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Ben\file delivery\"/>
    </mc:Choice>
  </mc:AlternateContent>
  <xr:revisionPtr revIDLastSave="0" documentId="8_{19612A5A-1D6C-437D-9DD6-F4CA21E4D1E5}" xr6:coauthVersionLast="47" xr6:coauthVersionMax="47" xr10:uidLastSave="{00000000-0000-0000-0000-000000000000}"/>
  <bookViews>
    <workbookView xWindow="-108" yWindow="-108" windowWidth="23256" windowHeight="12576" tabRatio="870" xr2:uid="{FF3934D3-D255-4E15-85D2-6B7813B99B78}"/>
  </bookViews>
  <sheets>
    <sheet name="Info" sheetId="10" r:id="rId1"/>
    <sheet name="Comparison vs March"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K76" i="24" l="1"/>
  <c r="AJ76" i="24"/>
  <c r="AI76" i="24"/>
  <c r="AH76" i="24"/>
  <c r="AG76" i="24"/>
  <c r="AF76" i="24"/>
  <c r="AE76" i="24"/>
  <c r="AD76" i="24"/>
  <c r="AC76" i="24"/>
  <c r="AB76" i="24"/>
  <c r="AA76" i="24"/>
  <c r="Z76" i="24"/>
  <c r="Y76" i="24"/>
  <c r="X76" i="24"/>
  <c r="W76" i="24"/>
  <c r="V76" i="24"/>
  <c r="U76" i="24"/>
  <c r="T76" i="24"/>
  <c r="S76" i="24"/>
  <c r="R76" i="24"/>
  <c r="Q76" i="24"/>
  <c r="P76" i="24"/>
  <c r="O76" i="24"/>
  <c r="N76"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K33" i="24" s="1"/>
  <c r="AJ25" i="24"/>
  <c r="AJ33" i="24" s="1"/>
  <c r="AI25" i="24"/>
  <c r="AI33" i="24" s="1"/>
  <c r="AH25" i="24"/>
  <c r="AH33" i="24" s="1"/>
  <c r="AG25" i="24"/>
  <c r="AG33" i="24" s="1"/>
  <c r="AF25" i="24"/>
  <c r="AF33" i="24" s="1"/>
  <c r="AE25" i="24"/>
  <c r="AE33" i="24" s="1"/>
  <c r="AD25" i="24"/>
  <c r="AD33" i="24" s="1"/>
  <c r="AC25" i="24"/>
  <c r="AC33" i="24" s="1"/>
  <c r="AB25" i="24"/>
  <c r="AB33" i="24" s="1"/>
  <c r="AA25" i="24"/>
  <c r="AA33" i="24" s="1"/>
  <c r="Z25" i="24"/>
  <c r="Z33" i="24" s="1"/>
  <c r="Y25" i="24"/>
  <c r="Y33" i="24" s="1"/>
  <c r="X25" i="24"/>
  <c r="X33" i="24" s="1"/>
  <c r="W25" i="24"/>
  <c r="W33" i="24" s="1"/>
  <c r="V25" i="24"/>
  <c r="V33" i="24" s="1"/>
  <c r="U25" i="24"/>
  <c r="U33" i="24" s="1"/>
  <c r="T25" i="24"/>
  <c r="T33" i="24" s="1"/>
  <c r="S25" i="24"/>
  <c r="S33" i="24" s="1"/>
  <c r="R25" i="24"/>
  <c r="R33" i="24" s="1"/>
  <c r="Q25" i="24"/>
  <c r="Q33" i="24" s="1"/>
  <c r="P25" i="24"/>
  <c r="P33" i="24" s="1"/>
  <c r="O25" i="24"/>
  <c r="O33" i="24" s="1"/>
  <c r="N25" i="24"/>
  <c r="N33" i="24" s="1"/>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B20" i="11" l="1"/>
  <c r="B52" i="11" s="1"/>
  <c r="B83" i="11" s="1"/>
  <c r="A20" i="11"/>
  <c r="B20" i="13"/>
  <c r="B52" i="13" s="1"/>
  <c r="B83" i="13" s="1"/>
  <c r="A20" i="13"/>
  <c r="B52" i="15"/>
  <c r="B83" i="15" s="1"/>
  <c r="B20" i="15"/>
  <c r="A20" i="15"/>
  <c r="B20" i="16"/>
  <c r="B104" i="16" s="1"/>
  <c r="B136" i="16" s="1"/>
  <c r="A20" i="16"/>
  <c r="B20" i="12"/>
  <c r="B52" i="12" s="1"/>
  <c r="B83" i="12" s="1"/>
  <c r="A20" i="12"/>
  <c r="B136" i="14"/>
  <c r="B104" i="14"/>
  <c r="B52" i="14"/>
  <c r="B83" i="14" s="1"/>
  <c r="B32" i="15"/>
  <c r="B64" i="15" s="1"/>
  <c r="A32" i="15"/>
  <c r="B32" i="13"/>
  <c r="B64" i="13" s="1"/>
  <c r="A32" i="13"/>
  <c r="B32" i="11"/>
  <c r="B64" i="11" s="1"/>
  <c r="A32" i="11"/>
  <c r="B32" i="12"/>
  <c r="B64" i="12" s="1"/>
  <c r="A32" i="12"/>
  <c r="B32" i="16"/>
  <c r="B64" i="16" s="1"/>
  <c r="A32" i="16"/>
  <c r="B116" i="14"/>
  <c r="B64" i="14"/>
  <c r="B15" i="24"/>
  <c r="B14" i="24"/>
  <c r="B13" i="24"/>
  <c r="B52" i="16" l="1"/>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AO116" i="12" l="1"/>
  <c r="BD64" i="12"/>
  <c r="BA64" i="12"/>
  <c r="EQ116" i="12"/>
  <c r="EB64" i="12"/>
  <c r="AY64" i="12"/>
  <c r="DT64" i="12"/>
  <c r="BC64" i="16"/>
  <c r="BO64" i="16"/>
  <c r="AU64" i="16"/>
  <c r="DG64" i="16"/>
  <c r="CT116" i="16"/>
  <c r="EV64" i="16"/>
  <c r="CQ64" i="16"/>
  <c r="ER64" i="16"/>
  <c r="DC64" i="16"/>
  <c r="BR116" i="16"/>
  <c r="EB116" i="16"/>
  <c r="BP116" i="16"/>
  <c r="AJ104" i="12"/>
  <c r="BD52" i="12"/>
  <c r="CD52" i="12"/>
  <c r="R52" i="12"/>
  <c r="DI52" i="12"/>
  <c r="AW52" i="12"/>
  <c r="EN52" i="12"/>
  <c r="CB52" i="12"/>
  <c r="BG104" i="12"/>
  <c r="DU104" i="12"/>
  <c r="EM52" i="12"/>
  <c r="CE104" i="12"/>
  <c r="EJ104" i="12"/>
  <c r="G52" i="12"/>
  <c r="AP104" i="16"/>
  <c r="EG52" i="16"/>
  <c r="BY104" i="16"/>
  <c r="CM104" i="16"/>
  <c r="CT52" i="16"/>
  <c r="DY52" i="16"/>
  <c r="BM52" i="16"/>
  <c r="CR52" i="16"/>
  <c r="EF104" i="16"/>
  <c r="CN104" i="16"/>
  <c r="BU52" i="16"/>
  <c r="CV64" i="16"/>
  <c r="BF64" i="16"/>
  <c r="DH116" i="12"/>
  <c r="AJ23" i="24"/>
  <c r="AB23" i="24"/>
  <c r="T23" i="24"/>
  <c r="AJ31" i="24"/>
  <c r="AB31" i="24"/>
  <c r="T31" i="24"/>
  <c r="AI23" i="24"/>
  <c r="AA23" i="24"/>
  <c r="S23" i="24"/>
  <c r="AI31" i="24"/>
  <c r="AA31" i="24"/>
  <c r="S31" i="24"/>
  <c r="AH23" i="24"/>
  <c r="Z23" i="24"/>
  <c r="R23" i="24"/>
  <c r="AH31" i="24"/>
  <c r="Z31" i="24"/>
  <c r="R31" i="24"/>
  <c r="AG23" i="24"/>
  <c r="Y23" i="24"/>
  <c r="Q23" i="24"/>
  <c r="AG31" i="24"/>
  <c r="Y31" i="24"/>
  <c r="Q31" i="24"/>
  <c r="AF23" i="24"/>
  <c r="X23" i="24"/>
  <c r="P23" i="24"/>
  <c r="AF31" i="24"/>
  <c r="X31" i="24"/>
  <c r="P31" i="24"/>
  <c r="AE23" i="24"/>
  <c r="W23" i="24"/>
  <c r="O23" i="24"/>
  <c r="AE31" i="24"/>
  <c r="W31" i="24"/>
  <c r="O31" i="24"/>
  <c r="AD23" i="24"/>
  <c r="V23" i="24"/>
  <c r="N23" i="24"/>
  <c r="AD31" i="24"/>
  <c r="V31" i="24"/>
  <c r="N31" i="24"/>
  <c r="AK23" i="24"/>
  <c r="AC23" i="24"/>
  <c r="U23" i="24"/>
  <c r="AK31" i="24"/>
  <c r="AC31" i="24"/>
  <c r="U31" i="24"/>
  <c r="AH15" i="24"/>
  <c r="Z15" i="24"/>
  <c r="R15" i="24"/>
  <c r="AG15" i="24"/>
  <c r="Y15" i="24"/>
  <c r="Q15" i="24"/>
  <c r="AF15" i="24"/>
  <c r="X15" i="24"/>
  <c r="P15" i="24"/>
  <c r="AE15" i="24"/>
  <c r="W15" i="24"/>
  <c r="O15" i="24"/>
  <c r="AD15" i="24"/>
  <c r="V15" i="24"/>
  <c r="N15" i="24"/>
  <c r="AK15" i="24"/>
  <c r="AC15" i="24"/>
  <c r="U15" i="24"/>
  <c r="AJ15" i="24"/>
  <c r="AB15" i="24"/>
  <c r="T15" i="24"/>
  <c r="AI15" i="24"/>
  <c r="AA15" i="24"/>
  <c r="S15" i="24"/>
  <c r="AK48" i="24"/>
  <c r="AC48" i="24"/>
  <c r="U48" i="24"/>
  <c r="AJ48" i="24"/>
  <c r="AB48" i="24"/>
  <c r="T48" i="24"/>
  <c r="AI48" i="24"/>
  <c r="AA48" i="24"/>
  <c r="S48" i="24"/>
  <c r="AG48" i="24"/>
  <c r="Y48" i="24"/>
  <c r="Q48" i="24"/>
  <c r="AH48" i="24"/>
  <c r="AF48" i="24"/>
  <c r="X48" i="24"/>
  <c r="P48" i="24"/>
  <c r="R48" i="24"/>
  <c r="AE48" i="24"/>
  <c r="W48" i="24"/>
  <c r="O48" i="24"/>
  <c r="Z48" i="24"/>
  <c r="AD48" i="24"/>
  <c r="V48" i="24"/>
  <c r="N48" i="24"/>
  <c r="AJ56" i="24"/>
  <c r="AB56" i="24"/>
  <c r="T56" i="24"/>
  <c r="AI56" i="24"/>
  <c r="AA56" i="24"/>
  <c r="S56" i="24"/>
  <c r="AH56" i="24"/>
  <c r="Z56" i="24"/>
  <c r="R56" i="24"/>
  <c r="AG56" i="24"/>
  <c r="Y56" i="24"/>
  <c r="Q56" i="24"/>
  <c r="AF56" i="24"/>
  <c r="X56" i="24"/>
  <c r="P56" i="24"/>
  <c r="AE56" i="24"/>
  <c r="W56" i="24"/>
  <c r="O56" i="24"/>
  <c r="AD56" i="24"/>
  <c r="V56" i="24"/>
  <c r="N56" i="24"/>
  <c r="AK56" i="24"/>
  <c r="AC56" i="24"/>
  <c r="U56" i="24"/>
  <c r="AD54" i="24"/>
  <c r="AJ29" i="24"/>
  <c r="X46" i="24"/>
  <c r="AF54" i="24"/>
  <c r="V46" i="24"/>
  <c r="P54" i="24"/>
  <c r="N46" i="24"/>
  <c r="X54" i="24"/>
  <c r="AH46" i="24"/>
  <c r="AF46" i="24"/>
  <c r="N54" i="24"/>
  <c r="U54" i="24"/>
  <c r="V54" i="24"/>
  <c r="AC54" i="24"/>
  <c r="U46" i="24"/>
  <c r="AK54" i="24"/>
  <c r="AE46" i="24"/>
  <c r="O54" i="24"/>
  <c r="W54" i="24"/>
  <c r="AE54" i="24"/>
  <c r="W46" i="24"/>
  <c r="AG46" i="24"/>
  <c r="Q54" i="24"/>
  <c r="Y54" i="24"/>
  <c r="AG54" i="24"/>
  <c r="O46" i="24"/>
  <c r="Y46" i="24"/>
  <c r="AK46" i="24"/>
  <c r="AF21" i="24"/>
  <c r="X21" i="24"/>
  <c r="P21" i="24"/>
  <c r="AE21" i="24"/>
  <c r="W21" i="24"/>
  <c r="O21" i="24"/>
  <c r="AD21" i="24"/>
  <c r="T21" i="24"/>
  <c r="AI29" i="24"/>
  <c r="AA29" i="24"/>
  <c r="S29" i="24"/>
  <c r="AE13" i="24"/>
  <c r="O13" i="24"/>
  <c r="AC21" i="24"/>
  <c r="S21" i="24"/>
  <c r="AH29" i="24"/>
  <c r="AH37" i="24" s="1"/>
  <c r="Z29" i="24"/>
  <c r="R29" i="24"/>
  <c r="AD13" i="24"/>
  <c r="N13" i="24"/>
  <c r="AB21" i="24"/>
  <c r="R21" i="24"/>
  <c r="AG29" i="24"/>
  <c r="Y29" i="24"/>
  <c r="Q29" i="24"/>
  <c r="AC13" i="24"/>
  <c r="M13" i="24"/>
  <c r="AK21" i="24"/>
  <c r="AA21" i="24"/>
  <c r="Q21" i="24"/>
  <c r="AF29" i="24"/>
  <c r="X29" i="24"/>
  <c r="X37" i="24" s="1"/>
  <c r="P29" i="24"/>
  <c r="X13" i="24"/>
  <c r="AH21" i="24"/>
  <c r="V21" i="24"/>
  <c r="AK29" i="24"/>
  <c r="AC29" i="24"/>
  <c r="U29" i="24"/>
  <c r="AK13" i="24"/>
  <c r="U13" i="24"/>
  <c r="U21" i="24"/>
  <c r="W29" i="24"/>
  <c r="N21" i="24"/>
  <c r="V29" i="24"/>
  <c r="M21" i="24"/>
  <c r="T29" i="24"/>
  <c r="AJ21" i="24"/>
  <c r="O29" i="24"/>
  <c r="Z21" i="24"/>
  <c r="AD29" i="24"/>
  <c r="V13" i="24"/>
  <c r="W13" i="24"/>
  <c r="P13" i="24"/>
  <c r="Y21" i="24"/>
  <c r="AB29" i="24"/>
  <c r="AF13" i="24"/>
  <c r="AI21" i="24"/>
  <c r="AG21" i="24"/>
  <c r="AE29" i="24"/>
  <c r="N29" i="24"/>
  <c r="AJ46" i="24"/>
  <c r="AB46" i="24"/>
  <c r="T46" i="24"/>
  <c r="AI46" i="24"/>
  <c r="AA46" i="24"/>
  <c r="S46" i="24"/>
  <c r="R54" i="24"/>
  <c r="Z54" i="24"/>
  <c r="AH54" i="24"/>
  <c r="P46" i="24"/>
  <c r="Z46" i="24"/>
  <c r="S54" i="24"/>
  <c r="AA54" i="24"/>
  <c r="AI54" i="24"/>
  <c r="Q46" i="24"/>
  <c r="AC46" i="24"/>
  <c r="T54" i="24"/>
  <c r="AB54" i="24"/>
  <c r="AJ54" i="24"/>
  <c r="R46" i="24"/>
  <c r="AD46" i="24"/>
  <c r="P55" i="24"/>
  <c r="X55" i="24"/>
  <c r="AF55" i="24"/>
  <c r="P47" i="24"/>
  <c r="X47" i="24"/>
  <c r="AF47" i="24"/>
  <c r="Q55" i="24"/>
  <c r="Y55" i="24"/>
  <c r="AG55" i="24"/>
  <c r="Q47" i="24"/>
  <c r="Y47" i="24"/>
  <c r="AG47" i="24"/>
  <c r="R55" i="24"/>
  <c r="Z55" i="24"/>
  <c r="AH55" i="24"/>
  <c r="R47" i="24"/>
  <c r="Z47" i="24"/>
  <c r="AH47" i="24"/>
  <c r="S55" i="24"/>
  <c r="AA55" i="24"/>
  <c r="AI55" i="24"/>
  <c r="S47" i="24"/>
  <c r="AA47" i="24"/>
  <c r="AI47" i="24"/>
  <c r="T55" i="24"/>
  <c r="AB55" i="24"/>
  <c r="AJ55" i="24"/>
  <c r="T47" i="24"/>
  <c r="AB47" i="24"/>
  <c r="AJ47" i="24"/>
  <c r="AI22" i="24"/>
  <c r="AA22" i="24"/>
  <c r="S22" i="24"/>
  <c r="AI30" i="24"/>
  <c r="AA30" i="24"/>
  <c r="S30" i="24"/>
  <c r="AH22" i="24"/>
  <c r="Z22" i="24"/>
  <c r="R22" i="24"/>
  <c r="AG22" i="24"/>
  <c r="Y22" i="24"/>
  <c r="Q22" i="24"/>
  <c r="AG30" i="24"/>
  <c r="Y30" i="24"/>
  <c r="Q30" i="24"/>
  <c r="W31" i="13"/>
  <c r="AF22" i="24"/>
  <c r="X22" i="24"/>
  <c r="P22" i="24"/>
  <c r="AF30" i="24"/>
  <c r="X30" i="24"/>
  <c r="P30" i="24"/>
  <c r="AE22" i="24"/>
  <c r="W22" i="24"/>
  <c r="O22" i="24"/>
  <c r="AE30" i="24"/>
  <c r="W30" i="24"/>
  <c r="O30" i="24"/>
  <c r="AK22" i="24"/>
  <c r="N22" i="24"/>
  <c r="Z30" i="24"/>
  <c r="AK14" i="24"/>
  <c r="AC14" i="24"/>
  <c r="U14" i="24"/>
  <c r="AJ22" i="24"/>
  <c r="V30" i="24"/>
  <c r="AJ14" i="24"/>
  <c r="AB14" i="24"/>
  <c r="T14" i="24"/>
  <c r="AD22" i="24"/>
  <c r="AK30" i="24"/>
  <c r="U30" i="24"/>
  <c r="AI14" i="24"/>
  <c r="AA14" i="24"/>
  <c r="S14" i="24"/>
  <c r="AC22" i="24"/>
  <c r="AJ30" i="24"/>
  <c r="T30" i="24"/>
  <c r="T38" i="24" s="1"/>
  <c r="AH14" i="24"/>
  <c r="Z14" i="24"/>
  <c r="R14" i="24"/>
  <c r="U22" i="24"/>
  <c r="AC30" i="24"/>
  <c r="AE14" i="24"/>
  <c r="W14" i="24"/>
  <c r="O14" i="24"/>
  <c r="Y14" i="24"/>
  <c r="AH30" i="24"/>
  <c r="X14" i="24"/>
  <c r="AD30" i="24"/>
  <c r="AB22" i="24"/>
  <c r="AB30" i="24"/>
  <c r="Q14" i="24"/>
  <c r="V22" i="24"/>
  <c r="R30" i="24"/>
  <c r="P14" i="24"/>
  <c r="T22" i="24"/>
  <c r="N30" i="24"/>
  <c r="AG14" i="24"/>
  <c r="N14" i="24"/>
  <c r="AF14" i="24"/>
  <c r="AD14" i="24"/>
  <c r="V14" i="24"/>
  <c r="U55" i="24"/>
  <c r="AC55" i="24"/>
  <c r="AK55" i="24"/>
  <c r="U47" i="24"/>
  <c r="AC47" i="24"/>
  <c r="AK47" i="24"/>
  <c r="N55" i="24"/>
  <c r="V55" i="24"/>
  <c r="AD55" i="24"/>
  <c r="N47" i="24"/>
  <c r="V47" i="24"/>
  <c r="AD47" i="24"/>
  <c r="O55" i="24"/>
  <c r="W55" i="24"/>
  <c r="AE55" i="24"/>
  <c r="O47" i="24"/>
  <c r="W47" i="24"/>
  <c r="AE47" i="24"/>
  <c r="AJ13" i="24"/>
  <c r="AB13" i="24"/>
  <c r="T13" i="24"/>
  <c r="AI13" i="24"/>
  <c r="AA13" i="24"/>
  <c r="S13" i="24"/>
  <c r="AH13" i="24"/>
  <c r="Z13" i="24"/>
  <c r="R13" i="24"/>
  <c r="AG13" i="24"/>
  <c r="Y13" i="24"/>
  <c r="Q13" i="24"/>
  <c r="BI116" i="16" l="1"/>
  <c r="DN116" i="12"/>
  <c r="BK64" i="16"/>
  <c r="V37" i="24"/>
  <c r="R38" i="24"/>
  <c r="EX116" i="12"/>
  <c r="N37" i="24"/>
  <c r="AF38" i="24"/>
  <c r="AW64" i="12"/>
  <c r="BF116" i="16"/>
  <c r="BN64" i="16"/>
  <c r="Q38" i="24"/>
  <c r="U37" i="24"/>
  <c r="BU116" i="12"/>
  <c r="CD116" i="12"/>
  <c r="AE37" i="24"/>
  <c r="Y37" i="24"/>
  <c r="CY116" i="12"/>
  <c r="AG37" i="24"/>
  <c r="DI64" i="12"/>
  <c r="CH116" i="12"/>
  <c r="CL116" i="12"/>
  <c r="FE116" i="12"/>
  <c r="AM116" i="12"/>
  <c r="AV116" i="12"/>
  <c r="EM116" i="12"/>
  <c r="DI116" i="12"/>
  <c r="DS116" i="12"/>
  <c r="CU64" i="12"/>
  <c r="FF64" i="12"/>
  <c r="DC116" i="12"/>
  <c r="AZ116" i="12"/>
  <c r="DE64" i="12"/>
  <c r="W37" i="24"/>
  <c r="EI116" i="12"/>
  <c r="AF37" i="24"/>
  <c r="EC116" i="12"/>
  <c r="EG116" i="12"/>
  <c r="EP116" i="12"/>
  <c r="ET116" i="12"/>
  <c r="CP116" i="12"/>
  <c r="CT116" i="12"/>
  <c r="DR116" i="12"/>
  <c r="EQ64" i="12"/>
  <c r="O37" i="24"/>
  <c r="CZ64" i="12"/>
  <c r="DD64" i="12"/>
  <c r="AI37" i="24"/>
  <c r="BO64" i="12"/>
  <c r="AB37" i="24"/>
  <c r="AC37" i="24"/>
  <c r="P37" i="24"/>
  <c r="R37" i="24"/>
  <c r="DV116" i="12"/>
  <c r="AK37" i="24"/>
  <c r="Z37" i="24"/>
  <c r="AJ37" i="24"/>
  <c r="T37" i="24"/>
  <c r="Q37" i="24"/>
  <c r="S37" i="24"/>
  <c r="BW116" i="12"/>
  <c r="BX64" i="12"/>
  <c r="AD37" i="24"/>
  <c r="AA37" i="24"/>
  <c r="CK116" i="16"/>
  <c r="DT64" i="16"/>
  <c r="BO116" i="16"/>
  <c r="FF116" i="16"/>
  <c r="DX116" i="16"/>
  <c r="AX116" i="16"/>
  <c r="BB64" i="16"/>
  <c r="BE116" i="16"/>
  <c r="BN116" i="16"/>
  <c r="BJ116" i="16"/>
  <c r="BJ64" i="16"/>
  <c r="FF64" i="16"/>
  <c r="AM116" i="16"/>
  <c r="V39" i="24"/>
  <c r="AF39" i="24"/>
  <c r="AD39" i="24"/>
  <c r="T39" i="24"/>
  <c r="AB39" i="24"/>
  <c r="U39" i="24"/>
  <c r="O39" i="24"/>
  <c r="Q39" i="24"/>
  <c r="AJ39" i="24"/>
  <c r="AC39" i="24"/>
  <c r="W39" i="24"/>
  <c r="Y39" i="24"/>
  <c r="R39" i="24"/>
  <c r="S39" i="24"/>
  <c r="AK39" i="24"/>
  <c r="AE39" i="24"/>
  <c r="AG39" i="24"/>
  <c r="Z39" i="24"/>
  <c r="AA39" i="24"/>
  <c r="P39" i="24"/>
  <c r="AH39" i="24"/>
  <c r="AI39" i="24"/>
  <c r="N39" i="24"/>
  <c r="X39" i="24"/>
  <c r="Y38" i="24"/>
  <c r="Z38" i="24"/>
  <c r="AB38" i="24"/>
  <c r="S38" i="24"/>
  <c r="P38" i="24"/>
  <c r="AJ38" i="24"/>
  <c r="AG38" i="24"/>
  <c r="AH38" i="24"/>
  <c r="AI38" i="24"/>
  <c r="AD38" i="24"/>
  <c r="AC38" i="24"/>
  <c r="V38" i="24"/>
  <c r="N38" i="24"/>
  <c r="O38" i="24"/>
  <c r="X38" i="24"/>
  <c r="W38" i="24"/>
  <c r="AE38" i="24"/>
  <c r="U38" i="24"/>
  <c r="AA38" i="24"/>
  <c r="AK38" i="24"/>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N136" i="12" s="1"/>
  <c r="CK64" i="12"/>
  <c r="BG52" i="12"/>
  <c r="BG83" i="12" s="1"/>
  <c r="AD52" i="12"/>
  <c r="AD83" i="12" s="1"/>
  <c r="R83" i="12"/>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DI83"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M83" i="16"/>
  <c r="BQ64" i="16"/>
  <c r="EF52" i="16"/>
  <c r="EF83" i="16" s="1"/>
  <c r="EJ104" i="16"/>
  <c r="EJ136" i="16" s="1"/>
  <c r="EG83" i="16"/>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CB83" i="12"/>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AW83" i="12"/>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BD83" i="12"/>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G83" i="12"/>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CD83" i="12"/>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CE136" i="12"/>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DU136" i="12"/>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EJ136" i="12"/>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BG136" i="12"/>
  <c r="P20" i="11"/>
  <c r="AF104" i="12"/>
  <c r="AF136" i="12" s="1"/>
  <c r="AJ136" i="12"/>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DY83" i="16"/>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CR83" i="16"/>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BU83" i="16"/>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CT83" i="16"/>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BY136" i="16"/>
  <c r="X20" i="15"/>
  <c r="CM136" i="16"/>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EF136" i="16"/>
  <c r="BX52" i="16"/>
  <c r="BX83" i="16" s="1"/>
  <c r="U20" i="15"/>
  <c r="F20" i="15"/>
  <c r="W20" i="15"/>
  <c r="AN20" i="15"/>
  <c r="FB52" i="16"/>
  <c r="FB83" i="16" s="1"/>
  <c r="DC52" i="16"/>
  <c r="DC83" i="16" s="1"/>
  <c r="AX52" i="16"/>
  <c r="AX83" i="16" s="1"/>
  <c r="K52" i="16"/>
  <c r="K83" i="16" s="1"/>
  <c r="BV104" i="16"/>
  <c r="BV136" i="16" s="1"/>
  <c r="D20" i="15"/>
  <c r="V20" i="15"/>
  <c r="AB20" i="15"/>
  <c r="AP136" i="16"/>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EM83" i="12"/>
  <c r="EN83" i="12"/>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K62" i="11" s="1"/>
  <c r="I30" i="11"/>
  <c r="I62" i="11" s="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G64" i="11" l="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C9" i="24"/>
  <c r="D9" i="24"/>
  <c r="E9" i="24"/>
  <c r="F9" i="24"/>
  <c r="G9" i="24"/>
  <c r="H9" i="24"/>
  <c r="I9" i="24"/>
  <c r="B17" i="24"/>
  <c r="C17" i="24"/>
  <c r="D17" i="24"/>
  <c r="E17" i="24"/>
  <c r="F17" i="24"/>
  <c r="G17" i="24"/>
  <c r="H17" i="24"/>
  <c r="I17" i="24"/>
  <c r="B18" i="24"/>
  <c r="B19" i="24"/>
  <c r="B20" i="24"/>
  <c r="B21" i="24"/>
  <c r="B22" i="24"/>
  <c r="B23" i="24"/>
  <c r="B25" i="24"/>
  <c r="B33" i="24" s="1"/>
  <c r="C25" i="24"/>
  <c r="D25" i="24"/>
  <c r="E25" i="24"/>
  <c r="F25" i="24"/>
  <c r="G25" i="24"/>
  <c r="H25" i="24"/>
  <c r="I25" i="24"/>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G33" i="24" l="1"/>
  <c r="D33" i="24"/>
  <c r="F33" i="24"/>
  <c r="E33" i="24"/>
  <c r="C33" i="24"/>
  <c r="I33" i="24"/>
  <c r="H33" i="24"/>
  <c r="M34" i="24" l="1"/>
  <c r="AN34" i="24" s="1"/>
  <c r="M35" i="24"/>
  <c r="AN35" i="24" s="1"/>
  <c r="M36" i="24"/>
  <c r="AN36" i="24" s="1"/>
  <c r="I23" i="24"/>
  <c r="D23" i="24"/>
  <c r="C23" i="24"/>
  <c r="I31" i="24"/>
  <c r="D31" i="24"/>
  <c r="C31" i="24"/>
  <c r="I15" i="24"/>
  <c r="D15" i="24"/>
  <c r="C15" i="24"/>
  <c r="I48" i="24"/>
  <c r="D48" i="24"/>
  <c r="C48" i="24"/>
  <c r="I56" i="24"/>
  <c r="D56" i="24"/>
  <c r="C56" i="24"/>
  <c r="I21" i="24"/>
  <c r="H21" i="24"/>
  <c r="G21" i="24"/>
  <c r="F21" i="24"/>
  <c r="E21" i="24"/>
  <c r="D21" i="24"/>
  <c r="C21" i="24"/>
  <c r="I29" i="24"/>
  <c r="H29" i="24"/>
  <c r="G29" i="24"/>
  <c r="F29" i="24"/>
  <c r="E29" i="24"/>
  <c r="D29" i="24"/>
  <c r="C29" i="24"/>
  <c r="I13" i="24"/>
  <c r="H13" i="24"/>
  <c r="G13" i="24"/>
  <c r="F13" i="24"/>
  <c r="E13" i="24"/>
  <c r="D13" i="24"/>
  <c r="C13" i="24"/>
  <c r="I46" i="24"/>
  <c r="H46" i="24"/>
  <c r="G46" i="24"/>
  <c r="F46" i="24"/>
  <c r="E46" i="24"/>
  <c r="D46" i="24"/>
  <c r="C46" i="24"/>
  <c r="I54" i="24"/>
  <c r="H54" i="24"/>
  <c r="G54" i="24"/>
  <c r="F54" i="24"/>
  <c r="E54" i="24"/>
  <c r="D54" i="24"/>
  <c r="C54" i="24"/>
  <c r="I22" i="24"/>
  <c r="H22" i="24"/>
  <c r="G22" i="24"/>
  <c r="D22" i="24"/>
  <c r="C22" i="24"/>
  <c r="I30" i="24"/>
  <c r="H30" i="24"/>
  <c r="G30" i="24"/>
  <c r="D30" i="24"/>
  <c r="C30" i="24"/>
  <c r="I14" i="24"/>
  <c r="H14" i="24"/>
  <c r="G14" i="24"/>
  <c r="D14" i="24"/>
  <c r="C14" i="24"/>
  <c r="I47" i="24"/>
  <c r="H47" i="24"/>
  <c r="G47" i="24"/>
  <c r="D47" i="24"/>
  <c r="C47" i="24"/>
  <c r="I55" i="24"/>
  <c r="H55" i="24"/>
  <c r="G55" i="24"/>
  <c r="D55" i="24"/>
  <c r="C55" i="24"/>
  <c r="BK35" i="24" l="1"/>
  <c r="BF35" i="24"/>
  <c r="BL35" i="24"/>
  <c r="AO35" i="24"/>
  <c r="AW35" i="24"/>
  <c r="BD35" i="24"/>
  <c r="BB35" i="24"/>
  <c r="BG34" i="24"/>
  <c r="H56" i="24"/>
  <c r="G56" i="24"/>
  <c r="E48" i="24"/>
  <c r="G23" i="24"/>
  <c r="E15" i="24"/>
  <c r="H48" i="24"/>
  <c r="F15" i="24"/>
  <c r="G15" i="24"/>
  <c r="E31" i="24"/>
  <c r="H23" i="24"/>
  <c r="H15" i="24"/>
  <c r="F31" i="24"/>
  <c r="F48" i="24"/>
  <c r="E56" i="24"/>
  <c r="G31" i="24"/>
  <c r="E23" i="24"/>
  <c r="G48" i="24"/>
  <c r="F56" i="24"/>
  <c r="H31" i="24"/>
  <c r="F23" i="24"/>
  <c r="F22" i="24"/>
  <c r="E55" i="24"/>
  <c r="E22" i="24"/>
  <c r="F55" i="24"/>
  <c r="E47" i="24"/>
  <c r="E14" i="24"/>
  <c r="F47" i="24"/>
  <c r="F14" i="24"/>
  <c r="E30" i="24"/>
  <c r="F30"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G38" i="24"/>
  <c r="H37" i="24"/>
  <c r="I39" i="24"/>
  <c r="C37" i="24"/>
  <c r="D38" i="24"/>
  <c r="E37" i="24"/>
  <c r="F37" i="24"/>
  <c r="G37" i="24"/>
  <c r="H38" i="24"/>
  <c r="I37" i="24"/>
  <c r="I38" i="24"/>
  <c r="C39" i="24"/>
  <c r="D39" i="24"/>
  <c r="C38" i="24"/>
  <c r="D37" i="24"/>
  <c r="AF62" i="11" l="1"/>
  <c r="C63" i="24" s="1"/>
  <c r="AN62" i="11"/>
  <c r="T62" i="11"/>
  <c r="N62" i="11"/>
  <c r="AP62" i="11"/>
  <c r="R62" i="11"/>
  <c r="AJ62" i="11"/>
  <c r="G63" i="24" s="1"/>
  <c r="L62" i="11"/>
  <c r="V62" i="11"/>
  <c r="Z62" i="11"/>
  <c r="AB62" i="11"/>
  <c r="G39" i="24"/>
  <c r="H39" i="24"/>
  <c r="AH62" i="11"/>
  <c r="E63" i="24" s="1"/>
  <c r="X62" i="11"/>
  <c r="P62" i="11"/>
  <c r="F38" i="24"/>
  <c r="E38" i="24"/>
  <c r="E39" i="24"/>
  <c r="AD62" i="11"/>
  <c r="AL62" i="11"/>
  <c r="I63" i="24" s="1"/>
  <c r="F39" i="24"/>
  <c r="AC62" i="11"/>
  <c r="M62" i="11"/>
  <c r="AA62" i="11"/>
  <c r="AO62" i="11"/>
  <c r="Y62" i="11"/>
  <c r="AM62" i="11"/>
  <c r="W62" i="11"/>
  <c r="AK62" i="11"/>
  <c r="H63" i="24" s="1"/>
  <c r="U62" i="11"/>
  <c r="AI62" i="11"/>
  <c r="F63" i="24" s="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AN45" i="24" l="1"/>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46" i="24" s="1"/>
  <c r="AN13" i="24"/>
  <c r="M29" i="24"/>
  <c r="AN21" i="24"/>
  <c r="M15" i="24"/>
  <c r="AN15" i="24" s="1"/>
  <c r="M31" i="24"/>
  <c r="M23" i="24"/>
  <c r="AN23" i="24" s="1"/>
  <c r="M56" i="24"/>
  <c r="M48" i="24"/>
  <c r="AN48" i="24" s="1"/>
  <c r="M55" i="24"/>
  <c r="M47" i="24"/>
  <c r="M14" i="24"/>
  <c r="AN14" i="24" s="1"/>
  <c r="M30" i="24"/>
  <c r="M22" i="24"/>
  <c r="AN22" i="24" s="1"/>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8" i="24"/>
  <c r="AO27" i="24"/>
  <c r="AO26" i="24"/>
  <c r="L31" i="24"/>
  <c r="L30" i="24"/>
  <c r="L29" i="24"/>
  <c r="L28" i="24"/>
  <c r="L27" i="24"/>
  <c r="L26" i="24"/>
  <c r="L25" i="24"/>
  <c r="AN47" i="24" l="1"/>
  <c r="AP25" i="24"/>
  <c r="BH25" i="24"/>
  <c r="AN30" i="24"/>
  <c r="M38" i="24"/>
  <c r="AN38" i="24" s="1"/>
  <c r="AM26" i="24"/>
  <c r="L34" i="24"/>
  <c r="AM34" i="24" s="1"/>
  <c r="AS25" i="24"/>
  <c r="BA25" i="24"/>
  <c r="BI25" i="24"/>
  <c r="AZ25" i="24"/>
  <c r="BJ25" i="24"/>
  <c r="AN29" i="24"/>
  <c r="M37" i="24"/>
  <c r="AN37" i="24" s="1"/>
  <c r="AM28" i="24"/>
  <c r="L36" i="24"/>
  <c r="AM36" i="24" s="1"/>
  <c r="AU25" i="24"/>
  <c r="BC25" i="24"/>
  <c r="BK25" i="24"/>
  <c r="AM25" i="24"/>
  <c r="L33" i="24"/>
  <c r="AM33" i="24" s="1"/>
  <c r="AT25" i="24"/>
  <c r="AM29" i="24"/>
  <c r="L37" i="24"/>
  <c r="AM37" i="24" s="1"/>
  <c r="AV25" i="24"/>
  <c r="BD25" i="24"/>
  <c r="BL25" i="24"/>
  <c r="AM31" i="24"/>
  <c r="L39" i="24"/>
  <c r="AM39" i="24" s="1"/>
  <c r="AR25" i="24"/>
  <c r="AM27" i="24"/>
  <c r="L35" i="24"/>
  <c r="AM35" i="24" s="1"/>
  <c r="BB25" i="24"/>
  <c r="AM30" i="24"/>
  <c r="L38" i="24"/>
  <c r="AM38" i="24" s="1"/>
  <c r="AW25" i="24"/>
  <c r="BE25" i="24"/>
  <c r="AX25" i="24"/>
  <c r="BF25" i="24"/>
  <c r="AO25" i="24"/>
  <c r="AQ25" i="24"/>
  <c r="AY25" i="24"/>
  <c r="BG25" i="24"/>
  <c r="AN31" i="24"/>
  <c r="M39" i="24"/>
  <c r="AN39" i="24" s="1"/>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BM96" i="16" l="1"/>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59" i="24"/>
  <c r="L48" i="24"/>
  <c r="AM48" i="24" s="1"/>
  <c r="L47" i="24"/>
  <c r="AM47" i="24" s="1"/>
  <c r="L46" i="24"/>
  <c r="AM46" i="24" s="1"/>
  <c r="L45" i="24"/>
  <c r="AM45" i="24" s="1"/>
  <c r="L44" i="24"/>
  <c r="AM44" i="24" s="1"/>
  <c r="L43" i="24"/>
  <c r="AM43" i="24" s="1"/>
  <c r="L42" i="24"/>
  <c r="AM42" i="24" s="1"/>
  <c r="L56" i="24"/>
  <c r="L55" i="24"/>
  <c r="L54" i="24"/>
  <c r="L53" i="24"/>
  <c r="L52" i="24"/>
  <c r="L51" i="24"/>
  <c r="L50" i="24"/>
  <c r="L23" i="24"/>
  <c r="AM23" i="24" s="1"/>
  <c r="L22" i="24"/>
  <c r="AM22" i="24" s="1"/>
  <c r="L21" i="24"/>
  <c r="AM21" i="24" s="1"/>
  <c r="L20" i="24"/>
  <c r="AM20" i="24" s="1"/>
  <c r="L19" i="24"/>
  <c r="AM19" i="24" s="1"/>
  <c r="L18" i="24"/>
  <c r="AM18" i="24" s="1"/>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L17" i="24"/>
  <c r="AM17" i="24" s="1"/>
  <c r="L15" i="24"/>
  <c r="AM15" i="24" s="1"/>
  <c r="L14" i="24"/>
  <c r="AM14" i="24" s="1"/>
  <c r="L13" i="24"/>
  <c r="AM13" i="24" s="1"/>
  <c r="L12" i="24"/>
  <c r="AM12" i="24" s="1"/>
  <c r="L11" i="24"/>
  <c r="AM11" i="24" s="1"/>
  <c r="L10" i="24"/>
  <c r="AM10" i="24" s="1"/>
  <c r="BL9" i="24"/>
  <c r="BK9" i="24"/>
  <c r="BJ9" i="24"/>
  <c r="BI9" i="24"/>
  <c r="BH9" i="24"/>
  <c r="BG9" i="24"/>
  <c r="BF9" i="24"/>
  <c r="BE9" i="24"/>
  <c r="BD9" i="24"/>
  <c r="BC9" i="24"/>
  <c r="BB9" i="24"/>
  <c r="BA9" i="24"/>
  <c r="AZ9" i="24"/>
  <c r="AY9" i="24"/>
  <c r="AX9" i="24"/>
  <c r="AW9" i="24"/>
  <c r="AV9" i="24"/>
  <c r="AU9" i="24"/>
  <c r="AT9" i="24"/>
  <c r="AS9" i="24"/>
  <c r="AR9" i="24"/>
  <c r="AQ9" i="24"/>
  <c r="AP9" i="24"/>
  <c r="AO9" i="24"/>
  <c r="L9" i="24"/>
  <c r="AM9" i="24" s="1"/>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BL13" i="24" l="1"/>
  <c r="BL21" i="24"/>
  <c r="BL15" i="24"/>
  <c r="BL23" i="24"/>
  <c r="BL14" i="24"/>
  <c r="BL22" i="24"/>
  <c r="AS42" i="24"/>
  <c r="AS33" i="24"/>
  <c r="BA42" i="24"/>
  <c r="BA33" i="24"/>
  <c r="BI42" i="24"/>
  <c r="BI33" i="24"/>
  <c r="AT42" i="24"/>
  <c r="AT33" i="24"/>
  <c r="BB42" i="24"/>
  <c r="BB33" i="24"/>
  <c r="BJ42" i="24"/>
  <c r="BJ33" i="24"/>
  <c r="BH42" i="24"/>
  <c r="BH33" i="24"/>
  <c r="AU42" i="24"/>
  <c r="AU33" i="24"/>
  <c r="BC42" i="24"/>
  <c r="BC33" i="24"/>
  <c r="BK42" i="24"/>
  <c r="BK33" i="24"/>
  <c r="AR42" i="24"/>
  <c r="AR33" i="24"/>
  <c r="AV42" i="24"/>
  <c r="AV33" i="24"/>
  <c r="BD42" i="24"/>
  <c r="BD33" i="24"/>
  <c r="BL42" i="24"/>
  <c r="BL33" i="24"/>
  <c r="AZ42" i="24"/>
  <c r="AZ33" i="24"/>
  <c r="AO42" i="24"/>
  <c r="AO33" i="24"/>
  <c r="AW42" i="24"/>
  <c r="AW33" i="24"/>
  <c r="BE42" i="24"/>
  <c r="BE33" i="24"/>
  <c r="AP42" i="24"/>
  <c r="AP33" i="24"/>
  <c r="AX42" i="24"/>
  <c r="AX33" i="24"/>
  <c r="BF42" i="24"/>
  <c r="BF33" i="24"/>
  <c r="AQ42" i="24"/>
  <c r="AQ33" i="24"/>
  <c r="AY42" i="24"/>
  <c r="AY33" i="24"/>
  <c r="BG42" i="24"/>
  <c r="BG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AW46" i="24" l="1"/>
  <c r="AW37" i="24"/>
  <c r="AX47" i="24"/>
  <c r="AX38" i="24"/>
  <c r="BI48" i="24"/>
  <c r="BI39" i="24"/>
  <c r="BD46" i="24"/>
  <c r="BD37" i="24"/>
  <c r="AZ47" i="24"/>
  <c r="AZ38" i="24"/>
  <c r="BJ48" i="24"/>
  <c r="BJ39" i="24"/>
  <c r="AR48" i="24"/>
  <c r="AR39" i="24"/>
  <c r="AV48" i="24"/>
  <c r="AV39" i="24"/>
  <c r="AQ48" i="24"/>
  <c r="AQ39" i="24"/>
  <c r="AO47" i="24"/>
  <c r="AO38" i="24"/>
  <c r="BF48" i="24"/>
  <c r="BF39" i="24"/>
  <c r="AQ47" i="24"/>
  <c r="AQ38" i="24"/>
  <c r="BJ46" i="24"/>
  <c r="BJ37" i="24"/>
  <c r="BI46" i="24"/>
  <c r="BI37" i="24"/>
  <c r="AY46" i="24"/>
  <c r="AY37" i="24"/>
  <c r="AP46" i="24"/>
  <c r="AP37" i="24"/>
  <c r="BJ47" i="24"/>
  <c r="BJ38" i="24"/>
  <c r="AR47" i="24"/>
  <c r="AR38" i="24"/>
  <c r="BK47" i="24"/>
  <c r="BK38" i="24"/>
  <c r="AU47" i="24"/>
  <c r="AU38" i="24"/>
  <c r="BC47" i="24"/>
  <c r="BC38" i="24"/>
  <c r="BK48" i="24"/>
  <c r="BK39" i="24"/>
  <c r="BB48" i="24"/>
  <c r="BB39" i="24"/>
  <c r="AS48" i="24"/>
  <c r="AS39" i="24"/>
  <c r="BG48" i="24"/>
  <c r="BG39" i="24"/>
  <c r="AX48" i="24"/>
  <c r="AX39" i="24"/>
  <c r="AO48" i="24"/>
  <c r="AO39" i="24"/>
  <c r="BL46" i="24"/>
  <c r="BH47" i="24"/>
  <c r="BH38" i="24"/>
  <c r="BD47" i="24"/>
  <c r="BD38" i="24"/>
  <c r="AZ48" i="24"/>
  <c r="AZ39" i="24"/>
  <c r="AV46" i="24"/>
  <c r="AV37" i="24"/>
  <c r="BH46" i="24"/>
  <c r="BH37" i="24"/>
  <c r="BG46" i="24"/>
  <c r="BG37" i="24"/>
  <c r="AX46" i="24"/>
  <c r="AX37" i="24"/>
  <c r="AO46" i="24"/>
  <c r="AO37" i="24"/>
  <c r="BI47" i="24"/>
  <c r="BI38" i="24"/>
  <c r="AP47" i="24"/>
  <c r="AP38" i="24"/>
  <c r="AV47" i="24"/>
  <c r="AV38" i="24"/>
  <c r="BA48" i="24"/>
  <c r="BA39" i="24"/>
  <c r="AW48" i="24"/>
  <c r="AW39" i="24"/>
  <c r="BK46" i="24"/>
  <c r="BK37" i="24"/>
  <c r="AZ46" i="24"/>
  <c r="AZ37" i="24"/>
  <c r="BA47" i="24"/>
  <c r="BA38" i="24"/>
  <c r="AU46" i="24"/>
  <c r="AU37" i="24"/>
  <c r="AS46" i="24"/>
  <c r="AS37" i="24"/>
  <c r="AT47" i="24"/>
  <c r="AT38" i="24"/>
  <c r="AW47" i="24"/>
  <c r="AW38" i="24"/>
  <c r="AU48" i="24"/>
  <c r="AU39" i="24"/>
  <c r="BD48" i="24"/>
  <c r="BD39" i="24"/>
  <c r="BC46" i="24"/>
  <c r="BC37" i="24"/>
  <c r="AS47" i="24"/>
  <c r="AS38" i="24"/>
  <c r="BC48" i="24"/>
  <c r="BC39" i="24"/>
  <c r="BH48" i="24"/>
  <c r="BH39" i="24"/>
  <c r="AY48" i="24"/>
  <c r="AY39" i="24"/>
  <c r="BL48" i="24"/>
  <c r="AT46" i="24"/>
  <c r="AT37" i="24"/>
  <c r="BF46" i="24"/>
  <c r="BF37" i="24"/>
  <c r="AY47" i="24"/>
  <c r="AY38" i="24"/>
  <c r="BE48" i="24"/>
  <c r="BE39" i="24"/>
  <c r="BB46" i="24"/>
  <c r="BB37" i="24"/>
  <c r="BA46" i="24"/>
  <c r="BA37" i="24"/>
  <c r="AR46" i="24"/>
  <c r="AR37" i="24"/>
  <c r="AQ46" i="24"/>
  <c r="AQ37" i="24"/>
  <c r="BE46" i="24"/>
  <c r="BE37" i="24"/>
  <c r="BB47" i="24"/>
  <c r="BB38" i="24"/>
  <c r="BG47" i="24"/>
  <c r="BG38" i="24"/>
  <c r="BF47" i="24"/>
  <c r="BF38" i="24"/>
  <c r="BE47" i="24"/>
  <c r="BE38" i="24"/>
  <c r="BL47" i="24"/>
  <c r="AT48" i="24"/>
  <c r="AT39" i="24"/>
  <c r="AP48" i="24"/>
  <c r="AP39" i="24"/>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40" i="13"/>
  <c r="B71" i="13" s="1"/>
  <c r="B41" i="13"/>
  <c r="B72" i="13" s="1"/>
  <c r="B42" i="13"/>
  <c r="B73" i="13" s="1"/>
  <c r="B43" i="13"/>
  <c r="B74" i="13" s="1"/>
  <c r="B45" i="13"/>
  <c r="B76" i="13" s="1"/>
  <c r="B46" i="13"/>
  <c r="B77" i="13" s="1"/>
  <c r="B47" i="13"/>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B70" i="13"/>
  <c r="B78"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AE60" i="11"/>
  <c r="X60" i="11"/>
  <c r="P60" i="11"/>
  <c r="H60" i="11"/>
  <c r="AH59" i="11"/>
  <c r="Z59" i="11"/>
  <c r="R59" i="11"/>
  <c r="Q59" i="11"/>
  <c r="J59" i="11"/>
  <c r="AJ58" i="11"/>
  <c r="AB58" i="11"/>
  <c r="AA58" i="11"/>
  <c r="T58" i="11"/>
  <c r="L58" i="11"/>
  <c r="D58" i="11"/>
  <c r="AL57" i="11"/>
  <c r="AD57" i="11"/>
  <c r="V57" i="11"/>
  <c r="N57" i="11"/>
  <c r="M57" i="11"/>
  <c r="F57" i="11"/>
  <c r="AP54" i="11"/>
  <c r="AP49" i="11"/>
  <c r="AP45" i="11"/>
  <c r="S43" i="11"/>
  <c r="G72" i="24" l="1"/>
  <c r="H64" i="24"/>
  <c r="D57" i="15"/>
  <c r="E57" i="11"/>
  <c r="U57" i="11"/>
  <c r="AC57" i="11"/>
  <c r="AK57" i="11"/>
  <c r="K58" i="11"/>
  <c r="S58" i="11"/>
  <c r="I59" i="11"/>
  <c r="Y59" i="11"/>
  <c r="AG59" i="11"/>
  <c r="AO59" i="11"/>
  <c r="G60" i="11"/>
  <c r="O60" i="11"/>
  <c r="W60" i="11"/>
  <c r="AM60" i="1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AK63" i="11"/>
  <c r="AJ58" i="15"/>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AN59" i="15"/>
  <c r="F60" i="15"/>
  <c r="N60" i="15"/>
  <c r="V60" i="15"/>
  <c r="AD60" i="15"/>
  <c r="AL60" i="15"/>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AZ54" i="18"/>
  <c r="J55" i="18"/>
  <c r="R55" i="18"/>
  <c r="AH55" i="18"/>
  <c r="AP55" i="18"/>
  <c r="AX55" i="18"/>
  <c r="H57" i="18"/>
  <c r="AZ60" i="18"/>
  <c r="M46" i="13"/>
  <c r="M77" i="13" s="1"/>
  <c r="AA42" i="13"/>
  <c r="AA73" i="13" s="1"/>
  <c r="AM58" i="13"/>
  <c r="AE39" i="13"/>
  <c r="AE70" i="13" s="1"/>
  <c r="Y47" i="13"/>
  <c r="Y78" i="13" s="1"/>
  <c r="AM86" i="13"/>
  <c r="AE86" i="13"/>
  <c r="Y54" i="13"/>
  <c r="Y85" i="13" s="1"/>
  <c r="AM39" i="13"/>
  <c r="AM70" i="13" s="1"/>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DV110" i="12"/>
  <c r="EL110" i="12"/>
  <c r="R60" i="15"/>
  <c r="AH60" i="15"/>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L57" i="13"/>
  <c r="U55" i="13"/>
  <c r="U86" i="13" s="1"/>
  <c r="AC60" i="13"/>
  <c r="CI37" i="19"/>
  <c r="CI65" i="19" s="1"/>
  <c r="BS37" i="19"/>
  <c r="BS65" i="19" s="1"/>
  <c r="FR99" i="19"/>
  <c r="AI58" i="13"/>
  <c r="Z39" i="13"/>
  <c r="Z70" i="13" s="1"/>
  <c r="AP53" i="13"/>
  <c r="AP84" i="13" s="1"/>
  <c r="O66" i="13"/>
  <c r="G59" i="13"/>
  <c r="AF58" i="13"/>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C68" i="24" s="1"/>
  <c r="AX53" i="18"/>
  <c r="H54" i="18"/>
  <c r="P54" i="18"/>
  <c r="X54" i="18"/>
  <c r="AF54" i="18"/>
  <c r="AN54" i="18"/>
  <c r="AV54" i="18"/>
  <c r="F55" i="18"/>
  <c r="N55" i="18"/>
  <c r="V55" i="18"/>
  <c r="AD55" i="18"/>
  <c r="AL55" i="18"/>
  <c r="AT55" i="18"/>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AH60" i="13"/>
  <c r="Y60" i="13"/>
  <c r="Z60" i="13"/>
  <c r="I60" i="13"/>
  <c r="J60" i="13"/>
  <c r="AI59" i="13"/>
  <c r="AJ59" i="13"/>
  <c r="AA59" i="13"/>
  <c r="AB59" i="13"/>
  <c r="K59" i="13"/>
  <c r="L59" i="13"/>
  <c r="AK58" i="13"/>
  <c r="AL58" i="13"/>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F52" i="18"/>
  <c r="N52" i="18"/>
  <c r="V52" i="18"/>
  <c r="AD52" i="18"/>
  <c r="AL52" i="18"/>
  <c r="AT52" i="18"/>
  <c r="D53" i="18"/>
  <c r="L53" i="18"/>
  <c r="T53" i="18"/>
  <c r="AB53" i="18"/>
  <c r="AJ53" i="18"/>
  <c r="AR53" i="18"/>
  <c r="E68" i="24" s="1"/>
  <c r="AZ53" i="18"/>
  <c r="J54" i="18"/>
  <c r="AX54" i="18"/>
  <c r="AF55" i="18"/>
  <c r="AN55" i="18"/>
  <c r="AV55" i="18"/>
  <c r="Y37" i="19"/>
  <c r="Y65" i="19" s="1"/>
  <c r="BE37" i="19"/>
  <c r="BE65" i="19" s="1"/>
  <c r="BU37" i="19"/>
  <c r="CK37" i="19"/>
  <c r="CK65" i="19" s="1"/>
  <c r="DA37" i="19"/>
  <c r="DA65" i="19" s="1"/>
  <c r="DI37" i="19"/>
  <c r="DI65" i="19" s="1"/>
  <c r="EG37" i="19"/>
  <c r="EG65" i="19" s="1"/>
  <c r="EO37" i="19"/>
  <c r="EO65" i="19" s="1"/>
  <c r="FM37" i="19"/>
  <c r="FM65" i="19" s="1"/>
  <c r="FU37" i="19"/>
  <c r="FU65" i="19" s="1"/>
  <c r="I38" i="19"/>
  <c r="Q38" i="19"/>
  <c r="Q66" i="19" s="1"/>
  <c r="BM38" i="19"/>
  <c r="BM66" i="19" s="1"/>
  <c r="BU38" i="19"/>
  <c r="CC38" i="19"/>
  <c r="CC66" i="19" s="1"/>
  <c r="DY38" i="19"/>
  <c r="DY66" i="19" s="1"/>
  <c r="EG38" i="19"/>
  <c r="EG66" i="19" s="1"/>
  <c r="EO38" i="19"/>
  <c r="EO66" i="19" s="1"/>
  <c r="GK38" i="19"/>
  <c r="GS38" i="19"/>
  <c r="GS66" i="19" s="1"/>
  <c r="AW39" i="19"/>
  <c r="AW67" i="19" s="1"/>
  <c r="BE39" i="19"/>
  <c r="BE67" i="19" s="1"/>
  <c r="BM39" i="19"/>
  <c r="BM67" i="19" s="1"/>
  <c r="DI39" i="19"/>
  <c r="DI67" i="19" s="1"/>
  <c r="DQ39" i="19"/>
  <c r="DQ67" i="19" s="1"/>
  <c r="DY39" i="19"/>
  <c r="DY67" i="19" s="1"/>
  <c r="FU39" i="19"/>
  <c r="GC39" i="19"/>
  <c r="GC67" i="19" s="1"/>
  <c r="GK39" i="19"/>
  <c r="GK67" i="19" s="1"/>
  <c r="AG40" i="19"/>
  <c r="AO40" i="19"/>
  <c r="AO68" i="19" s="1"/>
  <c r="AW40" i="19"/>
  <c r="AW68" i="19" s="1"/>
  <c r="CS40" i="19"/>
  <c r="CS68" i="19" s="1"/>
  <c r="DA40" i="19"/>
  <c r="DA68" i="19" s="1"/>
  <c r="DI40" i="19"/>
  <c r="FE40" i="19"/>
  <c r="FE68" i="19" s="1"/>
  <c r="FM40" i="19"/>
  <c r="FM68" i="19" s="1"/>
  <c r="FU40" i="19"/>
  <c r="Q41" i="19"/>
  <c r="Q69" i="19" s="1"/>
  <c r="Y41" i="19"/>
  <c r="Y69" i="19" s="1"/>
  <c r="AG41" i="19"/>
  <c r="AG69" i="19" s="1"/>
  <c r="CC41" i="19"/>
  <c r="CK41" i="19"/>
  <c r="CS41" i="19"/>
  <c r="CS69" i="19" s="1"/>
  <c r="EO41" i="19"/>
  <c r="EO69" i="19" s="1"/>
  <c r="EW41" i="19"/>
  <c r="EW69" i="19" s="1"/>
  <c r="FE41" i="19"/>
  <c r="FE69" i="19" s="1"/>
  <c r="I42" i="19"/>
  <c r="I70" i="19" s="1"/>
  <c r="Q42" i="19"/>
  <c r="Q70" i="19" s="1"/>
  <c r="BM42" i="19"/>
  <c r="BM70" i="19" s="1"/>
  <c r="BU42" i="19"/>
  <c r="CC42" i="19"/>
  <c r="CC70" i="19" s="1"/>
  <c r="DY42" i="19"/>
  <c r="DY70" i="19" s="1"/>
  <c r="EG42" i="19"/>
  <c r="EO42" i="19"/>
  <c r="EO70" i="19" s="1"/>
  <c r="GK42" i="19"/>
  <c r="GK70" i="19" s="1"/>
  <c r="GS42" i="19"/>
  <c r="GS70" i="19" s="1"/>
  <c r="AW43" i="19"/>
  <c r="AW71" i="19" s="1"/>
  <c r="BE43" i="19"/>
  <c r="BM43" i="19"/>
  <c r="BM71" i="19" s="1"/>
  <c r="DI43" i="19"/>
  <c r="DI71" i="19" s="1"/>
  <c r="DQ43" i="19"/>
  <c r="DQ71" i="19" s="1"/>
  <c r="DY43" i="19"/>
  <c r="DY71" i="19" s="1"/>
  <c r="FU43" i="19"/>
  <c r="FU71" i="19" s="1"/>
  <c r="GC43" i="19"/>
  <c r="GK43" i="19"/>
  <c r="GK71" i="19" s="1"/>
  <c r="AG44" i="19"/>
  <c r="AO44" i="19"/>
  <c r="AO72" i="19" s="1"/>
  <c r="AW44" i="19"/>
  <c r="AW72" i="19" s="1"/>
  <c r="CS44" i="19"/>
  <c r="CS72" i="19" s="1"/>
  <c r="DA44" i="19"/>
  <c r="DA72" i="19" s="1"/>
  <c r="DI44" i="19"/>
  <c r="DI72" i="19" s="1"/>
  <c r="FE44" i="19"/>
  <c r="FE72" i="19" s="1"/>
  <c r="FM44" i="19"/>
  <c r="FM72" i="19" s="1"/>
  <c r="FU44" i="19"/>
  <c r="Q45" i="19"/>
  <c r="Q73" i="19" s="1"/>
  <c r="Y45" i="19"/>
  <c r="Y73" i="19" s="1"/>
  <c r="AG45" i="19"/>
  <c r="CC45" i="19"/>
  <c r="CC73" i="19" s="1"/>
  <c r="CK45" i="19"/>
  <c r="CK73" i="19" s="1"/>
  <c r="CS45" i="19"/>
  <c r="CS73" i="19" s="1"/>
  <c r="EO45" i="19"/>
  <c r="EO73" i="19" s="1"/>
  <c r="EW45" i="19"/>
  <c r="FE45" i="19"/>
  <c r="FE73" i="19" s="1"/>
  <c r="I46" i="19"/>
  <c r="I74" i="19" s="1"/>
  <c r="Q46" i="19"/>
  <c r="BM46" i="19"/>
  <c r="BM74" i="19" s="1"/>
  <c r="BU46" i="19"/>
  <c r="BU74" i="19" s="1"/>
  <c r="CC46" i="19"/>
  <c r="CC74" i="19" s="1"/>
  <c r="DY46" i="19"/>
  <c r="DY74" i="19" s="1"/>
  <c r="EG46" i="19"/>
  <c r="R54" i="13"/>
  <c r="R85" i="13" s="1"/>
  <c r="T37" i="19"/>
  <c r="T65" i="19" s="1"/>
  <c r="AB37" i="19"/>
  <c r="AB65" i="19" s="1"/>
  <c r="AJ37" i="19"/>
  <c r="AJ65" i="19" s="1"/>
  <c r="AZ37" i="19"/>
  <c r="AZ65" i="19" s="1"/>
  <c r="F52" i="19"/>
  <c r="F53" i="19"/>
  <c r="F54" i="19"/>
  <c r="F55" i="19"/>
  <c r="EO46" i="19"/>
  <c r="EO74" i="19" s="1"/>
  <c r="GK46" i="19"/>
  <c r="GK74" i="19" s="1"/>
  <c r="GS46" i="19"/>
  <c r="AW47" i="19"/>
  <c r="BE47" i="19"/>
  <c r="BE75" i="19" s="1"/>
  <c r="BM47" i="19"/>
  <c r="BM75" i="19" s="1"/>
  <c r="DI47" i="19"/>
  <c r="DI75" i="19" s="1"/>
  <c r="DQ47" i="19"/>
  <c r="DQ75" i="19" s="1"/>
  <c r="DY47" i="19"/>
  <c r="DY75" i="19" s="1"/>
  <c r="FU47" i="19"/>
  <c r="FU75" i="19" s="1"/>
  <c r="GC47" i="19"/>
  <c r="GC75" i="19" s="1"/>
  <c r="GK47" i="19"/>
  <c r="AG48" i="19"/>
  <c r="AG76" i="19" s="1"/>
  <c r="AO48" i="19"/>
  <c r="AO76" i="19" s="1"/>
  <c r="AW48" i="19"/>
  <c r="AW76" i="19" s="1"/>
  <c r="CS48" i="19"/>
  <c r="CS76" i="19" s="1"/>
  <c r="DA48" i="19"/>
  <c r="DA76" i="19" s="1"/>
  <c r="DI48" i="19"/>
  <c r="DI76" i="19" s="1"/>
  <c r="FE48" i="19"/>
  <c r="FE76" i="19" s="1"/>
  <c r="FM48" i="19"/>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F68" i="24" s="1"/>
  <c r="K54" i="18"/>
  <c r="S54" i="18"/>
  <c r="AA54" i="18"/>
  <c r="AI54" i="18"/>
  <c r="AQ54" i="18"/>
  <c r="AY54" i="18"/>
  <c r="I55" i="18"/>
  <c r="Q55" i="18"/>
  <c r="Y55" i="18"/>
  <c r="AG55" i="18"/>
  <c r="AO55" i="18"/>
  <c r="AW55" i="18"/>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P57" i="11"/>
  <c r="O57" i="11"/>
  <c r="U58" i="11"/>
  <c r="V58" i="11"/>
  <c r="AH60" i="11"/>
  <c r="AG60" i="11"/>
  <c r="AL65" i="11"/>
  <c r="AK65" i="11"/>
  <c r="EI60" i="12"/>
  <c r="EI112" i="12"/>
  <c r="AO65" i="13"/>
  <c r="AK60" i="13"/>
  <c r="E60" i="13"/>
  <c r="AG58" i="13"/>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S37" i="19"/>
  <c r="AS65" i="19" s="1"/>
  <c r="BA37" i="19"/>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E55" i="18"/>
  <c r="M55" i="18"/>
  <c r="U55" i="18"/>
  <c r="AC55" i="18"/>
  <c r="AK55" i="18"/>
  <c r="AS55" i="18"/>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G68" i="24" s="1"/>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H68" i="24" s="1"/>
  <c r="E54" i="18"/>
  <c r="M54" i="18"/>
  <c r="U54" i="18"/>
  <c r="AC54" i="18"/>
  <c r="AK54" i="18"/>
  <c r="AS54" i="18"/>
  <c r="K55" i="18"/>
  <c r="S55" i="18"/>
  <c r="AA55" i="18"/>
  <c r="AI55" i="18"/>
  <c r="AQ55" i="18"/>
  <c r="AY55" i="18"/>
  <c r="I57" i="18"/>
  <c r="Q57" i="18"/>
  <c r="Y57" i="18"/>
  <c r="AG57" i="18"/>
  <c r="AO57" i="18"/>
  <c r="AW57" i="18"/>
  <c r="G59" i="18"/>
  <c r="O59" i="18"/>
  <c r="W59" i="18"/>
  <c r="AE59" i="18"/>
  <c r="AM59" i="18"/>
  <c r="AE76"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I68" i="24" s="1"/>
  <c r="F54" i="18"/>
  <c r="N54" i="18"/>
  <c r="V54" i="18"/>
  <c r="AD54" i="18"/>
  <c r="AL54" i="18"/>
  <c r="AT54" i="18"/>
  <c r="D55" i="18"/>
  <c r="L55" i="18"/>
  <c r="T55" i="18"/>
  <c r="AB55" i="18"/>
  <c r="AJ55" i="18"/>
  <c r="AR55" i="18"/>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AW64" i="18" s="1"/>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D68" i="24" s="1"/>
  <c r="I54" i="18"/>
  <c r="Q54" i="18"/>
  <c r="Y54" i="18"/>
  <c r="AG54" i="18"/>
  <c r="AO54" i="18"/>
  <c r="AW54" i="18"/>
  <c r="G55" i="18"/>
  <c r="W55" i="18"/>
  <c r="AE55" i="18"/>
  <c r="AM55" i="18"/>
  <c r="AU55" i="18"/>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N83" i="19"/>
  <c r="DN112" i="19" s="1"/>
  <c r="DV83" i="19"/>
  <c r="DV112" i="19" s="1"/>
  <c r="ED83" i="19"/>
  <c r="ED112" i="19" s="1"/>
  <c r="EL83" i="19"/>
  <c r="EL112" i="19" s="1"/>
  <c r="ET83" i="19"/>
  <c r="ET112" i="19" s="1"/>
  <c r="FB83" i="19"/>
  <c r="FJ83" i="19"/>
  <c r="FJ112" i="19" s="1"/>
  <c r="FR83" i="19"/>
  <c r="FR112" i="19" s="1"/>
  <c r="FZ83" i="19"/>
  <c r="FZ112" i="19" s="1"/>
  <c r="GH83" i="19"/>
  <c r="GH112" i="19" s="1"/>
  <c r="GP83" i="19"/>
  <c r="GP112" i="19" s="1"/>
  <c r="N84" i="19"/>
  <c r="N113" i="19" s="1"/>
  <c r="V84" i="19"/>
  <c r="V113" i="19" s="1"/>
  <c r="V37" i="19"/>
  <c r="AD84" i="19"/>
  <c r="AD113" i="19" s="1"/>
  <c r="AD37" i="19"/>
  <c r="AD65" i="19" s="1"/>
  <c r="AL84" i="19"/>
  <c r="AL113" i="19" s="1"/>
  <c r="AL37" i="19"/>
  <c r="AL65" i="19" s="1"/>
  <c r="AT84" i="19"/>
  <c r="AT113" i="19" s="1"/>
  <c r="AT37" i="19"/>
  <c r="AT65" i="19" s="1"/>
  <c r="BB84" i="19"/>
  <c r="BB113" i="19" s="1"/>
  <c r="BB37" i="19"/>
  <c r="BJ84" i="19"/>
  <c r="BJ113" i="19" s="1"/>
  <c r="BJ37" i="19"/>
  <c r="BJ65" i="19" s="1"/>
  <c r="BR84" i="19"/>
  <c r="BR113" i="19" s="1"/>
  <c r="BR37" i="19"/>
  <c r="BR65" i="19" s="1"/>
  <c r="BZ84" i="19"/>
  <c r="BZ113" i="19" s="1"/>
  <c r="BZ37" i="19"/>
  <c r="BZ65" i="19" s="1"/>
  <c r="CH84" i="19"/>
  <c r="CH113" i="19" s="1"/>
  <c r="CH37" i="19"/>
  <c r="CP84" i="19"/>
  <c r="CP113" i="19" s="1"/>
  <c r="CP37" i="19"/>
  <c r="CP65" i="19" s="1"/>
  <c r="CX84" i="19"/>
  <c r="CX113" i="19" s="1"/>
  <c r="CX37" i="19"/>
  <c r="CX65" i="19" s="1"/>
  <c r="DF84" i="19"/>
  <c r="DF113" i="19" s="1"/>
  <c r="DF37" i="19"/>
  <c r="DF65" i="19" s="1"/>
  <c r="DN84" i="19"/>
  <c r="DN113" i="19" s="1"/>
  <c r="DN37" i="19"/>
  <c r="DV84" i="19"/>
  <c r="DV113" i="19" s="1"/>
  <c r="DV37" i="19"/>
  <c r="ED84" i="19"/>
  <c r="ED37" i="19"/>
  <c r="ED65" i="19" s="1"/>
  <c r="EL84" i="19"/>
  <c r="EL113" i="19" s="1"/>
  <c r="EL37" i="19"/>
  <c r="EL65" i="19" s="1"/>
  <c r="ET84" i="19"/>
  <c r="ET113" i="19" s="1"/>
  <c r="ET37" i="19"/>
  <c r="FB84" i="19"/>
  <c r="FB113" i="19" s="1"/>
  <c r="FB37" i="19"/>
  <c r="FJ84" i="19"/>
  <c r="FJ113" i="19" s="1"/>
  <c r="FJ37" i="19"/>
  <c r="FJ65" i="19" s="1"/>
  <c r="FR84" i="19"/>
  <c r="FR113" i="19" s="1"/>
  <c r="FR37" i="19"/>
  <c r="FZ84" i="19"/>
  <c r="FZ113" i="19" s="1"/>
  <c r="FZ37" i="19"/>
  <c r="GH84" i="19"/>
  <c r="GH113" i="19" s="1"/>
  <c r="GH37" i="19"/>
  <c r="GP84" i="19"/>
  <c r="GP113" i="19" s="1"/>
  <c r="GP37" i="19"/>
  <c r="GP65" i="19" s="1"/>
  <c r="F38" i="19"/>
  <c r="F66" i="19" s="1"/>
  <c r="N85" i="19"/>
  <c r="N114" i="19" s="1"/>
  <c r="N38" i="19"/>
  <c r="N66" i="19" s="1"/>
  <c r="V85" i="19"/>
  <c r="V38" i="19"/>
  <c r="V66" i="19" s="1"/>
  <c r="AD85" i="19"/>
  <c r="AD38" i="19"/>
  <c r="AL85" i="19"/>
  <c r="AL114" i="19" s="1"/>
  <c r="AL38" i="19"/>
  <c r="AL66" i="19" s="1"/>
  <c r="AT85" i="19"/>
  <c r="AT38" i="19"/>
  <c r="AT66" i="19" s="1"/>
  <c r="BB85" i="19"/>
  <c r="BB114" i="19" s="1"/>
  <c r="BB38" i="19"/>
  <c r="BB66" i="19" s="1"/>
  <c r="BJ85" i="19"/>
  <c r="BJ114" i="19" s="1"/>
  <c r="BJ38" i="19"/>
  <c r="BR85" i="19"/>
  <c r="BR114" i="19" s="1"/>
  <c r="BR38" i="19"/>
  <c r="BR66" i="19" s="1"/>
  <c r="BZ85" i="19"/>
  <c r="BZ114" i="19" s="1"/>
  <c r="BZ38" i="19"/>
  <c r="BZ66" i="19" s="1"/>
  <c r="CH85" i="19"/>
  <c r="CH114" i="19" s="1"/>
  <c r="CH38" i="19"/>
  <c r="CP85" i="19"/>
  <c r="CP114" i="19" s="1"/>
  <c r="CP38" i="19"/>
  <c r="CP66" i="19" s="1"/>
  <c r="CX85" i="19"/>
  <c r="CX114" i="19" s="1"/>
  <c r="CX38" i="19"/>
  <c r="CX66" i="19" s="1"/>
  <c r="DF85" i="19"/>
  <c r="DF114" i="19" s="1"/>
  <c r="DF38" i="19"/>
  <c r="DF66" i="19" s="1"/>
  <c r="DN85" i="19"/>
  <c r="DN114" i="19" s="1"/>
  <c r="DN38" i="19"/>
  <c r="DN66" i="19" s="1"/>
  <c r="DV85" i="19"/>
  <c r="DV114" i="19" s="1"/>
  <c r="DV38" i="19"/>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38" i="19"/>
  <c r="GH66" i="19" s="1"/>
  <c r="GP85" i="19"/>
  <c r="GP114" i="19" s="1"/>
  <c r="GP38" i="19"/>
  <c r="GP66" i="19" s="1"/>
  <c r="F39" i="19"/>
  <c r="F67" i="19" s="1"/>
  <c r="N86" i="19"/>
  <c r="N115" i="19" s="1"/>
  <c r="N39" i="19"/>
  <c r="V86" i="19"/>
  <c r="V115" i="19" s="1"/>
  <c r="V39" i="19"/>
  <c r="AD86" i="19"/>
  <c r="AD115" i="19" s="1"/>
  <c r="AD39" i="19"/>
  <c r="AD67" i="19" s="1"/>
  <c r="AL86" i="19"/>
  <c r="AL39" i="19"/>
  <c r="AT86" i="19"/>
  <c r="AT115" i="19" s="1"/>
  <c r="AT39" i="19"/>
  <c r="BB86" i="19"/>
  <c r="BB39" i="19"/>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N86" i="19"/>
  <c r="DN115" i="19" s="1"/>
  <c r="DN39" i="19"/>
  <c r="DN67" i="19" s="1"/>
  <c r="DV86" i="19"/>
  <c r="DV39" i="19"/>
  <c r="DV67" i="19" s="1"/>
  <c r="ED86" i="19"/>
  <c r="ED115" i="19" s="1"/>
  <c r="ED39" i="19"/>
  <c r="ED67" i="19" s="1"/>
  <c r="EL86" i="19"/>
  <c r="EL115" i="19" s="1"/>
  <c r="EL39" i="19"/>
  <c r="ET86" i="19"/>
  <c r="ET115" i="19" s="1"/>
  <c r="ET39" i="19"/>
  <c r="FB86" i="19"/>
  <c r="FB39" i="19"/>
  <c r="FB67" i="19" s="1"/>
  <c r="FJ86" i="19"/>
  <c r="FJ115" i="19" s="1"/>
  <c r="FJ39" i="19"/>
  <c r="FJ67" i="19" s="1"/>
  <c r="FR86" i="19"/>
  <c r="FR115" i="19" s="1"/>
  <c r="FR39" i="19"/>
  <c r="FZ86" i="19"/>
  <c r="FZ115" i="19" s="1"/>
  <c r="FZ39" i="19"/>
  <c r="GH86" i="19"/>
  <c r="GH115" i="19" s="1"/>
  <c r="GH39" i="19"/>
  <c r="GP86" i="19"/>
  <c r="GP115" i="19" s="1"/>
  <c r="GP39" i="19"/>
  <c r="F40" i="19"/>
  <c r="F68" i="19" s="1"/>
  <c r="N87" i="19"/>
  <c r="N116" i="19" s="1"/>
  <c r="N40" i="19"/>
  <c r="N68" i="19" s="1"/>
  <c r="V87" i="19"/>
  <c r="V40" i="19"/>
  <c r="V68" i="19" s="1"/>
  <c r="AD87" i="19"/>
  <c r="AD116" i="19" s="1"/>
  <c r="AD40" i="19"/>
  <c r="AD68" i="19" s="1"/>
  <c r="AL87" i="19"/>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40" i="19"/>
  <c r="GP68" i="19" s="1"/>
  <c r="F41" i="19"/>
  <c r="F69" i="19" s="1"/>
  <c r="N88" i="19"/>
  <c r="N117" i="19" s="1"/>
  <c r="N41" i="19"/>
  <c r="V88" i="19"/>
  <c r="V117" i="19" s="1"/>
  <c r="V41" i="19"/>
  <c r="AD88" i="19"/>
  <c r="AD117" i="19" s="1"/>
  <c r="AD41" i="19"/>
  <c r="AD69" i="19" s="1"/>
  <c r="AL88" i="19"/>
  <c r="AL117" i="19" s="1"/>
  <c r="AL41" i="19"/>
  <c r="AT88" i="19"/>
  <c r="AT117" i="19" s="1"/>
  <c r="AT41" i="19"/>
  <c r="BB88" i="19"/>
  <c r="BB41" i="19"/>
  <c r="BB69" i="19" s="1"/>
  <c r="BJ88" i="19"/>
  <c r="BJ117" i="19" s="1"/>
  <c r="BJ41" i="19"/>
  <c r="BR88" i="19"/>
  <c r="BR117" i="19" s="1"/>
  <c r="BR41" i="19"/>
  <c r="BR69" i="19" s="1"/>
  <c r="BZ88" i="19"/>
  <c r="BZ117" i="19" s="1"/>
  <c r="BZ41" i="19"/>
  <c r="CH88" i="19"/>
  <c r="CH41" i="19"/>
  <c r="CH69" i="19" s="1"/>
  <c r="CP88" i="19"/>
  <c r="CP117" i="19" s="1"/>
  <c r="CP41" i="19"/>
  <c r="CX88" i="19"/>
  <c r="CX117" i="19" s="1"/>
  <c r="CX41" i="19"/>
  <c r="DF88" i="19"/>
  <c r="DF117" i="19" s="1"/>
  <c r="DF41" i="19"/>
  <c r="DN88" i="19"/>
  <c r="DN117" i="19" s="1"/>
  <c r="DN41" i="19"/>
  <c r="DN69" i="19" s="1"/>
  <c r="DV88" i="19"/>
  <c r="DV117" i="19" s="1"/>
  <c r="DV41" i="19"/>
  <c r="DV69" i="19" s="1"/>
  <c r="ED88" i="19"/>
  <c r="ED117" i="19" s="1"/>
  <c r="ED41" i="19"/>
  <c r="EL88" i="19"/>
  <c r="EL117" i="19" s="1"/>
  <c r="EL41" i="19"/>
  <c r="ET88" i="19"/>
  <c r="ET117" i="19" s="1"/>
  <c r="ET41" i="19"/>
  <c r="ET69" i="19" s="1"/>
  <c r="FB88" i="19"/>
  <c r="FB117" i="19" s="1"/>
  <c r="FB41" i="19"/>
  <c r="FJ88" i="19"/>
  <c r="FJ117" i="19" s="1"/>
  <c r="FJ41" i="19"/>
  <c r="FR88" i="19"/>
  <c r="FR117" i="19" s="1"/>
  <c r="FR41" i="19"/>
  <c r="FZ88" i="19"/>
  <c r="FZ117" i="19" s="1"/>
  <c r="FZ41" i="19"/>
  <c r="FZ69" i="19" s="1"/>
  <c r="GH88" i="19"/>
  <c r="GH117" i="19" s="1"/>
  <c r="GH41" i="19"/>
  <c r="GP88" i="19"/>
  <c r="GP117" i="19" s="1"/>
  <c r="GP41" i="19"/>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BB89" i="19"/>
  <c r="BB118" i="19" s="1"/>
  <c r="BB42" i="19"/>
  <c r="BB70" i="19" s="1"/>
  <c r="BJ89" i="19"/>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42" i="19"/>
  <c r="GH70" i="19" s="1"/>
  <c r="GP89" i="19"/>
  <c r="GP118" i="19" s="1"/>
  <c r="GP42" i="19"/>
  <c r="GP70" i="19" s="1"/>
  <c r="F43" i="19"/>
  <c r="N90" i="19"/>
  <c r="N119" i="19" s="1"/>
  <c r="N43" i="19"/>
  <c r="N71" i="19" s="1"/>
  <c r="V90" i="19"/>
  <c r="V119" i="19" s="1"/>
  <c r="V43" i="19"/>
  <c r="V71" i="19" s="1"/>
  <c r="AD90" i="19"/>
  <c r="AD119" i="19" s="1"/>
  <c r="AD43" i="19"/>
  <c r="AL90" i="19"/>
  <c r="AL119" i="19" s="1"/>
  <c r="AL43" i="19"/>
  <c r="AT90" i="19"/>
  <c r="AT43" i="19"/>
  <c r="AT71" i="19" s="1"/>
  <c r="BB90" i="19"/>
  <c r="BB119" i="19" s="1"/>
  <c r="BB43" i="19"/>
  <c r="BJ90" i="19"/>
  <c r="BJ119" i="19" s="1"/>
  <c r="BJ43" i="19"/>
  <c r="BR90" i="19"/>
  <c r="BR119" i="19" s="1"/>
  <c r="BR43" i="19"/>
  <c r="BZ90" i="19"/>
  <c r="BZ119" i="19" s="1"/>
  <c r="BZ43" i="19"/>
  <c r="BZ71" i="19" s="1"/>
  <c r="CH90" i="19"/>
  <c r="CH119" i="19" s="1"/>
  <c r="CH43" i="19"/>
  <c r="CP90" i="19"/>
  <c r="CP119" i="19" s="1"/>
  <c r="CP43" i="19"/>
  <c r="CX90" i="19"/>
  <c r="CX119" i="19" s="1"/>
  <c r="CX43" i="19"/>
  <c r="CX71" i="19" s="1"/>
  <c r="DF90" i="19"/>
  <c r="DF119" i="19" s="1"/>
  <c r="DF43" i="19"/>
  <c r="DF71" i="19" s="1"/>
  <c r="DN90" i="19"/>
  <c r="DN119" i="19" s="1"/>
  <c r="DN43" i="19"/>
  <c r="DN71" i="19" s="1"/>
  <c r="DV90" i="19"/>
  <c r="DV119" i="19" s="1"/>
  <c r="DV43" i="19"/>
  <c r="ED90" i="19"/>
  <c r="ED119" i="19" s="1"/>
  <c r="ED43" i="19"/>
  <c r="EL90" i="19"/>
  <c r="EL119" i="19" s="1"/>
  <c r="EL43" i="19"/>
  <c r="EL71" i="19" s="1"/>
  <c r="ET90" i="19"/>
  <c r="ET119" i="19" s="1"/>
  <c r="ET43" i="19"/>
  <c r="FB90" i="19"/>
  <c r="FB119" i="19" s="1"/>
  <c r="FB43" i="19"/>
  <c r="FJ90" i="19"/>
  <c r="FJ119" i="19" s="1"/>
  <c r="FJ43" i="19"/>
  <c r="FR90" i="19"/>
  <c r="FR119" i="19" s="1"/>
  <c r="FR43" i="19"/>
  <c r="FR71" i="19" s="1"/>
  <c r="FZ90" i="19"/>
  <c r="FZ119" i="19" s="1"/>
  <c r="FZ43" i="19"/>
  <c r="GH90" i="19"/>
  <c r="GH119" i="19" s="1"/>
  <c r="GH43" i="19"/>
  <c r="GP90" i="19"/>
  <c r="GP119" i="19" s="1"/>
  <c r="GP43" i="19"/>
  <c r="F44" i="19"/>
  <c r="F72" i="19" s="1"/>
  <c r="N91" i="19"/>
  <c r="N120" i="19" s="1"/>
  <c r="N44" i="19"/>
  <c r="N72" i="19" s="1"/>
  <c r="V91" i="19"/>
  <c r="V120" i="19" s="1"/>
  <c r="V44" i="19"/>
  <c r="V72" i="19" s="1"/>
  <c r="AD91" i="19"/>
  <c r="AD120" i="19" s="1"/>
  <c r="AD44" i="19"/>
  <c r="AL91" i="19"/>
  <c r="AL120" i="19" s="1"/>
  <c r="AL44" i="19"/>
  <c r="AL72" i="19" s="1"/>
  <c r="AT91" i="19"/>
  <c r="AT44" i="19"/>
  <c r="AT72" i="19" s="1"/>
  <c r="BB91" i="19"/>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44" i="19"/>
  <c r="EL91" i="19"/>
  <c r="EL120" i="19" s="1"/>
  <c r="EL44" i="19"/>
  <c r="EL72" i="19" s="1"/>
  <c r="ET91" i="19"/>
  <c r="ET120" i="19" s="1"/>
  <c r="ET44" i="19"/>
  <c r="ET72" i="19" s="1"/>
  <c r="FB91" i="19"/>
  <c r="FB44" i="19"/>
  <c r="FB72" i="19" s="1"/>
  <c r="FJ91" i="19"/>
  <c r="FJ44" i="19"/>
  <c r="FJ72" i="19" s="1"/>
  <c r="FR91" i="19"/>
  <c r="FR120" i="19" s="1"/>
  <c r="FR44" i="19"/>
  <c r="FR72" i="19" s="1"/>
  <c r="FZ91" i="19"/>
  <c r="FZ120" i="19" s="1"/>
  <c r="FZ44" i="19"/>
  <c r="FZ72" i="19" s="1"/>
  <c r="GH91" i="19"/>
  <c r="GH120" i="19" s="1"/>
  <c r="GH44" i="19"/>
  <c r="GH72" i="19" s="1"/>
  <c r="GP91" i="19"/>
  <c r="GP44" i="19"/>
  <c r="GP72" i="19" s="1"/>
  <c r="F45" i="19"/>
  <c r="F73" i="19" s="1"/>
  <c r="N92" i="19"/>
  <c r="N121" i="19" s="1"/>
  <c r="N45" i="19"/>
  <c r="V92" i="19"/>
  <c r="V121" i="19" s="1"/>
  <c r="V45" i="19"/>
  <c r="AD92" i="19"/>
  <c r="AD121" i="19" s="1"/>
  <c r="AD45" i="19"/>
  <c r="AL92" i="19"/>
  <c r="AL121" i="19" s="1"/>
  <c r="AL45" i="19"/>
  <c r="AL73" i="19" s="1"/>
  <c r="AT92" i="19"/>
  <c r="AT121" i="19" s="1"/>
  <c r="AT45" i="19"/>
  <c r="BB92" i="19"/>
  <c r="BB121" i="19" s="1"/>
  <c r="BB45" i="19"/>
  <c r="BJ92" i="19"/>
  <c r="BJ121" i="19" s="1"/>
  <c r="BJ45" i="19"/>
  <c r="BR92" i="19"/>
  <c r="BR121" i="19" s="1"/>
  <c r="BR45" i="19"/>
  <c r="BR73" i="19" s="1"/>
  <c r="BZ92" i="19"/>
  <c r="BZ121" i="19" s="1"/>
  <c r="BZ45" i="19"/>
  <c r="BZ73" i="19" s="1"/>
  <c r="CH92" i="19"/>
  <c r="CH121" i="19" s="1"/>
  <c r="CH45" i="19"/>
  <c r="CP92" i="19"/>
  <c r="CP121" i="19" s="1"/>
  <c r="CP45" i="19"/>
  <c r="CP73" i="19" s="1"/>
  <c r="CX92" i="19"/>
  <c r="CX121" i="19" s="1"/>
  <c r="CX45" i="19"/>
  <c r="CX73" i="19" s="1"/>
  <c r="DF92" i="19"/>
  <c r="DF121" i="19" s="1"/>
  <c r="DF45" i="19"/>
  <c r="DN92" i="19"/>
  <c r="DN121" i="19" s="1"/>
  <c r="DN45" i="19"/>
  <c r="DV92" i="19"/>
  <c r="DV121" i="19" s="1"/>
  <c r="DV45" i="19"/>
  <c r="DV73" i="19" s="1"/>
  <c r="ED92" i="19"/>
  <c r="ED121" i="19" s="1"/>
  <c r="ED45" i="19"/>
  <c r="ED73" i="19" s="1"/>
  <c r="EL92" i="19"/>
  <c r="EL121" i="19" s="1"/>
  <c r="EL45" i="19"/>
  <c r="EL73" i="19" s="1"/>
  <c r="ET92" i="19"/>
  <c r="ET121" i="19" s="1"/>
  <c r="ET45" i="19"/>
  <c r="FB92" i="19"/>
  <c r="FB121" i="19" s="1"/>
  <c r="FB45" i="19"/>
  <c r="FJ92" i="19"/>
  <c r="FJ45" i="19"/>
  <c r="FJ73" i="19" s="1"/>
  <c r="FR92" i="19"/>
  <c r="FR45" i="19"/>
  <c r="FZ92" i="19"/>
  <c r="FZ121" i="19" s="1"/>
  <c r="FZ45" i="19"/>
  <c r="GH92" i="19"/>
  <c r="GH45" i="19"/>
  <c r="GP92" i="19"/>
  <c r="GP121" i="19" s="1"/>
  <c r="GP45" i="19"/>
  <c r="GP73" i="19" s="1"/>
  <c r="F46" i="19"/>
  <c r="F74" i="19" s="1"/>
  <c r="N93" i="19"/>
  <c r="N122" i="19" s="1"/>
  <c r="N46" i="19"/>
  <c r="N74" i="19" s="1"/>
  <c r="V93" i="19"/>
  <c r="V46" i="19"/>
  <c r="V74" i="19" s="1"/>
  <c r="AD93" i="19"/>
  <c r="AD46" i="19"/>
  <c r="AD74" i="19" s="1"/>
  <c r="AL93" i="19"/>
  <c r="AL122" i="19" s="1"/>
  <c r="AL46" i="19"/>
  <c r="AL74" i="19" s="1"/>
  <c r="AT93" i="19"/>
  <c r="AT46" i="19"/>
  <c r="AT74" i="19" s="1"/>
  <c r="BB93" i="19"/>
  <c r="BB122" i="19" s="1"/>
  <c r="BB46" i="19"/>
  <c r="BB74" i="19" s="1"/>
  <c r="BJ93" i="19"/>
  <c r="BJ122" i="19" s="1"/>
  <c r="BJ46" i="19"/>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46" i="19"/>
  <c r="FJ93" i="19"/>
  <c r="FJ122" i="19" s="1"/>
  <c r="FJ46" i="19"/>
  <c r="FJ74" i="19" s="1"/>
  <c r="FR93" i="19"/>
  <c r="FR122" i="19" s="1"/>
  <c r="FR46" i="19"/>
  <c r="FR74" i="19" s="1"/>
  <c r="FZ93" i="19"/>
  <c r="FZ122" i="19" s="1"/>
  <c r="FZ46" i="19"/>
  <c r="FZ74" i="19" s="1"/>
  <c r="GH93" i="19"/>
  <c r="GH46" i="19"/>
  <c r="GH74" i="19" s="1"/>
  <c r="GP93" i="19"/>
  <c r="GP122" i="19" s="1"/>
  <c r="GP46" i="19"/>
  <c r="GP74" i="19" s="1"/>
  <c r="F47" i="19"/>
  <c r="F75" i="19" s="1"/>
  <c r="N94" i="19"/>
  <c r="N123" i="19" s="1"/>
  <c r="N47" i="19"/>
  <c r="V94" i="19"/>
  <c r="V123" i="19" s="1"/>
  <c r="V47" i="19"/>
  <c r="AD94" i="19"/>
  <c r="AD123" i="19" s="1"/>
  <c r="AD47" i="19"/>
  <c r="AD75" i="19" s="1"/>
  <c r="AL94" i="19"/>
  <c r="AL123" i="19" s="1"/>
  <c r="AL47" i="19"/>
  <c r="AT94" i="19"/>
  <c r="AT123" i="19" s="1"/>
  <c r="AT47" i="19"/>
  <c r="BB94" i="19"/>
  <c r="BB123" i="19" s="1"/>
  <c r="BB47" i="19"/>
  <c r="BJ94" i="19"/>
  <c r="BJ123" i="19" s="1"/>
  <c r="BJ47" i="19"/>
  <c r="BJ75" i="19" s="1"/>
  <c r="BR94" i="19"/>
  <c r="BR123" i="19" s="1"/>
  <c r="BR47" i="19"/>
  <c r="BR75" i="19" s="1"/>
  <c r="BZ94" i="19"/>
  <c r="BZ123" i="19" s="1"/>
  <c r="BZ47" i="19"/>
  <c r="CH94" i="19"/>
  <c r="CH123" i="19" s="1"/>
  <c r="CH47" i="19"/>
  <c r="CH75" i="19" s="1"/>
  <c r="CP94" i="19"/>
  <c r="CP123" i="19" s="1"/>
  <c r="CP47" i="19"/>
  <c r="CP75" i="19" s="1"/>
  <c r="CX94" i="19"/>
  <c r="CX123" i="19" s="1"/>
  <c r="CX47" i="19"/>
  <c r="CX75" i="19" s="1"/>
  <c r="DF94" i="19"/>
  <c r="DF123" i="19" s="1"/>
  <c r="DF47" i="19"/>
  <c r="DN94" i="19"/>
  <c r="DN123" i="19" s="1"/>
  <c r="DN47" i="19"/>
  <c r="DN75" i="19" s="1"/>
  <c r="DV94" i="19"/>
  <c r="DV123" i="19" s="1"/>
  <c r="DV47" i="19"/>
  <c r="DV75" i="19" s="1"/>
  <c r="ED94" i="19"/>
  <c r="ED123" i="19" s="1"/>
  <c r="ED47" i="19"/>
  <c r="ED75" i="19" s="1"/>
  <c r="EL94" i="19"/>
  <c r="EL123" i="19" s="1"/>
  <c r="EL47" i="19"/>
  <c r="ET94" i="19"/>
  <c r="ET123" i="19" s="1"/>
  <c r="ET47" i="19"/>
  <c r="FB94" i="19"/>
  <c r="FB123" i="19" s="1"/>
  <c r="FB47" i="19"/>
  <c r="FB75" i="19" s="1"/>
  <c r="FJ94" i="19"/>
  <c r="FJ123" i="19" s="1"/>
  <c r="FJ47" i="19"/>
  <c r="FR94" i="19"/>
  <c r="FR123" i="19" s="1"/>
  <c r="FR47" i="19"/>
  <c r="FZ94" i="19"/>
  <c r="FZ123" i="19" s="1"/>
  <c r="FZ47" i="19"/>
  <c r="GH94" i="19"/>
  <c r="GH47" i="19"/>
  <c r="GH75" i="19" s="1"/>
  <c r="GP94" i="19"/>
  <c r="GP123" i="19" s="1"/>
  <c r="GP47" i="19"/>
  <c r="F48" i="19"/>
  <c r="F76" i="19" s="1"/>
  <c r="N95" i="19"/>
  <c r="N124" i="19" s="1"/>
  <c r="N48" i="19"/>
  <c r="V95" i="19"/>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N95" i="19"/>
  <c r="DN124" i="19" s="1"/>
  <c r="DN48" i="19"/>
  <c r="DN76" i="19" s="1"/>
  <c r="DV95" i="19"/>
  <c r="DV124" i="19" s="1"/>
  <c r="DV48" i="19"/>
  <c r="DV76" i="19" s="1"/>
  <c r="ED95" i="19"/>
  <c r="ED124" i="19" s="1"/>
  <c r="ED48" i="19"/>
  <c r="ED76" i="19" s="1"/>
  <c r="EL95" i="19"/>
  <c r="EL124" i="19" s="1"/>
  <c r="EL48" i="19"/>
  <c r="EL76" i="19" s="1"/>
  <c r="ET95" i="19"/>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V96" i="19"/>
  <c r="V49" i="19"/>
  <c r="V77" i="19" s="1"/>
  <c r="AD96" i="19"/>
  <c r="AD125" i="19" s="1"/>
  <c r="AD49" i="19"/>
  <c r="AD77" i="19" s="1"/>
  <c r="AL96" i="19"/>
  <c r="AL125" i="19" s="1"/>
  <c r="AL49" i="19"/>
  <c r="AT96" i="19"/>
  <c r="AT125" i="19" s="1"/>
  <c r="AT49" i="19"/>
  <c r="BB96" i="19"/>
  <c r="BB49" i="19"/>
  <c r="BB77" i="19" s="1"/>
  <c r="BJ96" i="19"/>
  <c r="BJ125" i="19" s="1"/>
  <c r="BJ49" i="19"/>
  <c r="BJ77" i="19" s="1"/>
  <c r="BR96" i="19"/>
  <c r="BR125" i="19" s="1"/>
  <c r="BR49" i="19"/>
  <c r="BR77" i="19" s="1"/>
  <c r="BZ96" i="19"/>
  <c r="BZ125" i="19" s="1"/>
  <c r="BZ49" i="19"/>
  <c r="CH96" i="19"/>
  <c r="CH125" i="19" s="1"/>
  <c r="CH49" i="19"/>
  <c r="CP96" i="19"/>
  <c r="CP49" i="19"/>
  <c r="CP77" i="19" s="1"/>
  <c r="CX96" i="19"/>
  <c r="CX125" i="19" s="1"/>
  <c r="CX49" i="19"/>
  <c r="DF96" i="19"/>
  <c r="DF125" i="19" s="1"/>
  <c r="DF49" i="19"/>
  <c r="DF77" i="19" s="1"/>
  <c r="DN96" i="19"/>
  <c r="DN125" i="19" s="1"/>
  <c r="DN49" i="19"/>
  <c r="DN77" i="19" s="1"/>
  <c r="DV96" i="19"/>
  <c r="DV125" i="19" s="1"/>
  <c r="DV49" i="19"/>
  <c r="DV77" i="19" s="1"/>
  <c r="ED96" i="19"/>
  <c r="ED125" i="19" s="1"/>
  <c r="ED49" i="19"/>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L97" i="19"/>
  <c r="AL50" i="19"/>
  <c r="AT97" i="19"/>
  <c r="AT50" i="19"/>
  <c r="AT78" i="19" s="1"/>
  <c r="BB97" i="19"/>
  <c r="BB126" i="19" s="1"/>
  <c r="BB50" i="19"/>
  <c r="BB78" i="19" s="1"/>
  <c r="BJ97" i="19"/>
  <c r="BJ126" i="19" s="1"/>
  <c r="BJ50" i="19"/>
  <c r="BR97" i="19"/>
  <c r="BR126" i="19" s="1"/>
  <c r="BR50" i="19"/>
  <c r="BZ97" i="19"/>
  <c r="BZ126" i="19" s="1"/>
  <c r="BZ50" i="19"/>
  <c r="BZ78" i="19" s="1"/>
  <c r="CH97" i="19"/>
  <c r="CH126" i="19" s="1"/>
  <c r="CH50" i="19"/>
  <c r="CH78" i="19" s="1"/>
  <c r="CP97" i="19"/>
  <c r="CP126" i="19" s="1"/>
  <c r="CP50" i="19"/>
  <c r="CX97" i="19"/>
  <c r="CX126" i="19" s="1"/>
  <c r="CX50" i="19"/>
  <c r="CX78" i="19" s="1"/>
  <c r="DF97" i="19"/>
  <c r="DF126" i="19" s="1"/>
  <c r="DF50" i="19"/>
  <c r="DF78" i="19" s="1"/>
  <c r="DN97" i="19"/>
  <c r="DN126" i="19" s="1"/>
  <c r="DN50" i="19"/>
  <c r="DN78" i="19" s="1"/>
  <c r="DV97" i="19"/>
  <c r="DV126" i="19" s="1"/>
  <c r="DV50" i="19"/>
  <c r="ED97" i="19"/>
  <c r="ED126" i="19" s="1"/>
  <c r="ED50" i="19"/>
  <c r="EL97" i="19"/>
  <c r="EL126" i="19" s="1"/>
  <c r="EL50" i="19"/>
  <c r="EL78" i="19" s="1"/>
  <c r="ET97" i="19"/>
  <c r="ET126" i="19" s="1"/>
  <c r="ET50" i="19"/>
  <c r="ET78" i="19" s="1"/>
  <c r="FB97" i="19"/>
  <c r="FB126" i="19" s="1"/>
  <c r="FB50" i="19"/>
  <c r="FJ97" i="19"/>
  <c r="FJ126" i="19" s="1"/>
  <c r="FJ50" i="19"/>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FR100" i="19"/>
  <c r="FR53" i="19"/>
  <c r="FZ100" i="19"/>
  <c r="FZ53" i="19"/>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FJ57" i="19"/>
  <c r="FR104" i="19"/>
  <c r="FR57" i="19"/>
  <c r="FZ104" i="19"/>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L36" i="19"/>
  <c r="AL64" i="19" s="1"/>
  <c r="AT36" i="19"/>
  <c r="AT64" i="19" s="1"/>
  <c r="BB36" i="19"/>
  <c r="BJ36" i="19"/>
  <c r="BR36" i="19"/>
  <c r="BR64" i="19" s="1"/>
  <c r="BZ36" i="19"/>
  <c r="BZ64" i="19" s="1"/>
  <c r="CH36" i="19"/>
  <c r="CH64" i="19" s="1"/>
  <c r="CP36" i="19"/>
  <c r="CX36" i="19"/>
  <c r="CX64" i="19" s="1"/>
  <c r="DF36" i="19"/>
  <c r="DF64" i="19" s="1"/>
  <c r="DN36" i="19"/>
  <c r="DV36" i="19"/>
  <c r="ED36" i="19"/>
  <c r="ED64" i="19" s="1"/>
  <c r="EL36" i="19"/>
  <c r="EL64" i="19" s="1"/>
  <c r="ET36" i="19"/>
  <c r="ET64" i="19" s="1"/>
  <c r="FB36" i="19"/>
  <c r="FJ36" i="19"/>
  <c r="FR36" i="19"/>
  <c r="FZ36" i="19"/>
  <c r="GH36" i="19"/>
  <c r="GP36" i="19"/>
  <c r="GP64" i="19" s="1"/>
  <c r="F37" i="19"/>
  <c r="F65" i="19" s="1"/>
  <c r="N37" i="19"/>
  <c r="N65" i="19" s="1"/>
  <c r="GH50" i="19"/>
  <c r="FB53" i="19"/>
  <c r="GH55" i="19"/>
  <c r="G83" i="19"/>
  <c r="G112" i="19" s="1"/>
  <c r="O83" i="19"/>
  <c r="O112" i="19" s="1"/>
  <c r="W83" i="19"/>
  <c r="W112" i="19" s="1"/>
  <c r="AE83" i="19"/>
  <c r="AE112" i="19" s="1"/>
  <c r="AM83" i="19"/>
  <c r="AM112" i="19" s="1"/>
  <c r="AU83" i="19"/>
  <c r="BC83" i="19"/>
  <c r="BC112" i="19" s="1"/>
  <c r="BK83" i="19"/>
  <c r="BK112" i="19" s="1"/>
  <c r="BS83" i="19"/>
  <c r="BS112" i="19" s="1"/>
  <c r="CA83" i="19"/>
  <c r="CI83" i="19"/>
  <c r="CI112" i="19" s="1"/>
  <c r="CQ83" i="19"/>
  <c r="CQ112" i="19" s="1"/>
  <c r="CY83" i="19"/>
  <c r="CY112" i="19" s="1"/>
  <c r="DG83" i="19"/>
  <c r="DG112" i="19" s="1"/>
  <c r="DO83" i="19"/>
  <c r="DO112" i="19" s="1"/>
  <c r="DW83" i="19"/>
  <c r="DW112" i="19" s="1"/>
  <c r="EE83" i="19"/>
  <c r="EM83" i="19"/>
  <c r="EM112" i="19" s="1"/>
  <c r="EU83" i="19"/>
  <c r="EU112" i="19" s="1"/>
  <c r="FC83" i="19"/>
  <c r="FC112" i="19" s="1"/>
  <c r="FK83" i="19"/>
  <c r="FK112" i="19" s="1"/>
  <c r="FS83" i="19"/>
  <c r="GA83" i="19"/>
  <c r="GA112" i="19" s="1"/>
  <c r="GI83" i="19"/>
  <c r="GI112" i="19" s="1"/>
  <c r="GQ83" i="19"/>
  <c r="G84" i="19"/>
  <c r="G113" i="19" s="1"/>
  <c r="O84" i="19"/>
  <c r="O113" i="19" s="1"/>
  <c r="W84" i="19"/>
  <c r="W113" i="19" s="1"/>
  <c r="AE84" i="19"/>
  <c r="AE113" i="19" s="1"/>
  <c r="AM84" i="19"/>
  <c r="AM113" i="19" s="1"/>
  <c r="AU84" i="19"/>
  <c r="AU113" i="19" s="1"/>
  <c r="BC84" i="19"/>
  <c r="BC113" i="19" s="1"/>
  <c r="BD65" i="19"/>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49" i="19"/>
  <c r="EM77" i="19" s="1"/>
  <c r="EU96" i="19"/>
  <c r="EU125" i="19" s="1"/>
  <c r="FC96" i="19"/>
  <c r="FC125" i="19" s="1"/>
  <c r="FC49" i="19"/>
  <c r="FC77" i="19" s="1"/>
  <c r="FK96" i="19"/>
  <c r="FK125" i="19" s="1"/>
  <c r="FS96" i="19"/>
  <c r="FS125" i="19" s="1"/>
  <c r="FS49" i="19"/>
  <c r="FS77" i="19" s="1"/>
  <c r="GA96" i="19"/>
  <c r="GA125" i="19" s="1"/>
  <c r="GI96" i="19"/>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50" i="19"/>
  <c r="AM78" i="19" s="1"/>
  <c r="AU97" i="19"/>
  <c r="AU126" i="19" s="1"/>
  <c r="AU50" i="19"/>
  <c r="AU78" i="19" s="1"/>
  <c r="BC97" i="19"/>
  <c r="BC126" i="19" s="1"/>
  <c r="BC50" i="19"/>
  <c r="BC78" i="19" s="1"/>
  <c r="BK97" i="19"/>
  <c r="BK126" i="19" s="1"/>
  <c r="BK50" i="19"/>
  <c r="BK78" i="19" s="1"/>
  <c r="BS97" i="19"/>
  <c r="BS126" i="19" s="1"/>
  <c r="BS50" i="19"/>
  <c r="BS78" i="19" s="1"/>
  <c r="CA97" i="19"/>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50" i="19"/>
  <c r="EM78" i="19" s="1"/>
  <c r="EU97" i="19"/>
  <c r="EU126" i="19" s="1"/>
  <c r="EU50" i="19"/>
  <c r="EU78" i="19" s="1"/>
  <c r="FC97" i="19"/>
  <c r="FC126" i="19" s="1"/>
  <c r="FC50" i="19"/>
  <c r="FC78" i="19" s="1"/>
  <c r="FK97" i="19"/>
  <c r="FK126" i="19" s="1"/>
  <c r="FK50" i="19"/>
  <c r="FK78" i="19" s="1"/>
  <c r="FS97" i="19"/>
  <c r="FS50" i="19"/>
  <c r="FS78" i="19" s="1"/>
  <c r="GA97" i="19"/>
  <c r="GA126" i="19" s="1"/>
  <c r="GA50" i="19"/>
  <c r="GA78" i="19" s="1"/>
  <c r="GI97" i="19"/>
  <c r="GI126" i="19" s="1"/>
  <c r="GI50" i="19"/>
  <c r="GI78" i="19" s="1"/>
  <c r="GQ97" i="19"/>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FS100" i="19"/>
  <c r="FS53" i="19"/>
  <c r="GA100" i="19"/>
  <c r="GA53" i="19"/>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FK57" i="19"/>
  <c r="FS104" i="19"/>
  <c r="FS57" i="19"/>
  <c r="GA104" i="19"/>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FS36" i="19"/>
  <c r="GA36" i="19"/>
  <c r="GI36" i="19"/>
  <c r="GI64" i="19" s="1"/>
  <c r="GQ36" i="19"/>
  <c r="GQ64" i="19" s="1"/>
  <c r="G37" i="19"/>
  <c r="G65" i="19" s="1"/>
  <c r="O37" i="19"/>
  <c r="O65" i="19" s="1"/>
  <c r="AU37" i="19"/>
  <c r="AU65" i="19" s="1"/>
  <c r="GA49" i="19"/>
  <c r="GA77" i="19" s="1"/>
  <c r="H83" i="19"/>
  <c r="H112" i="19" s="1"/>
  <c r="P83" i="19"/>
  <c r="P112" i="19" s="1"/>
  <c r="X83" i="19"/>
  <c r="AF83" i="19"/>
  <c r="AF112" i="19" s="1"/>
  <c r="AN83" i="19"/>
  <c r="AN112" i="19" s="1"/>
  <c r="AV83" i="19"/>
  <c r="BD83" i="19"/>
  <c r="BL83" i="19"/>
  <c r="BL112" i="19" s="1"/>
  <c r="BT83" i="19"/>
  <c r="BT112" i="19" s="1"/>
  <c r="CB83" i="19"/>
  <c r="CB112" i="19" s="1"/>
  <c r="CJ83" i="19"/>
  <c r="CR83" i="19"/>
  <c r="CR112" i="19" s="1"/>
  <c r="CZ83" i="19"/>
  <c r="CZ112" i="19" s="1"/>
  <c r="DH83" i="19"/>
  <c r="DP83" i="19"/>
  <c r="DX83" i="19"/>
  <c r="DX112" i="19" s="1"/>
  <c r="EF83" i="19"/>
  <c r="EF112" i="19" s="1"/>
  <c r="EN83" i="19"/>
  <c r="EN112" i="19" s="1"/>
  <c r="EV83" i="19"/>
  <c r="FD83" i="19"/>
  <c r="FD112" i="19" s="1"/>
  <c r="FL83" i="19"/>
  <c r="FL112" i="19" s="1"/>
  <c r="FT83" i="19"/>
  <c r="GB83" i="19"/>
  <c r="GJ83" i="19"/>
  <c r="GJ112" i="19" s="1"/>
  <c r="GR83" i="19"/>
  <c r="GR112" i="19" s="1"/>
  <c r="H84" i="19"/>
  <c r="H113" i="19" s="1"/>
  <c r="P84" i="19"/>
  <c r="P113" i="19" s="1"/>
  <c r="X84" i="19"/>
  <c r="X113" i="19" s="1"/>
  <c r="AF84" i="19"/>
  <c r="AN84" i="19"/>
  <c r="AN113" i="19" s="1"/>
  <c r="AV84" i="19"/>
  <c r="AV113" i="19" s="1"/>
  <c r="BD84" i="19"/>
  <c r="BD113" i="19" s="1"/>
  <c r="BL84" i="19"/>
  <c r="BL113" i="19" s="1"/>
  <c r="BL37" i="19"/>
  <c r="BL65" i="19" s="1"/>
  <c r="BT84" i="19"/>
  <c r="BU65" i="19"/>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37" i="19"/>
  <c r="GB65" i="19" s="1"/>
  <c r="GJ84" i="19"/>
  <c r="GJ113" i="19" s="1"/>
  <c r="GJ37" i="19"/>
  <c r="GJ65" i="19" s="1"/>
  <c r="GR84" i="19"/>
  <c r="GR113" i="19" s="1"/>
  <c r="GR37" i="19"/>
  <c r="GR65" i="19" s="1"/>
  <c r="H85" i="19"/>
  <c r="H114" i="19" s="1"/>
  <c r="I66" i="19"/>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U66" i="19"/>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K66" i="19"/>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40" i="19"/>
  <c r="X68" i="19" s="1"/>
  <c r="AF87" i="19"/>
  <c r="AF116" i="19" s="1"/>
  <c r="AG68" i="19"/>
  <c r="AF40" i="19"/>
  <c r="AF68" i="19" s="1"/>
  <c r="AN87" i="19"/>
  <c r="AN116" i="19" s="1"/>
  <c r="AN40" i="19"/>
  <c r="AN68" i="19" s="1"/>
  <c r="AV87" i="19"/>
  <c r="AV116" i="19" s="1"/>
  <c r="AV40" i="19"/>
  <c r="AV68" i="19" s="1"/>
  <c r="BD87" i="19"/>
  <c r="BD40" i="19"/>
  <c r="BD68" i="19" s="1"/>
  <c r="BL87" i="19"/>
  <c r="BL116" i="19" s="1"/>
  <c r="BL40" i="19"/>
  <c r="BL68" i="19" s="1"/>
  <c r="BT87" i="19"/>
  <c r="BT116" i="19" s="1"/>
  <c r="BT40" i="19"/>
  <c r="BT68" i="19" s="1"/>
  <c r="CB87" i="19"/>
  <c r="CB116" i="19" s="1"/>
  <c r="CB40" i="19"/>
  <c r="CB68" i="19" s="1"/>
  <c r="CJ87" i="19"/>
  <c r="CJ40" i="19"/>
  <c r="CJ68" i="19" s="1"/>
  <c r="CR87" i="19"/>
  <c r="CR116" i="19" s="1"/>
  <c r="CR40" i="19"/>
  <c r="CR68" i="19" s="1"/>
  <c r="CZ87" i="19"/>
  <c r="CZ116" i="19" s="1"/>
  <c r="CZ40" i="19"/>
  <c r="CZ68" i="19" s="1"/>
  <c r="DH87" i="19"/>
  <c r="DI68" i="19"/>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U68" i="19"/>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C69" i="19"/>
  <c r="CB41" i="19"/>
  <c r="CB69" i="19" s="1"/>
  <c r="CJ88" i="19"/>
  <c r="CJ117" i="19" s="1"/>
  <c r="CK69" i="19"/>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U70" i="19"/>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G70" i="19"/>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E71" i="19"/>
  <c r="BD43" i="19"/>
  <c r="BD71" i="19" s="1"/>
  <c r="BL90" i="19"/>
  <c r="BL119" i="19" s="1"/>
  <c r="BL43" i="19"/>
  <c r="BL71" i="19" s="1"/>
  <c r="BT90" i="19"/>
  <c r="BT119" i="19" s="1"/>
  <c r="BT43" i="19"/>
  <c r="BT71" i="19" s="1"/>
  <c r="CB90" i="19"/>
  <c r="CB119" i="19" s="1"/>
  <c r="CB43" i="19"/>
  <c r="CB71" i="19" s="1"/>
  <c r="CJ90" i="19"/>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43" i="19"/>
  <c r="GJ71" i="19" s="1"/>
  <c r="GR90" i="19"/>
  <c r="GR119" i="19" s="1"/>
  <c r="GR43" i="19"/>
  <c r="GR71" i="19" s="1"/>
  <c r="H91" i="19"/>
  <c r="H120" i="19" s="1"/>
  <c r="H44" i="19"/>
  <c r="H72" i="19" s="1"/>
  <c r="P91" i="19"/>
  <c r="P120" i="19" s="1"/>
  <c r="P44" i="19"/>
  <c r="P72" i="19" s="1"/>
  <c r="X91" i="19"/>
  <c r="X44" i="19"/>
  <c r="X72" i="19" s="1"/>
  <c r="AF91" i="19"/>
  <c r="AG72" i="19"/>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U72" i="19"/>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G73" i="19"/>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45" i="19"/>
  <c r="CB73" i="19" s="1"/>
  <c r="CJ92" i="19"/>
  <c r="CJ121" i="19" s="1"/>
  <c r="CJ45" i="19"/>
  <c r="CJ73" i="19" s="1"/>
  <c r="CR92" i="19"/>
  <c r="CR45" i="19"/>
  <c r="CR73" i="19" s="1"/>
  <c r="CZ92" i="19"/>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W73" i="19"/>
  <c r="EV45" i="19"/>
  <c r="EV73" i="19" s="1"/>
  <c r="FD92" i="19"/>
  <c r="FD121" i="19" s="1"/>
  <c r="FD45" i="19"/>
  <c r="FD73" i="19" s="1"/>
  <c r="FL92" i="19"/>
  <c r="FL121" i="19" s="1"/>
  <c r="FL45" i="19"/>
  <c r="FL73" i="19" s="1"/>
  <c r="FT92" i="19"/>
  <c r="FT121" i="19" s="1"/>
  <c r="FT45" i="19"/>
  <c r="FT73" i="19" s="1"/>
  <c r="GB92" i="19"/>
  <c r="GB121" i="19" s="1"/>
  <c r="GB45" i="19"/>
  <c r="GB73" i="19" s="1"/>
  <c r="GJ92" i="19"/>
  <c r="GJ45" i="19"/>
  <c r="GJ73" i="19" s="1"/>
  <c r="GR92" i="19"/>
  <c r="GR121" i="19" s="1"/>
  <c r="GR45" i="19"/>
  <c r="GR73" i="19" s="1"/>
  <c r="H93" i="19"/>
  <c r="H122" i="19" s="1"/>
  <c r="H46" i="19"/>
  <c r="H74" i="19" s="1"/>
  <c r="P93" i="19"/>
  <c r="P122" i="19" s="1"/>
  <c r="Q74" i="19"/>
  <c r="P46" i="19"/>
  <c r="P74" i="19" s="1"/>
  <c r="X93" i="19"/>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46" i="19"/>
  <c r="CZ74" i="19" s="1"/>
  <c r="DH93" i="19"/>
  <c r="DH122" i="19" s="1"/>
  <c r="DH46" i="19"/>
  <c r="DH74" i="19" s="1"/>
  <c r="DP93" i="19"/>
  <c r="DP122" i="19" s="1"/>
  <c r="DP46" i="19"/>
  <c r="DP74" i="19" s="1"/>
  <c r="DX93" i="19"/>
  <c r="DX122" i="19" s="1"/>
  <c r="DX46" i="19"/>
  <c r="DX74" i="19" s="1"/>
  <c r="EF93" i="19"/>
  <c r="EF122" i="19" s="1"/>
  <c r="EG74" i="19"/>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S74" i="19"/>
  <c r="GR46" i="19"/>
  <c r="GR74" i="19" s="1"/>
  <c r="H94" i="19"/>
  <c r="H123" i="19" s="1"/>
  <c r="H47" i="19"/>
  <c r="H75" i="19" s="1"/>
  <c r="P94" i="19"/>
  <c r="P47" i="19"/>
  <c r="P75" i="19" s="1"/>
  <c r="X94" i="19"/>
  <c r="X123" i="19" s="1"/>
  <c r="X47" i="19"/>
  <c r="X75" i="19" s="1"/>
  <c r="AF94" i="19"/>
  <c r="AF123" i="19" s="1"/>
  <c r="AF47" i="19"/>
  <c r="AF75" i="19" s="1"/>
  <c r="AN94" i="19"/>
  <c r="AN123" i="19" s="1"/>
  <c r="AN47" i="19"/>
  <c r="AN75" i="19" s="1"/>
  <c r="AV94" i="19"/>
  <c r="AW75" i="19"/>
  <c r="AV47" i="19"/>
  <c r="AV75" i="19" s="1"/>
  <c r="BD94" i="19"/>
  <c r="BD47" i="19"/>
  <c r="BD75" i="19" s="1"/>
  <c r="BL94" i="19"/>
  <c r="BL123" i="19" s="1"/>
  <c r="BL47" i="19"/>
  <c r="BL75" i="19" s="1"/>
  <c r="BT94" i="19"/>
  <c r="BT47" i="19"/>
  <c r="BT75" i="19" s="1"/>
  <c r="CB94" i="19"/>
  <c r="CB123" i="19" s="1"/>
  <c r="CB47" i="19"/>
  <c r="CB75" i="19" s="1"/>
  <c r="CJ94" i="19"/>
  <c r="CJ123" i="19" s="1"/>
  <c r="CJ47" i="19"/>
  <c r="CJ75" i="19" s="1"/>
  <c r="CR94" i="19"/>
  <c r="CR123" i="19" s="1"/>
  <c r="CR47" i="19"/>
  <c r="CR75" i="19" s="1"/>
  <c r="CZ94" i="19"/>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K75" i="19"/>
  <c r="GJ47" i="19"/>
  <c r="GJ75" i="19" s="1"/>
  <c r="GR94" i="19"/>
  <c r="GR123" i="19" s="1"/>
  <c r="GR47" i="19"/>
  <c r="GR75" i="19" s="1"/>
  <c r="H95" i="19"/>
  <c r="H124" i="19" s="1"/>
  <c r="H48" i="19"/>
  <c r="H76" i="19" s="1"/>
  <c r="P95" i="19"/>
  <c r="P124" i="19" s="1"/>
  <c r="P48" i="19"/>
  <c r="P76" i="19" s="1"/>
  <c r="X95" i="19"/>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M76" i="19"/>
  <c r="FL48" i="19"/>
  <c r="FL76" i="19" s="1"/>
  <c r="FT95" i="19"/>
  <c r="FT124" i="19" s="1"/>
  <c r="FT48" i="19"/>
  <c r="FT76" i="19" s="1"/>
  <c r="GB95" i="19"/>
  <c r="GB124" i="19" s="1"/>
  <c r="GB48" i="19"/>
  <c r="GB76" i="19" s="1"/>
  <c r="GJ95" i="19"/>
  <c r="GJ124" i="19" s="1"/>
  <c r="GJ48" i="19"/>
  <c r="GJ76" i="19" s="1"/>
  <c r="GR95" i="19"/>
  <c r="GR48" i="19"/>
  <c r="GR76" i="19" s="1"/>
  <c r="H96" i="19"/>
  <c r="H125" i="19" s="1"/>
  <c r="H49" i="19"/>
  <c r="H77" i="19" s="1"/>
  <c r="P96" i="19"/>
  <c r="P125" i="19" s="1"/>
  <c r="P49" i="19"/>
  <c r="P77" i="19" s="1"/>
  <c r="X96" i="19"/>
  <c r="X125" i="19" s="1"/>
  <c r="X49" i="19"/>
  <c r="X77" i="19" s="1"/>
  <c r="AF96" i="19"/>
  <c r="AF49" i="19"/>
  <c r="AF77" i="19" s="1"/>
  <c r="AN96" i="19"/>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FT100" i="19"/>
  <c r="FT53" i="19"/>
  <c r="GB100" i="19"/>
  <c r="GB53" i="19"/>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FL57" i="19"/>
  <c r="FT104" i="19"/>
  <c r="FT57" i="19"/>
  <c r="GB104" i="19"/>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FT36" i="19"/>
  <c r="GB36" i="19"/>
  <c r="GJ36" i="19"/>
  <c r="GJ64" i="19" s="1"/>
  <c r="GR36" i="19"/>
  <c r="GR64" i="19" s="1"/>
  <c r="H37" i="19"/>
  <c r="H65" i="19" s="1"/>
  <c r="P37" i="19"/>
  <c r="P65" i="19" s="1"/>
  <c r="AV37" i="19"/>
  <c r="AV65" i="19" s="1"/>
  <c r="AT52" i="19"/>
  <c r="N54" i="19"/>
  <c r="AT57" i="19"/>
  <c r="I83" i="19"/>
  <c r="I112" i="19" s="1"/>
  <c r="Q83" i="19"/>
  <c r="Y83" i="19"/>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Y84" i="19"/>
  <c r="Y113" i="19" s="1"/>
  <c r="AG84" i="19"/>
  <c r="AG113" i="19" s="1"/>
  <c r="AO84" i="19"/>
  <c r="AO113" i="19" s="1"/>
  <c r="AW84" i="19"/>
  <c r="AW113" i="19" s="1"/>
  <c r="BE84" i="19"/>
  <c r="BE113" i="19" s="1"/>
  <c r="BM84" i="19"/>
  <c r="BM113" i="19" s="1"/>
  <c r="BU84" i="19"/>
  <c r="BU113" i="19" s="1"/>
  <c r="CC84" i="19"/>
  <c r="CC113" i="19" s="1"/>
  <c r="CK84" i="19"/>
  <c r="CK113" i="19" s="1"/>
  <c r="CS84" i="19"/>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S84" i="19"/>
  <c r="I85" i="19"/>
  <c r="I114" i="19" s="1"/>
  <c r="Q85" i="19"/>
  <c r="Y85" i="19"/>
  <c r="Y114" i="19" s="1"/>
  <c r="AG85" i="19"/>
  <c r="AG114" i="19" s="1"/>
  <c r="AO85" i="19"/>
  <c r="AO114" i="19" s="1"/>
  <c r="AW85" i="19"/>
  <c r="AW114" i="19" s="1"/>
  <c r="BE85" i="19"/>
  <c r="BE114" i="19" s="1"/>
  <c r="BM85" i="19"/>
  <c r="BM114" i="19" s="1"/>
  <c r="BU85" i="19"/>
  <c r="BU114" i="19" s="1"/>
  <c r="CC85" i="19"/>
  <c r="CC114" i="19" s="1"/>
  <c r="CK85" i="19"/>
  <c r="CK114" i="19" s="1"/>
  <c r="CS85" i="19"/>
  <c r="DA85" i="19"/>
  <c r="DA114" i="19" s="1"/>
  <c r="DI85" i="19"/>
  <c r="DI114" i="19" s="1"/>
  <c r="DQ85" i="19"/>
  <c r="DQ114" i="19" s="1"/>
  <c r="DY85" i="19"/>
  <c r="EG85" i="19"/>
  <c r="EG114" i="19" s="1"/>
  <c r="EO85" i="19"/>
  <c r="EO114" i="19" s="1"/>
  <c r="EW85" i="19"/>
  <c r="EW114" i="19" s="1"/>
  <c r="FE85" i="19"/>
  <c r="FE114" i="19" s="1"/>
  <c r="FM85" i="19"/>
  <c r="FM114" i="19" s="1"/>
  <c r="FU85" i="19"/>
  <c r="FU114" i="19" s="1"/>
  <c r="GC85" i="19"/>
  <c r="GC114" i="19" s="1"/>
  <c r="GK85" i="19"/>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Y86" i="19"/>
  <c r="DY115" i="19" s="1"/>
  <c r="EG86" i="19"/>
  <c r="EG115" i="19" s="1"/>
  <c r="EO86" i="19"/>
  <c r="EO115" i="19" s="1"/>
  <c r="EW86" i="19"/>
  <c r="EW115" i="19" s="1"/>
  <c r="FE86" i="19"/>
  <c r="FE115" i="19" s="1"/>
  <c r="FM86" i="19"/>
  <c r="FM115" i="19" s="1"/>
  <c r="FU86" i="19"/>
  <c r="FU115" i="19" s="1"/>
  <c r="GC86" i="19"/>
  <c r="GK86" i="19"/>
  <c r="GK115" i="19" s="1"/>
  <c r="GS86" i="19"/>
  <c r="GS115" i="19" s="1"/>
  <c r="I87" i="19"/>
  <c r="I116" i="19" s="1"/>
  <c r="Q87" i="19"/>
  <c r="Q116" i="19" s="1"/>
  <c r="Y87" i="19"/>
  <c r="Y116" i="19" s="1"/>
  <c r="AG87" i="19"/>
  <c r="AG116" i="19" s="1"/>
  <c r="AO87" i="19"/>
  <c r="AO116" i="19" s="1"/>
  <c r="AW87" i="19"/>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O87" i="19"/>
  <c r="EO116" i="19" s="1"/>
  <c r="EW87" i="19"/>
  <c r="EW116" i="19" s="1"/>
  <c r="FE87" i="19"/>
  <c r="FE116" i="19" s="1"/>
  <c r="FM87" i="19"/>
  <c r="FM116" i="19" s="1"/>
  <c r="FU87" i="19"/>
  <c r="GC87" i="19"/>
  <c r="GC116" i="19" s="1"/>
  <c r="GK87" i="19"/>
  <c r="GK116" i="19" s="1"/>
  <c r="GS87" i="19"/>
  <c r="GS116" i="19" s="1"/>
  <c r="I88" i="19"/>
  <c r="I117" i="19" s="1"/>
  <c r="Q88" i="19"/>
  <c r="Q117" i="19" s="1"/>
  <c r="Y88" i="19"/>
  <c r="Y117" i="19" s="1"/>
  <c r="AG88" i="19"/>
  <c r="AG117" i="19" s="1"/>
  <c r="AO88" i="19"/>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O89" i="19"/>
  <c r="AO118" i="19" s="1"/>
  <c r="AW89" i="19"/>
  <c r="AW118" i="19" s="1"/>
  <c r="BE89" i="19"/>
  <c r="BE118" i="19" s="1"/>
  <c r="BM89" i="19"/>
  <c r="BM118" i="19" s="1"/>
  <c r="BU89" i="19"/>
  <c r="BU118" i="19" s="1"/>
  <c r="CC89" i="19"/>
  <c r="CC118" i="19" s="1"/>
  <c r="CK89" i="19"/>
  <c r="CK118" i="19" s="1"/>
  <c r="CS89" i="19"/>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AG90" i="19"/>
  <c r="AG119" i="19" s="1"/>
  <c r="AO90" i="19"/>
  <c r="AO119" i="19" s="1"/>
  <c r="AW90" i="19"/>
  <c r="AW119" i="19" s="1"/>
  <c r="BE90" i="19"/>
  <c r="BE119" i="19" s="1"/>
  <c r="BM90" i="19"/>
  <c r="BM119" i="19" s="1"/>
  <c r="BU90" i="19"/>
  <c r="BU119" i="19" s="1"/>
  <c r="CC90" i="19"/>
  <c r="CC119" i="19" s="1"/>
  <c r="CK90" i="19"/>
  <c r="CS90" i="19"/>
  <c r="CS119" i="19" s="1"/>
  <c r="DA90" i="19"/>
  <c r="DA119" i="19" s="1"/>
  <c r="DI90" i="19"/>
  <c r="DQ90" i="19"/>
  <c r="DQ119" i="19" s="1"/>
  <c r="DY90" i="19"/>
  <c r="DY119" i="19" s="1"/>
  <c r="EG90" i="19"/>
  <c r="EG119" i="19" s="1"/>
  <c r="EO90" i="19"/>
  <c r="EW90" i="19"/>
  <c r="EW119" i="19" s="1"/>
  <c r="FE90" i="19"/>
  <c r="FE119" i="19" s="1"/>
  <c r="FM90" i="19"/>
  <c r="FM119" i="19" s="1"/>
  <c r="FU90" i="19"/>
  <c r="FU119" i="19" s="1"/>
  <c r="GC90" i="19"/>
  <c r="GC119" i="19" s="1"/>
  <c r="GK90" i="19"/>
  <c r="GK119" i="19" s="1"/>
  <c r="GS90" i="19"/>
  <c r="GS119" i="19" s="1"/>
  <c r="I91" i="19"/>
  <c r="I120" i="19" s="1"/>
  <c r="Q91" i="19"/>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S92" i="19"/>
  <c r="I93" i="19"/>
  <c r="I122" i="19" s="1"/>
  <c r="Q93" i="19"/>
  <c r="Q122" i="19" s="1"/>
  <c r="Y93" i="19"/>
  <c r="Y122" i="19" s="1"/>
  <c r="AG93" i="19"/>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EG93" i="19"/>
  <c r="EG122" i="19" s="1"/>
  <c r="EO93" i="19"/>
  <c r="EO122" i="19" s="1"/>
  <c r="EW93" i="19"/>
  <c r="EW122" i="19" s="1"/>
  <c r="FE93" i="19"/>
  <c r="FE122" i="19" s="1"/>
  <c r="FM93" i="19"/>
  <c r="FM122" i="19" s="1"/>
  <c r="FU93" i="19"/>
  <c r="FU122" i="19" s="1"/>
  <c r="GC93" i="19"/>
  <c r="GC122" i="19" s="1"/>
  <c r="GK93" i="19"/>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Q94" i="19"/>
  <c r="DY94" i="19"/>
  <c r="DY123" i="19" s="1"/>
  <c r="EG94" i="19"/>
  <c r="EO94" i="19"/>
  <c r="EW94" i="19"/>
  <c r="EW123" i="19" s="1"/>
  <c r="FE94" i="19"/>
  <c r="FE123" i="19" s="1"/>
  <c r="FM94" i="19"/>
  <c r="FM123" i="19" s="1"/>
  <c r="FU94" i="19"/>
  <c r="FU123" i="19" s="1"/>
  <c r="GC94" i="19"/>
  <c r="GK94" i="19"/>
  <c r="GS94" i="19"/>
  <c r="GS123" i="19" s="1"/>
  <c r="I95" i="19"/>
  <c r="I124" i="19" s="1"/>
  <c r="Q95" i="19"/>
  <c r="Q124" i="19" s="1"/>
  <c r="Y95" i="19"/>
  <c r="Y124" i="19" s="1"/>
  <c r="AG95" i="19"/>
  <c r="AG124" i="19" s="1"/>
  <c r="AO95" i="19"/>
  <c r="AO124" i="19" s="1"/>
  <c r="AW95" i="19"/>
  <c r="AW124" i="19" s="1"/>
  <c r="BE95" i="19"/>
  <c r="BE124" i="19" s="1"/>
  <c r="BM95" i="19"/>
  <c r="BU95" i="19"/>
  <c r="BU124" i="19" s="1"/>
  <c r="CC95" i="19"/>
  <c r="CC124" i="19" s="1"/>
  <c r="CK95" i="19"/>
  <c r="CK124" i="19" s="1"/>
  <c r="CS95" i="19"/>
  <c r="CS124" i="19" s="1"/>
  <c r="DA95" i="19"/>
  <c r="DA124" i="19" s="1"/>
  <c r="DI95" i="19"/>
  <c r="DI124" i="19" s="1"/>
  <c r="DQ95" i="19"/>
  <c r="DQ124" i="19" s="1"/>
  <c r="DY95" i="19"/>
  <c r="EG95" i="19"/>
  <c r="EG124" i="19" s="1"/>
  <c r="EO95" i="19"/>
  <c r="EO124" i="19" s="1"/>
  <c r="EW95" i="19"/>
  <c r="EW124" i="19" s="1"/>
  <c r="FE95" i="19"/>
  <c r="FE124" i="19" s="1"/>
  <c r="FM95" i="19"/>
  <c r="FM124" i="19" s="1"/>
  <c r="FU95" i="19"/>
  <c r="GC95" i="19"/>
  <c r="GC124" i="19" s="1"/>
  <c r="GK95" i="19"/>
  <c r="GK124" i="19" s="1"/>
  <c r="GS95" i="19"/>
  <c r="GS124" i="19" s="1"/>
  <c r="I96" i="19"/>
  <c r="I125" i="19" s="1"/>
  <c r="Q96" i="19"/>
  <c r="Q125" i="19" s="1"/>
  <c r="Y96" i="19"/>
  <c r="Y125" i="19" s="1"/>
  <c r="AG96" i="19"/>
  <c r="AG125" i="19" s="1"/>
  <c r="AO96" i="19"/>
  <c r="AW96" i="19"/>
  <c r="BE96" i="19"/>
  <c r="BE125" i="19" s="1"/>
  <c r="BM96" i="19"/>
  <c r="BM125" i="19" s="1"/>
  <c r="BU96" i="19"/>
  <c r="BU125" i="19" s="1"/>
  <c r="CC96" i="19"/>
  <c r="CC125" i="19" s="1"/>
  <c r="CK96" i="19"/>
  <c r="CK125" i="19" s="1"/>
  <c r="CS96" i="19"/>
  <c r="CS125" i="19" s="1"/>
  <c r="DA96" i="19"/>
  <c r="DI96" i="19"/>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FU100" i="19"/>
  <c r="FU53" i="19"/>
  <c r="GC100" i="19"/>
  <c r="GC53" i="19"/>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FM57" i="19"/>
  <c r="FU104" i="19"/>
  <c r="FU57" i="19"/>
  <c r="GC104" i="19"/>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FU36" i="19"/>
  <c r="GC36" i="19"/>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F112" i="19"/>
  <c r="DB83" i="19"/>
  <c r="DB112" i="19" s="1"/>
  <c r="DJ83" i="19"/>
  <c r="DJ112" i="19" s="1"/>
  <c r="DR83" i="19"/>
  <c r="DR112" i="19" s="1"/>
  <c r="DZ83" i="19"/>
  <c r="DZ112" i="19" s="1"/>
  <c r="EH83" i="19"/>
  <c r="EH112" i="19" s="1"/>
  <c r="EP83" i="19"/>
  <c r="EP112" i="19" s="1"/>
  <c r="FB112" i="19"/>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ED113" i="19"/>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V114" i="19"/>
  <c r="R85" i="19"/>
  <c r="R114" i="19" s="1"/>
  <c r="R38" i="19"/>
  <c r="R66" i="19" s="1"/>
  <c r="AD114" i="19"/>
  <c r="Z85" i="19"/>
  <c r="Z114" i="19" s="1"/>
  <c r="Z38" i="19"/>
  <c r="Z66" i="19" s="1"/>
  <c r="AH85" i="19"/>
  <c r="AH114" i="19" s="1"/>
  <c r="AH38" i="19"/>
  <c r="AH66" i="19" s="1"/>
  <c r="AT114" i="19"/>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H114" i="19"/>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L115" i="19"/>
  <c r="AH86" i="19"/>
  <c r="AH115" i="19" s="1"/>
  <c r="AH39" i="19"/>
  <c r="AH67" i="19" s="1"/>
  <c r="AP86" i="19"/>
  <c r="AP115" i="19" s="1"/>
  <c r="AP39" i="19"/>
  <c r="AP67" i="19" s="1"/>
  <c r="BB115" i="19"/>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V115" i="19"/>
  <c r="DR86" i="19"/>
  <c r="DR115" i="19" s="1"/>
  <c r="DR39" i="19"/>
  <c r="DR67" i="19" s="1"/>
  <c r="DZ86" i="19"/>
  <c r="DZ115" i="19" s="1"/>
  <c r="DZ39" i="19"/>
  <c r="DZ67" i="19" s="1"/>
  <c r="EH86" i="19"/>
  <c r="EH115" i="19" s="1"/>
  <c r="EH39" i="19"/>
  <c r="EH67" i="19" s="1"/>
  <c r="EP86" i="19"/>
  <c r="EP115" i="19" s="1"/>
  <c r="EP39" i="19"/>
  <c r="EP67" i="19" s="1"/>
  <c r="FB115" i="19"/>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V116" i="19"/>
  <c r="R87" i="19"/>
  <c r="R116" i="19" s="1"/>
  <c r="R40" i="19"/>
  <c r="R68" i="19" s="1"/>
  <c r="Z87" i="19"/>
  <c r="Z116" i="19" s="1"/>
  <c r="Z40" i="19"/>
  <c r="Z68" i="19" s="1"/>
  <c r="AL116" i="19"/>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T116" i="19"/>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P116" i="19"/>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BB117" i="19"/>
  <c r="AX88" i="19"/>
  <c r="AX117" i="19" s="1"/>
  <c r="AX41" i="19"/>
  <c r="AX69" i="19" s="1"/>
  <c r="BF88" i="19"/>
  <c r="BF117" i="19" s="1"/>
  <c r="BF41" i="19"/>
  <c r="BF69" i="19" s="1"/>
  <c r="BN88" i="19"/>
  <c r="BN117" i="19" s="1"/>
  <c r="BN41" i="19"/>
  <c r="BN69" i="19" s="1"/>
  <c r="BV88" i="19"/>
  <c r="BV117" i="19" s="1"/>
  <c r="BV41" i="19"/>
  <c r="BV69" i="19" s="1"/>
  <c r="CH117" i="19"/>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J118" i="19"/>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L118" i="19"/>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H118" i="19"/>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T119" i="19"/>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T120" i="19"/>
  <c r="AP91" i="19"/>
  <c r="AP120" i="19" s="1"/>
  <c r="AP44" i="19"/>
  <c r="AP72" i="19" s="1"/>
  <c r="BB120" i="19"/>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ED120" i="19"/>
  <c r="DZ91" i="19"/>
  <c r="DZ120" i="19" s="1"/>
  <c r="DZ44" i="19"/>
  <c r="DZ72" i="19" s="1"/>
  <c r="EH91" i="19"/>
  <c r="EH120" i="19" s="1"/>
  <c r="EH44" i="19"/>
  <c r="EH72" i="19" s="1"/>
  <c r="EP91" i="19"/>
  <c r="EP120" i="19" s="1"/>
  <c r="EP44" i="19"/>
  <c r="EP72" i="19" s="1"/>
  <c r="FB120" i="19"/>
  <c r="EX91" i="19"/>
  <c r="EX120" i="19" s="1"/>
  <c r="EX44" i="19"/>
  <c r="EX72" i="19" s="1"/>
  <c r="FJ120" i="19"/>
  <c r="FF91" i="19"/>
  <c r="FF120" i="19" s="1"/>
  <c r="FF44" i="19"/>
  <c r="FF72" i="19" s="1"/>
  <c r="FN91" i="19"/>
  <c r="FN120" i="19" s="1"/>
  <c r="FN44" i="19"/>
  <c r="FN72" i="19" s="1"/>
  <c r="FV91" i="19"/>
  <c r="FV120" i="19" s="1"/>
  <c r="FV44" i="19"/>
  <c r="FV72" i="19" s="1"/>
  <c r="GD91" i="19"/>
  <c r="GD120" i="19" s="1"/>
  <c r="GD44" i="19"/>
  <c r="GD72" i="19" s="1"/>
  <c r="GP120" i="19"/>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J121" i="19"/>
  <c r="FF92" i="19"/>
  <c r="FF121" i="19" s="1"/>
  <c r="FF45" i="19"/>
  <c r="FF73" i="19" s="1"/>
  <c r="FR121" i="19"/>
  <c r="FN92" i="19"/>
  <c r="FN121" i="19" s="1"/>
  <c r="FN45" i="19"/>
  <c r="FN73" i="19" s="1"/>
  <c r="FV92" i="19"/>
  <c r="FV121" i="19" s="1"/>
  <c r="FV45" i="19"/>
  <c r="FV73" i="19" s="1"/>
  <c r="GH121" i="19"/>
  <c r="GD92" i="19"/>
  <c r="GD121" i="19" s="1"/>
  <c r="GD45" i="19"/>
  <c r="GD73" i="19" s="1"/>
  <c r="GL92" i="19"/>
  <c r="GL121" i="19" s="1"/>
  <c r="GL45" i="19"/>
  <c r="GL73" i="19" s="1"/>
  <c r="GT92" i="19"/>
  <c r="GT121" i="19" s="1"/>
  <c r="GT45" i="19"/>
  <c r="GT73" i="19" s="1"/>
  <c r="J93" i="19"/>
  <c r="J122" i="19" s="1"/>
  <c r="J46" i="19"/>
  <c r="J74" i="19" s="1"/>
  <c r="V122" i="19"/>
  <c r="R93" i="19"/>
  <c r="R122" i="19" s="1"/>
  <c r="R46" i="19"/>
  <c r="R74" i="19" s="1"/>
  <c r="AD122" i="19"/>
  <c r="Z93" i="19"/>
  <c r="Z122" i="19" s="1"/>
  <c r="Z46" i="19"/>
  <c r="Z74" i="19" s="1"/>
  <c r="AH93" i="19"/>
  <c r="AH122" i="19" s="1"/>
  <c r="AH46" i="19"/>
  <c r="AH74" i="19" s="1"/>
  <c r="AT122" i="19"/>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FB122" i="19"/>
  <c r="EX93" i="19"/>
  <c r="EX122" i="19" s="1"/>
  <c r="EX46" i="19"/>
  <c r="EX74" i="19" s="1"/>
  <c r="FF93" i="19"/>
  <c r="FF122" i="19" s="1"/>
  <c r="FF46" i="19"/>
  <c r="FF74" i="19" s="1"/>
  <c r="FN93" i="19"/>
  <c r="FN122" i="19" s="1"/>
  <c r="FN46" i="19"/>
  <c r="FN74" i="19" s="1"/>
  <c r="FV93" i="19"/>
  <c r="FV122" i="19" s="1"/>
  <c r="FV46" i="19"/>
  <c r="FV74" i="19" s="1"/>
  <c r="GH122" i="19"/>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H123" i="19"/>
  <c r="GD94" i="19"/>
  <c r="GD123" i="19" s="1"/>
  <c r="GD47" i="19"/>
  <c r="GD75" i="19" s="1"/>
  <c r="GL94" i="19"/>
  <c r="GL123" i="19" s="1"/>
  <c r="GL47" i="19"/>
  <c r="GL75" i="19" s="1"/>
  <c r="GT94" i="19"/>
  <c r="GT123" i="19" s="1"/>
  <c r="GT47" i="19"/>
  <c r="GT75" i="19" s="1"/>
  <c r="J95" i="19"/>
  <c r="J124" i="19" s="1"/>
  <c r="J48" i="19"/>
  <c r="J76" i="19" s="1"/>
  <c r="V124" i="19"/>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T124" i="19"/>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V125" i="19"/>
  <c r="R96" i="19"/>
  <c r="R125" i="19" s="1"/>
  <c r="R49" i="19"/>
  <c r="R77" i="19" s="1"/>
  <c r="Z96" i="19"/>
  <c r="Z125" i="19" s="1"/>
  <c r="Z49" i="19"/>
  <c r="Z77" i="19" s="1"/>
  <c r="AH96" i="19"/>
  <c r="AH125" i="19" s="1"/>
  <c r="AH49" i="19"/>
  <c r="AH77" i="19" s="1"/>
  <c r="AP96" i="19"/>
  <c r="AP125" i="19" s="1"/>
  <c r="AP49" i="19"/>
  <c r="AP77" i="19" s="1"/>
  <c r="BB125" i="19"/>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P125" i="19"/>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T126" i="19"/>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FV100" i="19"/>
  <c r="FV53" i="19"/>
  <c r="GD100" i="19"/>
  <c r="GD53" i="19"/>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FN57" i="19"/>
  <c r="FV104" i="19"/>
  <c r="FV57" i="19"/>
  <c r="GD104" i="19"/>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FV36" i="19"/>
  <c r="GD36" i="19"/>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U112" i="19"/>
  <c r="AQ83" i="19"/>
  <c r="AQ112" i="19" s="1"/>
  <c r="AY83" i="19"/>
  <c r="AY112" i="19" s="1"/>
  <c r="BG83" i="19"/>
  <c r="BG112" i="19" s="1"/>
  <c r="BO83" i="19"/>
  <c r="BO112" i="19" s="1"/>
  <c r="CA112" i="19"/>
  <c r="BW83" i="19"/>
  <c r="BW112" i="19" s="1"/>
  <c r="CE83" i="19"/>
  <c r="CE112" i="19" s="1"/>
  <c r="CM83" i="19"/>
  <c r="CM112" i="19" s="1"/>
  <c r="CU83" i="19"/>
  <c r="CU112" i="19" s="1"/>
  <c r="DC83" i="19"/>
  <c r="DC112" i="19" s="1"/>
  <c r="DK83" i="19"/>
  <c r="DK112" i="19" s="1"/>
  <c r="DS83" i="19"/>
  <c r="DS112" i="19" s="1"/>
  <c r="EE112" i="19"/>
  <c r="EA83" i="19"/>
  <c r="EA112" i="19" s="1"/>
  <c r="EI83" i="19"/>
  <c r="EI112" i="19" s="1"/>
  <c r="EQ83" i="19"/>
  <c r="EQ112" i="19" s="1"/>
  <c r="EY83" i="19"/>
  <c r="EY112" i="19" s="1"/>
  <c r="FG83" i="19"/>
  <c r="FG112" i="19" s="1"/>
  <c r="FS112" i="19"/>
  <c r="FO83" i="19"/>
  <c r="FO112" i="19" s="1"/>
  <c r="FW83" i="19"/>
  <c r="FW112" i="19" s="1"/>
  <c r="GE83" i="19"/>
  <c r="GE112" i="19" s="1"/>
  <c r="GQ112" i="19"/>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S113" i="19"/>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U116" i="19"/>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GA116" i="19"/>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E119" i="19"/>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M121" i="19"/>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BC124" i="19"/>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T77" i="19"/>
  <c r="DS49" i="19"/>
  <c r="DS77" i="19" s="1"/>
  <c r="EA96" i="19"/>
  <c r="EA125" i="19" s="1"/>
  <c r="EA49" i="19"/>
  <c r="EA77" i="19" s="1"/>
  <c r="EM125" i="19"/>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I125" i="19"/>
  <c r="GE96" i="19"/>
  <c r="GE125" i="19" s="1"/>
  <c r="GE49" i="19"/>
  <c r="GE77" i="19" s="1"/>
  <c r="GM96" i="19"/>
  <c r="GM125" i="19" s="1"/>
  <c r="GM49" i="19"/>
  <c r="GM77" i="19" s="1"/>
  <c r="K97" i="19"/>
  <c r="K126" i="19" s="1"/>
  <c r="K50" i="19"/>
  <c r="K78" i="19" s="1"/>
  <c r="S97" i="19"/>
  <c r="S126" i="19" s="1"/>
  <c r="S50" i="19"/>
  <c r="S78" i="19" s="1"/>
  <c r="AA97" i="19"/>
  <c r="AA126" i="19" s="1"/>
  <c r="AA50" i="19"/>
  <c r="AA78" i="19" s="1"/>
  <c r="AM126" i="19"/>
  <c r="AI97" i="19"/>
  <c r="AI126" i="19" s="1"/>
  <c r="AI50" i="19"/>
  <c r="AI78" i="19" s="1"/>
  <c r="AQ97" i="19"/>
  <c r="AQ126" i="19" s="1"/>
  <c r="AQ50" i="19"/>
  <c r="AQ78" i="19" s="1"/>
  <c r="AY97" i="19"/>
  <c r="AY126" i="19" s="1"/>
  <c r="AY50" i="19"/>
  <c r="AY78" i="19" s="1"/>
  <c r="BG97" i="19"/>
  <c r="BG126" i="19" s="1"/>
  <c r="BG50" i="19"/>
  <c r="BG78" i="19" s="1"/>
  <c r="BO97" i="19"/>
  <c r="BO126" i="19" s="1"/>
  <c r="BO50" i="19"/>
  <c r="BO78" i="19" s="1"/>
  <c r="CA126" i="19"/>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M126" i="19"/>
  <c r="EI97" i="19"/>
  <c r="EI126" i="19" s="1"/>
  <c r="EI50" i="19"/>
  <c r="EI78" i="19" s="1"/>
  <c r="EQ97" i="19"/>
  <c r="EQ126" i="19" s="1"/>
  <c r="EQ50" i="19"/>
  <c r="EQ78" i="19" s="1"/>
  <c r="EY97" i="19"/>
  <c r="EY126" i="19" s="1"/>
  <c r="EY50" i="19"/>
  <c r="EY78" i="19" s="1"/>
  <c r="FG97" i="19"/>
  <c r="FG126" i="19" s="1"/>
  <c r="FG50" i="19"/>
  <c r="FG78" i="19" s="1"/>
  <c r="FS126" i="19"/>
  <c r="FO97" i="19"/>
  <c r="FO126" i="19" s="1"/>
  <c r="FO50" i="19"/>
  <c r="FO78" i="19" s="1"/>
  <c r="FW97" i="19"/>
  <c r="FW126" i="19" s="1"/>
  <c r="FW50" i="19"/>
  <c r="FW78" i="19" s="1"/>
  <c r="GE97" i="19"/>
  <c r="GE126" i="19" s="1"/>
  <c r="GE50" i="19"/>
  <c r="GE78" i="19" s="1"/>
  <c r="GQ126" i="19"/>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FO100" i="19"/>
  <c r="FO53" i="19"/>
  <c r="FW100" i="19"/>
  <c r="FW53" i="19"/>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FG57" i="19"/>
  <c r="FO104" i="19"/>
  <c r="FO57" i="19"/>
  <c r="FW104" i="19"/>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FO36" i="19"/>
  <c r="FW36" i="19"/>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X112" i="19"/>
  <c r="T83" i="19"/>
  <c r="T112" i="19" s="1"/>
  <c r="AB83" i="19"/>
  <c r="AB112" i="19" s="1"/>
  <c r="AJ83" i="19"/>
  <c r="AJ112" i="19" s="1"/>
  <c r="AV112" i="19"/>
  <c r="AR83" i="19"/>
  <c r="AR112" i="19" s="1"/>
  <c r="BD112" i="19"/>
  <c r="AZ83" i="19"/>
  <c r="AZ112" i="19" s="1"/>
  <c r="BH83" i="19"/>
  <c r="BH112" i="19" s="1"/>
  <c r="BP83" i="19"/>
  <c r="BP112" i="19" s="1"/>
  <c r="BX83" i="19"/>
  <c r="BX112" i="19" s="1"/>
  <c r="CJ112" i="19"/>
  <c r="CF83" i="19"/>
  <c r="CF112" i="19" s="1"/>
  <c r="CN83" i="19"/>
  <c r="CN112" i="19" s="1"/>
  <c r="CV83" i="19"/>
  <c r="CV112" i="19" s="1"/>
  <c r="DH112" i="19"/>
  <c r="DD83" i="19"/>
  <c r="DD112" i="19" s="1"/>
  <c r="DP112" i="19"/>
  <c r="DL83" i="19"/>
  <c r="DL112" i="19" s="1"/>
  <c r="DT83" i="19"/>
  <c r="DT112" i="19" s="1"/>
  <c r="EB83" i="19"/>
  <c r="EB112" i="19" s="1"/>
  <c r="EJ83" i="19"/>
  <c r="EJ112" i="19" s="1"/>
  <c r="EV112" i="19"/>
  <c r="ER83" i="19"/>
  <c r="ER112" i="19" s="1"/>
  <c r="EZ83" i="19"/>
  <c r="EZ112" i="19" s="1"/>
  <c r="FH83" i="19"/>
  <c r="FH112" i="19" s="1"/>
  <c r="FT112" i="19"/>
  <c r="FP83" i="19"/>
  <c r="FP112" i="19" s="1"/>
  <c r="GB112" i="19"/>
  <c r="FX83" i="19"/>
  <c r="FX112" i="19" s="1"/>
  <c r="GF83" i="19"/>
  <c r="GF112" i="19" s="1"/>
  <c r="GN83" i="19"/>
  <c r="GN112" i="19" s="1"/>
  <c r="L84" i="19"/>
  <c r="L113" i="19" s="1"/>
  <c r="T84" i="19"/>
  <c r="T113" i="19" s="1"/>
  <c r="AF113" i="19"/>
  <c r="AB84" i="19"/>
  <c r="AB113" i="19" s="1"/>
  <c r="AJ84" i="19"/>
  <c r="AJ113" i="19" s="1"/>
  <c r="AK65" i="19"/>
  <c r="AR84" i="19"/>
  <c r="AR113" i="19" s="1"/>
  <c r="AZ84" i="19"/>
  <c r="AZ113" i="19" s="1"/>
  <c r="BA65" i="19"/>
  <c r="BH84" i="19"/>
  <c r="BH113" i="19" s="1"/>
  <c r="BH37" i="19"/>
  <c r="BH65" i="19" s="1"/>
  <c r="BT113" i="19"/>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GB113" i="19"/>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X116" i="19"/>
  <c r="T87" i="19"/>
  <c r="T116" i="19" s="1"/>
  <c r="T40" i="19"/>
  <c r="T68" i="19" s="1"/>
  <c r="AB87" i="19"/>
  <c r="AB116" i="19" s="1"/>
  <c r="AB40" i="19"/>
  <c r="AB68" i="19" s="1"/>
  <c r="AJ87" i="19"/>
  <c r="AJ116" i="19" s="1"/>
  <c r="AJ40" i="19"/>
  <c r="AJ68" i="19" s="1"/>
  <c r="AR87" i="19"/>
  <c r="AR116" i="19" s="1"/>
  <c r="AR40" i="19"/>
  <c r="AR68" i="19" s="1"/>
  <c r="BD116" i="19"/>
  <c r="AZ87" i="19"/>
  <c r="AZ116" i="19" s="1"/>
  <c r="AZ40" i="19"/>
  <c r="AZ68" i="19" s="1"/>
  <c r="BH87" i="19"/>
  <c r="BH116" i="19" s="1"/>
  <c r="BH40" i="19"/>
  <c r="BH68" i="19" s="1"/>
  <c r="BP87" i="19"/>
  <c r="BP116" i="19" s="1"/>
  <c r="BP40" i="19"/>
  <c r="BP68" i="19" s="1"/>
  <c r="BX87" i="19"/>
  <c r="BX116" i="19" s="1"/>
  <c r="BX40" i="19"/>
  <c r="BX68" i="19" s="1"/>
  <c r="CJ116" i="19"/>
  <c r="CF87" i="19"/>
  <c r="CF116" i="19" s="1"/>
  <c r="CF40" i="19"/>
  <c r="CF68" i="19" s="1"/>
  <c r="CN87" i="19"/>
  <c r="CN116" i="19" s="1"/>
  <c r="CN40" i="19"/>
  <c r="CN68" i="19" s="1"/>
  <c r="CV87" i="19"/>
  <c r="CV116" i="19" s="1"/>
  <c r="CV40" i="19"/>
  <c r="CV68" i="19" s="1"/>
  <c r="DH116" i="19"/>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T116" i="19"/>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J119" i="19"/>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J119" i="19"/>
  <c r="GF90" i="19"/>
  <c r="GF119" i="19" s="1"/>
  <c r="GF43" i="19"/>
  <c r="GF71" i="19" s="1"/>
  <c r="GN90" i="19"/>
  <c r="GN119" i="19" s="1"/>
  <c r="GN43" i="19"/>
  <c r="GN71" i="19" s="1"/>
  <c r="D44" i="19"/>
  <c r="D72" i="19" s="1"/>
  <c r="L91" i="19"/>
  <c r="L120" i="19" s="1"/>
  <c r="L44" i="19"/>
  <c r="L72" i="19" s="1"/>
  <c r="X120" i="19"/>
  <c r="T91" i="19"/>
  <c r="T120" i="19" s="1"/>
  <c r="T44" i="19"/>
  <c r="T72" i="19" s="1"/>
  <c r="AF120" i="19"/>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CB120" i="19"/>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CB121" i="19"/>
  <c r="BX92" i="19"/>
  <c r="BX121" i="19" s="1"/>
  <c r="BX45" i="19"/>
  <c r="BX73" i="19" s="1"/>
  <c r="CF92" i="19"/>
  <c r="CF121" i="19" s="1"/>
  <c r="CF45" i="19"/>
  <c r="CF73" i="19" s="1"/>
  <c r="CR121" i="19"/>
  <c r="CN92" i="19"/>
  <c r="CN121" i="19" s="1"/>
  <c r="CN45" i="19"/>
  <c r="CN73" i="19" s="1"/>
  <c r="CZ121" i="19"/>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J121" i="19"/>
  <c r="GF92" i="19"/>
  <c r="GF121" i="19" s="1"/>
  <c r="GF45" i="19"/>
  <c r="GF73" i="19" s="1"/>
  <c r="GN92" i="19"/>
  <c r="GN121" i="19" s="1"/>
  <c r="GN45" i="19"/>
  <c r="GN73" i="19" s="1"/>
  <c r="D46" i="19"/>
  <c r="D74" i="19" s="1"/>
  <c r="L93" i="19"/>
  <c r="L122" i="19" s="1"/>
  <c r="L46" i="19"/>
  <c r="L74" i="19" s="1"/>
  <c r="X122" i="19"/>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Z122" i="19"/>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P123" i="19"/>
  <c r="L94" i="19"/>
  <c r="L123" i="19" s="1"/>
  <c r="L47" i="19"/>
  <c r="L75" i="19" s="1"/>
  <c r="T94" i="19"/>
  <c r="T123" i="19" s="1"/>
  <c r="T47" i="19"/>
  <c r="T75" i="19" s="1"/>
  <c r="AB94" i="19"/>
  <c r="AB123" i="19" s="1"/>
  <c r="AB47" i="19"/>
  <c r="AB75" i="19" s="1"/>
  <c r="AJ94" i="19"/>
  <c r="AJ123" i="19" s="1"/>
  <c r="AJ47" i="19"/>
  <c r="AJ75" i="19" s="1"/>
  <c r="AV123" i="19"/>
  <c r="AR94" i="19"/>
  <c r="AR123" i="19" s="1"/>
  <c r="AR47" i="19"/>
  <c r="AR75" i="19" s="1"/>
  <c r="BD123" i="19"/>
  <c r="AZ94" i="19"/>
  <c r="AZ123" i="19" s="1"/>
  <c r="AZ47" i="19"/>
  <c r="AZ75" i="19" s="1"/>
  <c r="BH94" i="19"/>
  <c r="BH123" i="19" s="1"/>
  <c r="BH47" i="19"/>
  <c r="BH75" i="19" s="1"/>
  <c r="BT123" i="19"/>
  <c r="BP94" i="19"/>
  <c r="BP123" i="19" s="1"/>
  <c r="BP47" i="19"/>
  <c r="BP75" i="19" s="1"/>
  <c r="BX94" i="19"/>
  <c r="BX123" i="19" s="1"/>
  <c r="BX47" i="19"/>
  <c r="BX75" i="19" s="1"/>
  <c r="CF94" i="19"/>
  <c r="CF123" i="19" s="1"/>
  <c r="CF47" i="19"/>
  <c r="CF75" i="19" s="1"/>
  <c r="CN94" i="19"/>
  <c r="CN123" i="19" s="1"/>
  <c r="CN47" i="19"/>
  <c r="CN75" i="19" s="1"/>
  <c r="CZ123" i="19"/>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X124" i="19"/>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H124" i="19"/>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R124" i="19"/>
  <c r="GN95" i="19"/>
  <c r="GN124" i="19" s="1"/>
  <c r="GN48" i="19"/>
  <c r="GN76" i="19" s="1"/>
  <c r="D49" i="19"/>
  <c r="D77" i="19" s="1"/>
  <c r="L96" i="19"/>
  <c r="L125" i="19" s="1"/>
  <c r="L49" i="19"/>
  <c r="L77" i="19" s="1"/>
  <c r="T96" i="19"/>
  <c r="T125" i="19" s="1"/>
  <c r="T49" i="19"/>
  <c r="T77" i="19" s="1"/>
  <c r="AF125" i="19"/>
  <c r="AB96" i="19"/>
  <c r="AB125" i="19" s="1"/>
  <c r="AB49" i="19"/>
  <c r="AB77" i="19" s="1"/>
  <c r="AN125" i="19"/>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FP100" i="19"/>
  <c r="FP53" i="19"/>
  <c r="FX100" i="19"/>
  <c r="FX53" i="19"/>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FP57" i="19"/>
  <c r="FX104" i="19"/>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FP36" i="19"/>
  <c r="FX36" i="19"/>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Q112" i="19"/>
  <c r="M83" i="19"/>
  <c r="M112" i="19" s="1"/>
  <c r="Y112" i="19"/>
  <c r="U83" i="19"/>
  <c r="U112" i="19" s="1"/>
  <c r="AC83" i="19"/>
  <c r="AC112" i="19" s="1"/>
  <c r="AD64" i="19"/>
  <c r="AK83" i="19"/>
  <c r="AK112" i="19" s="1"/>
  <c r="AS83" i="19"/>
  <c r="AS112" i="19" s="1"/>
  <c r="BA83" i="19"/>
  <c r="BA112" i="19" s="1"/>
  <c r="BB64" i="19"/>
  <c r="BI83" i="19"/>
  <c r="BI112" i="19" s="1"/>
  <c r="BJ64" i="19"/>
  <c r="BQ83" i="19"/>
  <c r="BQ112" i="19" s="1"/>
  <c r="BY83" i="19"/>
  <c r="BY112" i="19" s="1"/>
  <c r="CG83" i="19"/>
  <c r="CG112" i="19" s="1"/>
  <c r="CO83" i="19"/>
  <c r="CO112" i="19" s="1"/>
  <c r="CP64" i="19"/>
  <c r="CW83" i="19"/>
  <c r="CW112" i="19" s="1"/>
  <c r="DE83" i="19"/>
  <c r="DE112" i="19" s="1"/>
  <c r="DM83" i="19"/>
  <c r="DM112" i="19" s="1"/>
  <c r="DN64" i="19"/>
  <c r="DU83" i="19"/>
  <c r="DU112" i="19" s="1"/>
  <c r="DV64" i="19"/>
  <c r="EC83" i="19"/>
  <c r="EC112" i="19" s="1"/>
  <c r="EK83" i="19"/>
  <c r="EK112" i="19" s="1"/>
  <c r="ES83" i="19"/>
  <c r="ES112" i="19" s="1"/>
  <c r="FA83" i="19"/>
  <c r="FA112" i="19" s="1"/>
  <c r="FB64" i="19"/>
  <c r="FI83" i="19"/>
  <c r="FI112" i="19" s="1"/>
  <c r="FQ83" i="19"/>
  <c r="FQ112" i="19" s="1"/>
  <c r="FY83" i="19"/>
  <c r="FY112" i="19" s="1"/>
  <c r="FZ64" i="19"/>
  <c r="GG83" i="19"/>
  <c r="GG112" i="19" s="1"/>
  <c r="GH64" i="19"/>
  <c r="GO83" i="19"/>
  <c r="GO112" i="19" s="1"/>
  <c r="Q113" i="19"/>
  <c r="M84" i="19"/>
  <c r="M113" i="19" s="1"/>
  <c r="U84" i="19"/>
  <c r="U113" i="19" s="1"/>
  <c r="V65" i="19"/>
  <c r="AC84" i="19"/>
  <c r="AC113" i="19" s="1"/>
  <c r="AK84" i="19"/>
  <c r="AK113" i="19" s="1"/>
  <c r="AS84" i="19"/>
  <c r="AS113" i="19" s="1"/>
  <c r="BA84" i="19"/>
  <c r="BA113" i="19" s="1"/>
  <c r="BB65" i="19"/>
  <c r="BI84" i="19"/>
  <c r="BI113" i="19" s="1"/>
  <c r="BQ84" i="19"/>
  <c r="BQ113" i="19" s="1"/>
  <c r="BY84" i="19"/>
  <c r="BY113" i="19" s="1"/>
  <c r="CG84" i="19"/>
  <c r="CG113" i="19" s="1"/>
  <c r="CH65" i="19"/>
  <c r="CS113" i="19"/>
  <c r="CO84" i="19"/>
  <c r="CO113" i="19" s="1"/>
  <c r="CW84" i="19"/>
  <c r="CW113" i="19" s="1"/>
  <c r="CW37" i="19"/>
  <c r="CW65" i="19" s="1"/>
  <c r="DE84" i="19"/>
  <c r="DE113" i="19" s="1"/>
  <c r="DE37" i="19"/>
  <c r="DE65" i="19" s="1"/>
  <c r="DM84" i="19"/>
  <c r="DM113" i="19" s="1"/>
  <c r="DN65" i="19"/>
  <c r="DM37" i="19"/>
  <c r="DM65" i="19" s="1"/>
  <c r="DU84" i="19"/>
  <c r="DU113" i="19" s="1"/>
  <c r="DV65" i="19"/>
  <c r="DU37" i="19"/>
  <c r="DU65" i="19" s="1"/>
  <c r="EC84" i="19"/>
  <c r="EC113" i="19" s="1"/>
  <c r="EC37" i="19"/>
  <c r="EC65" i="19" s="1"/>
  <c r="EK84" i="19"/>
  <c r="EK113" i="19" s="1"/>
  <c r="EK37" i="19"/>
  <c r="EK65" i="19" s="1"/>
  <c r="ES84" i="19"/>
  <c r="ES113" i="19" s="1"/>
  <c r="ET65" i="19"/>
  <c r="ES37" i="19"/>
  <c r="ES65" i="19" s="1"/>
  <c r="FA84" i="19"/>
  <c r="FA113" i="19" s="1"/>
  <c r="FB65" i="19"/>
  <c r="FA37" i="19"/>
  <c r="FA65" i="19" s="1"/>
  <c r="FI84" i="19"/>
  <c r="FI113" i="19" s="1"/>
  <c r="FI37" i="19"/>
  <c r="FI65" i="19" s="1"/>
  <c r="FQ84" i="19"/>
  <c r="FQ113" i="19" s="1"/>
  <c r="FR65" i="19"/>
  <c r="FQ37" i="19"/>
  <c r="FQ65" i="19" s="1"/>
  <c r="FY84" i="19"/>
  <c r="FY113" i="19" s="1"/>
  <c r="FZ65" i="19"/>
  <c r="FY37" i="19"/>
  <c r="FY65" i="19" s="1"/>
  <c r="GK113" i="19"/>
  <c r="GG84" i="19"/>
  <c r="GG113" i="19" s="1"/>
  <c r="GH65" i="19"/>
  <c r="GG37" i="19"/>
  <c r="GG65" i="19" s="1"/>
  <c r="GS113" i="19"/>
  <c r="GO84" i="19"/>
  <c r="GO113" i="19" s="1"/>
  <c r="GO37" i="19"/>
  <c r="GO65" i="19" s="1"/>
  <c r="E38" i="19"/>
  <c r="E66" i="19" s="1"/>
  <c r="Q114" i="19"/>
  <c r="M85" i="19"/>
  <c r="M114" i="19" s="1"/>
  <c r="M38" i="19"/>
  <c r="M66" i="19" s="1"/>
  <c r="U85" i="19"/>
  <c r="U114" i="19" s="1"/>
  <c r="U38" i="19"/>
  <c r="U66" i="19" s="1"/>
  <c r="AC85" i="19"/>
  <c r="AC114" i="19" s="1"/>
  <c r="AD66" i="19"/>
  <c r="AC38" i="19"/>
  <c r="AC66" i="19" s="1"/>
  <c r="AK85" i="19"/>
  <c r="AK114" i="19" s="1"/>
  <c r="AK38" i="19"/>
  <c r="AK66" i="19" s="1"/>
  <c r="AS85" i="19"/>
  <c r="AS114" i="19" s="1"/>
  <c r="AS38" i="19"/>
  <c r="AS66" i="19" s="1"/>
  <c r="BA85" i="19"/>
  <c r="BA114" i="19" s="1"/>
  <c r="BA38" i="19"/>
  <c r="BA66" i="19" s="1"/>
  <c r="BI85" i="19"/>
  <c r="BI114" i="19" s="1"/>
  <c r="BJ66" i="19"/>
  <c r="BI38" i="19"/>
  <c r="BI66" i="19" s="1"/>
  <c r="BQ85" i="19"/>
  <c r="BQ114" i="19" s="1"/>
  <c r="BQ38" i="19"/>
  <c r="BQ66" i="19" s="1"/>
  <c r="BY85" i="19"/>
  <c r="BY114" i="19" s="1"/>
  <c r="BY38" i="19"/>
  <c r="BY66" i="19" s="1"/>
  <c r="CG85" i="19"/>
  <c r="CG114" i="19" s="1"/>
  <c r="CH66" i="19"/>
  <c r="CG38" i="19"/>
  <c r="CG66" i="19" s="1"/>
  <c r="CS114" i="19"/>
  <c r="CO85" i="19"/>
  <c r="CO114" i="19" s="1"/>
  <c r="CO38" i="19"/>
  <c r="CO66" i="19" s="1"/>
  <c r="CW85" i="19"/>
  <c r="CW114" i="19" s="1"/>
  <c r="CW38" i="19"/>
  <c r="CW66" i="19" s="1"/>
  <c r="DE85" i="19"/>
  <c r="DE114" i="19" s="1"/>
  <c r="DE38" i="19"/>
  <c r="DE66" i="19" s="1"/>
  <c r="DM85" i="19"/>
  <c r="DM114" i="19" s="1"/>
  <c r="DM38" i="19"/>
  <c r="DM66" i="19" s="1"/>
  <c r="DY114" i="19"/>
  <c r="DU85" i="19"/>
  <c r="DU114" i="19" s="1"/>
  <c r="DV66" i="19"/>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K114" i="19"/>
  <c r="GG85" i="19"/>
  <c r="GG114" i="19" s="1"/>
  <c r="GG38" i="19"/>
  <c r="GG66" i="19" s="1"/>
  <c r="GO85" i="19"/>
  <c r="GO114" i="19" s="1"/>
  <c r="GO38" i="19"/>
  <c r="GO66" i="19" s="1"/>
  <c r="E39" i="19"/>
  <c r="E67" i="19" s="1"/>
  <c r="M86" i="19"/>
  <c r="M115" i="19" s="1"/>
  <c r="N67" i="19"/>
  <c r="M39" i="19"/>
  <c r="M67" i="19" s="1"/>
  <c r="U86" i="19"/>
  <c r="U115" i="19" s="1"/>
  <c r="V67" i="19"/>
  <c r="U39" i="19"/>
  <c r="U67" i="19" s="1"/>
  <c r="AC86" i="19"/>
  <c r="AC115" i="19" s="1"/>
  <c r="AC39" i="19"/>
  <c r="AC67" i="19" s="1"/>
  <c r="AK86" i="19"/>
  <c r="AK115" i="19" s="1"/>
  <c r="AL67" i="19"/>
  <c r="AK39" i="19"/>
  <c r="AK67" i="19" s="1"/>
  <c r="AS86" i="19"/>
  <c r="AS115" i="19" s="1"/>
  <c r="AT67" i="19"/>
  <c r="AS39" i="19"/>
  <c r="AS67" i="19" s="1"/>
  <c r="BA86" i="19"/>
  <c r="BA115" i="19" s="1"/>
  <c r="BB67" i="19"/>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F67" i="19"/>
  <c r="DE39" i="19"/>
  <c r="DE67" i="19" s="1"/>
  <c r="DQ115" i="19"/>
  <c r="DM86" i="19"/>
  <c r="DM115" i="19" s="1"/>
  <c r="DM39" i="19"/>
  <c r="DM67" i="19" s="1"/>
  <c r="DU86" i="19"/>
  <c r="DU115" i="19" s="1"/>
  <c r="DU39" i="19"/>
  <c r="DU67" i="19" s="1"/>
  <c r="EC86" i="19"/>
  <c r="EC115" i="19" s="1"/>
  <c r="EC39" i="19"/>
  <c r="EC67" i="19" s="1"/>
  <c r="EK86" i="19"/>
  <c r="EK115" i="19" s="1"/>
  <c r="EL67" i="19"/>
  <c r="EK39" i="19"/>
  <c r="EK67" i="19" s="1"/>
  <c r="ES86" i="19"/>
  <c r="ES115" i="19" s="1"/>
  <c r="ET67" i="19"/>
  <c r="ES39" i="19"/>
  <c r="ES67" i="19" s="1"/>
  <c r="FA86" i="19"/>
  <c r="FA115" i="19" s="1"/>
  <c r="FA39" i="19"/>
  <c r="FA67" i="19" s="1"/>
  <c r="FI86" i="19"/>
  <c r="FI115" i="19" s="1"/>
  <c r="FI39" i="19"/>
  <c r="FI67" i="19" s="1"/>
  <c r="FQ86" i="19"/>
  <c r="FQ115" i="19" s="1"/>
  <c r="FR67" i="19"/>
  <c r="FQ39" i="19"/>
  <c r="FQ67" i="19" s="1"/>
  <c r="GC115" i="19"/>
  <c r="FY86" i="19"/>
  <c r="FY115" i="19" s="1"/>
  <c r="FZ67" i="19"/>
  <c r="FY39" i="19"/>
  <c r="FY67" i="19" s="1"/>
  <c r="GG86" i="19"/>
  <c r="GG115" i="19" s="1"/>
  <c r="GH67" i="19"/>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W116" i="19"/>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G116" i="19"/>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U116" i="19"/>
  <c r="FQ87" i="19"/>
  <c r="FQ116" i="19" s="1"/>
  <c r="FQ40" i="19"/>
  <c r="FQ68" i="19" s="1"/>
  <c r="FY87" i="19"/>
  <c r="FY116" i="19" s="1"/>
  <c r="FY40" i="19"/>
  <c r="FY68" i="19" s="1"/>
  <c r="GG87" i="19"/>
  <c r="GG116" i="19" s="1"/>
  <c r="GG40" i="19"/>
  <c r="GG68" i="19" s="1"/>
  <c r="GO87" i="19"/>
  <c r="GO116" i="19" s="1"/>
  <c r="GO40" i="19"/>
  <c r="GO68" i="19" s="1"/>
  <c r="E41" i="19"/>
  <c r="E69" i="19" s="1"/>
  <c r="M88" i="19"/>
  <c r="M117" i="19" s="1"/>
  <c r="N69" i="19"/>
  <c r="M41" i="19"/>
  <c r="M69" i="19" s="1"/>
  <c r="U88" i="19"/>
  <c r="U117" i="19" s="1"/>
  <c r="V69" i="19"/>
  <c r="U41" i="19"/>
  <c r="U69" i="19" s="1"/>
  <c r="AC88" i="19"/>
  <c r="AC117" i="19" s="1"/>
  <c r="AC41" i="19"/>
  <c r="AC69" i="19" s="1"/>
  <c r="AO117" i="19"/>
  <c r="AK88" i="19"/>
  <c r="AK117" i="19" s="1"/>
  <c r="AL69" i="19"/>
  <c r="AK41" i="19"/>
  <c r="AK69" i="19" s="1"/>
  <c r="AS88" i="19"/>
  <c r="AS117" i="19" s="1"/>
  <c r="AT69" i="19"/>
  <c r="AS41" i="19"/>
  <c r="AS69" i="19" s="1"/>
  <c r="BA88" i="19"/>
  <c r="BA117" i="19" s="1"/>
  <c r="BA41" i="19"/>
  <c r="BA69" i="19" s="1"/>
  <c r="BI88" i="19"/>
  <c r="BI117" i="19" s="1"/>
  <c r="BJ69" i="19"/>
  <c r="BI41" i="19"/>
  <c r="BI69" i="19" s="1"/>
  <c r="BQ88" i="19"/>
  <c r="BQ117" i="19" s="1"/>
  <c r="BQ41" i="19"/>
  <c r="BQ69" i="19" s="1"/>
  <c r="BY88" i="19"/>
  <c r="BY117" i="19" s="1"/>
  <c r="BZ69" i="19"/>
  <c r="BY41" i="19"/>
  <c r="BY69" i="19" s="1"/>
  <c r="CG88" i="19"/>
  <c r="CG117" i="19" s="1"/>
  <c r="CG41" i="19"/>
  <c r="CG69" i="19" s="1"/>
  <c r="CO88" i="19"/>
  <c r="CO117" i="19" s="1"/>
  <c r="CP69" i="19"/>
  <c r="CO41" i="19"/>
  <c r="CO69" i="19" s="1"/>
  <c r="CW88" i="19"/>
  <c r="CW117" i="19" s="1"/>
  <c r="CX69" i="19"/>
  <c r="CW41" i="19"/>
  <c r="CW69" i="19" s="1"/>
  <c r="DE88" i="19"/>
  <c r="DE117" i="19" s="1"/>
  <c r="DF69" i="19"/>
  <c r="DE41" i="19"/>
  <c r="DE69" i="19" s="1"/>
  <c r="DM88" i="19"/>
  <c r="DM117" i="19" s="1"/>
  <c r="DM41" i="19"/>
  <c r="DM69" i="19" s="1"/>
  <c r="DU88" i="19"/>
  <c r="DU117" i="19" s="1"/>
  <c r="DU41" i="19"/>
  <c r="DU69" i="19" s="1"/>
  <c r="EC88" i="19"/>
  <c r="EC117" i="19" s="1"/>
  <c r="ED69" i="19"/>
  <c r="EC41" i="19"/>
  <c r="EC69" i="19" s="1"/>
  <c r="EK88" i="19"/>
  <c r="EK117" i="19" s="1"/>
  <c r="EL69" i="19"/>
  <c r="EK41" i="19"/>
  <c r="EK69" i="19" s="1"/>
  <c r="ES88" i="19"/>
  <c r="ES117" i="19" s="1"/>
  <c r="ES41" i="19"/>
  <c r="ES69" i="19" s="1"/>
  <c r="FA88" i="19"/>
  <c r="FA117" i="19" s="1"/>
  <c r="FB69" i="19"/>
  <c r="FA41" i="19"/>
  <c r="FA69" i="19" s="1"/>
  <c r="FI88" i="19"/>
  <c r="FI117" i="19" s="1"/>
  <c r="FJ69" i="19"/>
  <c r="FI41" i="19"/>
  <c r="FI69" i="19" s="1"/>
  <c r="FQ88" i="19"/>
  <c r="FQ117" i="19" s="1"/>
  <c r="FR69" i="19"/>
  <c r="FQ41" i="19"/>
  <c r="FQ69" i="19" s="1"/>
  <c r="FY88" i="19"/>
  <c r="FY117" i="19" s="1"/>
  <c r="FY41" i="19"/>
  <c r="FY69" i="19" s="1"/>
  <c r="GG88" i="19"/>
  <c r="GG117" i="19" s="1"/>
  <c r="GH69" i="19"/>
  <c r="GG41" i="19"/>
  <c r="GG69" i="19" s="1"/>
  <c r="GO88" i="19"/>
  <c r="GO117" i="19" s="1"/>
  <c r="GP69" i="19"/>
  <c r="GO41" i="19"/>
  <c r="GO69" i="19" s="1"/>
  <c r="E42" i="19"/>
  <c r="E70" i="19" s="1"/>
  <c r="M89" i="19"/>
  <c r="M118" i="19" s="1"/>
  <c r="M42" i="19"/>
  <c r="M70" i="19" s="1"/>
  <c r="U89" i="19"/>
  <c r="U118" i="19" s="1"/>
  <c r="U42" i="19"/>
  <c r="U70" i="19" s="1"/>
  <c r="AG118" i="19"/>
  <c r="AC89" i="19"/>
  <c r="AC118" i="19" s="1"/>
  <c r="AC42" i="19"/>
  <c r="AC70" i="19" s="1"/>
  <c r="AK89" i="19"/>
  <c r="AK118" i="19" s="1"/>
  <c r="AK42" i="19"/>
  <c r="AK70" i="19" s="1"/>
  <c r="AS89" i="19"/>
  <c r="AS118" i="19" s="1"/>
  <c r="AT70" i="19"/>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S118" i="19"/>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F71" i="19"/>
  <c r="E43" i="19"/>
  <c r="E71" i="19" s="1"/>
  <c r="M90" i="19"/>
  <c r="M119" i="19" s="1"/>
  <c r="M43" i="19"/>
  <c r="M71" i="19" s="1"/>
  <c r="Y119" i="19"/>
  <c r="U90" i="19"/>
  <c r="U119" i="19" s="1"/>
  <c r="U43" i="19"/>
  <c r="U71" i="19" s="1"/>
  <c r="AC90" i="19"/>
  <c r="AC119" i="19" s="1"/>
  <c r="AD71" i="19"/>
  <c r="AC43" i="19"/>
  <c r="AC71" i="19" s="1"/>
  <c r="AK90" i="19"/>
  <c r="AK119" i="19" s="1"/>
  <c r="AL71" i="19"/>
  <c r="AK43" i="19"/>
  <c r="AK71" i="19" s="1"/>
  <c r="AS90" i="19"/>
  <c r="AS119" i="19" s="1"/>
  <c r="AS43" i="19"/>
  <c r="AS71" i="19" s="1"/>
  <c r="BA90" i="19"/>
  <c r="BA119" i="19" s="1"/>
  <c r="BB71" i="19"/>
  <c r="BA43" i="19"/>
  <c r="BA71" i="19" s="1"/>
  <c r="BI90" i="19"/>
  <c r="BI119" i="19" s="1"/>
  <c r="BJ71" i="19"/>
  <c r="BI43" i="19"/>
  <c r="BI71" i="19" s="1"/>
  <c r="BQ90" i="19"/>
  <c r="BQ119" i="19" s="1"/>
  <c r="BR71" i="19"/>
  <c r="BQ43" i="19"/>
  <c r="BQ71" i="19" s="1"/>
  <c r="BY90" i="19"/>
  <c r="BY119" i="19" s="1"/>
  <c r="BY43" i="19"/>
  <c r="BY71" i="19" s="1"/>
  <c r="CK119" i="19"/>
  <c r="CG90" i="19"/>
  <c r="CG119" i="19" s="1"/>
  <c r="CH71" i="19"/>
  <c r="CG43" i="19"/>
  <c r="CG71" i="19" s="1"/>
  <c r="CO90" i="19"/>
  <c r="CO119" i="19" s="1"/>
  <c r="CP71" i="19"/>
  <c r="CO43" i="19"/>
  <c r="CO71" i="19" s="1"/>
  <c r="CW90" i="19"/>
  <c r="CW119" i="19" s="1"/>
  <c r="CW43" i="19"/>
  <c r="CW71" i="19" s="1"/>
  <c r="DI119" i="19"/>
  <c r="DE90" i="19"/>
  <c r="DE119" i="19" s="1"/>
  <c r="DE43" i="19"/>
  <c r="DE71" i="19" s="1"/>
  <c r="DM90" i="19"/>
  <c r="DM119" i="19" s="1"/>
  <c r="DM43" i="19"/>
  <c r="DM71" i="19" s="1"/>
  <c r="DU90" i="19"/>
  <c r="DU119" i="19" s="1"/>
  <c r="DV71" i="19"/>
  <c r="DU43" i="19"/>
  <c r="DU71" i="19" s="1"/>
  <c r="EC90" i="19"/>
  <c r="EC119" i="19" s="1"/>
  <c r="ED71" i="19"/>
  <c r="EC43" i="19"/>
  <c r="EC71" i="19" s="1"/>
  <c r="EO119" i="19"/>
  <c r="EK90" i="19"/>
  <c r="EK119" i="19" s="1"/>
  <c r="EK43" i="19"/>
  <c r="EK71" i="19" s="1"/>
  <c r="ES90" i="19"/>
  <c r="ES119" i="19" s="1"/>
  <c r="ET71" i="19"/>
  <c r="ES43" i="19"/>
  <c r="ES71" i="19" s="1"/>
  <c r="FA90" i="19"/>
  <c r="FA119" i="19" s="1"/>
  <c r="FB71" i="19"/>
  <c r="FA43" i="19"/>
  <c r="FA71" i="19" s="1"/>
  <c r="FI90" i="19"/>
  <c r="FI119" i="19" s="1"/>
  <c r="FJ71" i="19"/>
  <c r="FI43" i="19"/>
  <c r="FI71" i="19" s="1"/>
  <c r="FQ90" i="19"/>
  <c r="FQ119" i="19" s="1"/>
  <c r="FQ43" i="19"/>
  <c r="FQ71" i="19" s="1"/>
  <c r="FY90" i="19"/>
  <c r="FY119" i="19" s="1"/>
  <c r="FZ71" i="19"/>
  <c r="FY43" i="19"/>
  <c r="FY71" i="19" s="1"/>
  <c r="GG90" i="19"/>
  <c r="GG119" i="19" s="1"/>
  <c r="GH71" i="19"/>
  <c r="GG43" i="19"/>
  <c r="GG71" i="19" s="1"/>
  <c r="GO90" i="19"/>
  <c r="GO119" i="19" s="1"/>
  <c r="GP71" i="19"/>
  <c r="GO43" i="19"/>
  <c r="GO71" i="19" s="1"/>
  <c r="E44" i="19"/>
  <c r="E72" i="19" s="1"/>
  <c r="Q120" i="19"/>
  <c r="M91" i="19"/>
  <c r="M120" i="19" s="1"/>
  <c r="M44" i="19"/>
  <c r="M72" i="19" s="1"/>
  <c r="U91" i="19"/>
  <c r="U120" i="19" s="1"/>
  <c r="U44" i="19"/>
  <c r="U72" i="19" s="1"/>
  <c r="AC91" i="19"/>
  <c r="AC120" i="19" s="1"/>
  <c r="AD72" i="19"/>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D72" i="19"/>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Q121" i="19"/>
  <c r="M92" i="19"/>
  <c r="M121" i="19" s="1"/>
  <c r="N73" i="19"/>
  <c r="M45" i="19"/>
  <c r="M73" i="19" s="1"/>
  <c r="U92" i="19"/>
  <c r="U121" i="19" s="1"/>
  <c r="V73" i="19"/>
  <c r="U45" i="19"/>
  <c r="U73" i="19" s="1"/>
  <c r="AC92" i="19"/>
  <c r="AC121" i="19" s="1"/>
  <c r="AD73" i="19"/>
  <c r="AC45" i="19"/>
  <c r="AC73" i="19" s="1"/>
  <c r="AK92" i="19"/>
  <c r="AK121" i="19" s="1"/>
  <c r="AK45" i="19"/>
  <c r="AK73" i="19" s="1"/>
  <c r="AS92" i="19"/>
  <c r="AS121" i="19" s="1"/>
  <c r="AT73" i="19"/>
  <c r="AS45" i="19"/>
  <c r="AS73" i="19" s="1"/>
  <c r="BA92" i="19"/>
  <c r="BA121" i="19" s="1"/>
  <c r="BB73" i="19"/>
  <c r="BA45" i="19"/>
  <c r="BA73" i="19" s="1"/>
  <c r="BI92" i="19"/>
  <c r="BI121" i="19" s="1"/>
  <c r="BJ73" i="19"/>
  <c r="BI45" i="19"/>
  <c r="BI73" i="19" s="1"/>
  <c r="BQ92" i="19"/>
  <c r="BQ121" i="19" s="1"/>
  <c r="BQ45" i="19"/>
  <c r="BQ73" i="19" s="1"/>
  <c r="BY92" i="19"/>
  <c r="BY121" i="19" s="1"/>
  <c r="BY45" i="19"/>
  <c r="BY73" i="19" s="1"/>
  <c r="CG92" i="19"/>
  <c r="CG121" i="19" s="1"/>
  <c r="CH73" i="19"/>
  <c r="CG45" i="19"/>
  <c r="CG73" i="19" s="1"/>
  <c r="CO92" i="19"/>
  <c r="CO121" i="19" s="1"/>
  <c r="CO45" i="19"/>
  <c r="CO73" i="19" s="1"/>
  <c r="CW92" i="19"/>
  <c r="CW121" i="19" s="1"/>
  <c r="CW45" i="19"/>
  <c r="CW73" i="19" s="1"/>
  <c r="DE92" i="19"/>
  <c r="DE121" i="19" s="1"/>
  <c r="DF73" i="19"/>
  <c r="DE45" i="19"/>
  <c r="DE73" i="19" s="1"/>
  <c r="DM92" i="19"/>
  <c r="DM121" i="19" s="1"/>
  <c r="DN73" i="19"/>
  <c r="DM45" i="19"/>
  <c r="DM73" i="19" s="1"/>
  <c r="DU92" i="19"/>
  <c r="DU121" i="19" s="1"/>
  <c r="DU45" i="19"/>
  <c r="DU73" i="19" s="1"/>
  <c r="EC92" i="19"/>
  <c r="EC121" i="19" s="1"/>
  <c r="EC45" i="19"/>
  <c r="EC73" i="19" s="1"/>
  <c r="EK92" i="19"/>
  <c r="EK121" i="19" s="1"/>
  <c r="EK45" i="19"/>
  <c r="EK73" i="19" s="1"/>
  <c r="ES92" i="19"/>
  <c r="ES121" i="19" s="1"/>
  <c r="ET73" i="19"/>
  <c r="ES45" i="19"/>
  <c r="ES73" i="19" s="1"/>
  <c r="FA92" i="19"/>
  <c r="FA121" i="19" s="1"/>
  <c r="FB73" i="19"/>
  <c r="FA45" i="19"/>
  <c r="FA73" i="19" s="1"/>
  <c r="FI92" i="19"/>
  <c r="FI121" i="19" s="1"/>
  <c r="FI45" i="19"/>
  <c r="FI73" i="19" s="1"/>
  <c r="FQ92" i="19"/>
  <c r="FQ121" i="19" s="1"/>
  <c r="FR73" i="19"/>
  <c r="FQ45" i="19"/>
  <c r="FQ73" i="19" s="1"/>
  <c r="FY92" i="19"/>
  <c r="FY121" i="19" s="1"/>
  <c r="FZ73" i="19"/>
  <c r="FY45" i="19"/>
  <c r="FY73" i="19" s="1"/>
  <c r="GK121" i="19"/>
  <c r="GG92" i="19"/>
  <c r="GG121" i="19" s="1"/>
  <c r="GH73" i="19"/>
  <c r="GG45" i="19"/>
  <c r="GG73" i="19" s="1"/>
  <c r="GS121" i="19"/>
  <c r="GO92" i="19"/>
  <c r="GO121" i="19" s="1"/>
  <c r="GO45" i="19"/>
  <c r="GO73" i="19" s="1"/>
  <c r="E46" i="19"/>
  <c r="E74" i="19" s="1"/>
  <c r="M93" i="19"/>
  <c r="M122" i="19" s="1"/>
  <c r="M46" i="19"/>
  <c r="M74" i="19" s="1"/>
  <c r="U93" i="19"/>
  <c r="U122" i="19" s="1"/>
  <c r="U46" i="19"/>
  <c r="U74" i="19" s="1"/>
  <c r="AG122" i="19"/>
  <c r="AC93" i="19"/>
  <c r="AC122" i="19" s="1"/>
  <c r="AC46" i="19"/>
  <c r="AC74" i="19" s="1"/>
  <c r="AK93" i="19"/>
  <c r="AK122" i="19" s="1"/>
  <c r="AK46" i="19"/>
  <c r="AK74" i="19" s="1"/>
  <c r="AS93" i="19"/>
  <c r="AS122" i="19" s="1"/>
  <c r="AS46" i="19"/>
  <c r="AS74" i="19" s="1"/>
  <c r="BA93" i="19"/>
  <c r="BA122" i="19" s="1"/>
  <c r="BA46" i="19"/>
  <c r="BA74" i="19" s="1"/>
  <c r="BI93" i="19"/>
  <c r="BI122" i="19" s="1"/>
  <c r="BJ74" i="19"/>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Y122" i="19"/>
  <c r="DU93" i="19"/>
  <c r="DU122" i="19" s="1"/>
  <c r="DU46" i="19"/>
  <c r="DU74" i="19" s="1"/>
  <c r="EC93" i="19"/>
  <c r="EC122" i="19" s="1"/>
  <c r="EC46" i="19"/>
  <c r="EC74" i="19" s="1"/>
  <c r="EK93" i="19"/>
  <c r="EK122" i="19" s="1"/>
  <c r="EK46" i="19"/>
  <c r="EK74" i="19" s="1"/>
  <c r="ES93" i="19"/>
  <c r="ES122" i="19" s="1"/>
  <c r="ES46" i="19"/>
  <c r="ES74" i="19" s="1"/>
  <c r="FA93" i="19"/>
  <c r="FA122" i="19" s="1"/>
  <c r="FB74" i="19"/>
  <c r="FA46" i="19"/>
  <c r="FA74" i="19" s="1"/>
  <c r="FI93" i="19"/>
  <c r="FI122" i="19" s="1"/>
  <c r="FI46" i="19"/>
  <c r="FI74" i="19" s="1"/>
  <c r="FQ93" i="19"/>
  <c r="FQ122" i="19" s="1"/>
  <c r="FQ46" i="19"/>
  <c r="FQ74" i="19" s="1"/>
  <c r="FY93" i="19"/>
  <c r="FY122" i="19" s="1"/>
  <c r="FY46" i="19"/>
  <c r="FY74" i="19" s="1"/>
  <c r="GK122" i="19"/>
  <c r="GG93" i="19"/>
  <c r="GG122" i="19" s="1"/>
  <c r="GG46" i="19"/>
  <c r="GG74" i="19" s="1"/>
  <c r="GO93" i="19"/>
  <c r="GO122" i="19" s="1"/>
  <c r="GO46" i="19"/>
  <c r="GO74" i="19" s="1"/>
  <c r="E47" i="19"/>
  <c r="E75" i="19" s="1"/>
  <c r="M94" i="19"/>
  <c r="M123" i="19" s="1"/>
  <c r="N75" i="19"/>
  <c r="M47" i="19"/>
  <c r="M75" i="19" s="1"/>
  <c r="U94" i="19"/>
  <c r="U123" i="19" s="1"/>
  <c r="V75" i="19"/>
  <c r="U47" i="19"/>
  <c r="U75" i="19" s="1"/>
  <c r="AC94" i="19"/>
  <c r="AC123" i="19" s="1"/>
  <c r="AC47" i="19"/>
  <c r="AC75" i="19" s="1"/>
  <c r="AK94" i="19"/>
  <c r="AK123" i="19" s="1"/>
  <c r="AL75" i="19"/>
  <c r="AK47" i="19"/>
  <c r="AK75" i="19" s="1"/>
  <c r="AS94" i="19"/>
  <c r="AS123" i="19" s="1"/>
  <c r="AT75" i="19"/>
  <c r="AS47" i="19"/>
  <c r="AS75" i="19" s="1"/>
  <c r="BA94" i="19"/>
  <c r="BA123" i="19" s="1"/>
  <c r="BB75" i="19"/>
  <c r="BA47" i="19"/>
  <c r="BA75" i="19" s="1"/>
  <c r="BI94" i="19"/>
  <c r="BI123" i="19" s="1"/>
  <c r="BI47" i="19"/>
  <c r="BI75" i="19" s="1"/>
  <c r="BQ94" i="19"/>
  <c r="BQ123" i="19" s="1"/>
  <c r="BQ47" i="19"/>
  <c r="BQ75" i="19" s="1"/>
  <c r="BY94" i="19"/>
  <c r="BY123" i="19" s="1"/>
  <c r="BZ75" i="19"/>
  <c r="BY47" i="19"/>
  <c r="BY75" i="19" s="1"/>
  <c r="CG94" i="19"/>
  <c r="CG123" i="19" s="1"/>
  <c r="CG47" i="19"/>
  <c r="CG75" i="19" s="1"/>
  <c r="CO94" i="19"/>
  <c r="CO123" i="19" s="1"/>
  <c r="CO47" i="19"/>
  <c r="CO75" i="19" s="1"/>
  <c r="CW94" i="19"/>
  <c r="CW123" i="19" s="1"/>
  <c r="CW47" i="19"/>
  <c r="CW75" i="19" s="1"/>
  <c r="DI123" i="19"/>
  <c r="DE94" i="19"/>
  <c r="DE123" i="19" s="1"/>
  <c r="DF75" i="19"/>
  <c r="DE47" i="19"/>
  <c r="DE75" i="19" s="1"/>
  <c r="DQ123" i="19"/>
  <c r="DM94" i="19"/>
  <c r="DM123" i="19" s="1"/>
  <c r="DM47" i="19"/>
  <c r="DM75" i="19" s="1"/>
  <c r="DU94" i="19"/>
  <c r="DU123" i="19" s="1"/>
  <c r="DU47" i="19"/>
  <c r="DU75" i="19" s="1"/>
  <c r="EG123" i="19"/>
  <c r="EC94" i="19"/>
  <c r="EC123" i="19" s="1"/>
  <c r="EC47" i="19"/>
  <c r="EC75" i="19" s="1"/>
  <c r="EO123" i="19"/>
  <c r="EK94" i="19"/>
  <c r="EK123" i="19" s="1"/>
  <c r="EL75" i="19"/>
  <c r="EK47" i="19"/>
  <c r="EK75" i="19" s="1"/>
  <c r="ES94" i="19"/>
  <c r="ES123" i="19" s="1"/>
  <c r="ET75" i="19"/>
  <c r="ES47" i="19"/>
  <c r="ES75" i="19" s="1"/>
  <c r="FA94" i="19"/>
  <c r="FA123" i="19" s="1"/>
  <c r="FA47" i="19"/>
  <c r="FA75" i="19" s="1"/>
  <c r="FI94" i="19"/>
  <c r="FI123" i="19" s="1"/>
  <c r="FJ75" i="19"/>
  <c r="FI47" i="19"/>
  <c r="FI75" i="19" s="1"/>
  <c r="FQ94" i="19"/>
  <c r="FQ123" i="19" s="1"/>
  <c r="FR75" i="19"/>
  <c r="FQ47" i="19"/>
  <c r="FQ75" i="19" s="1"/>
  <c r="GC123" i="19"/>
  <c r="FY94" i="19"/>
  <c r="FY123" i="19" s="1"/>
  <c r="FZ75" i="19"/>
  <c r="FY47" i="19"/>
  <c r="FY75" i="19" s="1"/>
  <c r="GK123" i="19"/>
  <c r="GG94" i="19"/>
  <c r="GG123" i="19" s="1"/>
  <c r="GG47" i="19"/>
  <c r="GG75" i="19" s="1"/>
  <c r="GO94" i="19"/>
  <c r="GO123" i="19" s="1"/>
  <c r="GP75" i="19"/>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M124" i="19"/>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F76" i="19"/>
  <c r="DE48" i="19"/>
  <c r="DE76" i="19" s="1"/>
  <c r="DM95" i="19"/>
  <c r="DM124" i="19" s="1"/>
  <c r="DM48" i="19"/>
  <c r="DM76" i="19" s="1"/>
  <c r="DY124" i="19"/>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U124" i="19"/>
  <c r="FQ95" i="19"/>
  <c r="FQ124" i="19" s="1"/>
  <c r="FQ48" i="19"/>
  <c r="FQ76" i="19" s="1"/>
  <c r="FY95" i="19"/>
  <c r="FY124" i="19" s="1"/>
  <c r="FY48" i="19"/>
  <c r="FY76" i="19" s="1"/>
  <c r="GG95" i="19"/>
  <c r="GG124" i="19" s="1"/>
  <c r="GG48" i="19"/>
  <c r="GG76" i="19" s="1"/>
  <c r="GO95" i="19"/>
  <c r="GO124" i="19" s="1"/>
  <c r="GO48" i="19"/>
  <c r="GO76" i="19" s="1"/>
  <c r="E49" i="19"/>
  <c r="E77" i="19" s="1"/>
  <c r="M96" i="19"/>
  <c r="M125" i="19" s="1"/>
  <c r="N77" i="19"/>
  <c r="M49" i="19"/>
  <c r="M77" i="19" s="1"/>
  <c r="U96" i="19"/>
  <c r="U125" i="19" s="1"/>
  <c r="U49" i="19"/>
  <c r="U77" i="19" s="1"/>
  <c r="AC96" i="19"/>
  <c r="AC125" i="19" s="1"/>
  <c r="AC49" i="19"/>
  <c r="AC77" i="19" s="1"/>
  <c r="AO125" i="19"/>
  <c r="AK96" i="19"/>
  <c r="AK125" i="19" s="1"/>
  <c r="AL77" i="19"/>
  <c r="AK49" i="19"/>
  <c r="AK77" i="19" s="1"/>
  <c r="AW125" i="19"/>
  <c r="AS96" i="19"/>
  <c r="AS125" i="19" s="1"/>
  <c r="AT77" i="19"/>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H77" i="19"/>
  <c r="CG49" i="19"/>
  <c r="CG77" i="19" s="1"/>
  <c r="CO96" i="19"/>
  <c r="CO125" i="19" s="1"/>
  <c r="CO49" i="19"/>
  <c r="CO77" i="19" s="1"/>
  <c r="DA125" i="19"/>
  <c r="CW96" i="19"/>
  <c r="CW125" i="19" s="1"/>
  <c r="CX77" i="19"/>
  <c r="CW49" i="19"/>
  <c r="CW77" i="19" s="1"/>
  <c r="DI125" i="19"/>
  <c r="DE96" i="19"/>
  <c r="DE125" i="19" s="1"/>
  <c r="DE49" i="19"/>
  <c r="DE77" i="19" s="1"/>
  <c r="DM96" i="19"/>
  <c r="DM125" i="19" s="1"/>
  <c r="DM49" i="19"/>
  <c r="DM77" i="19" s="1"/>
  <c r="DU96" i="19"/>
  <c r="DU125" i="19" s="1"/>
  <c r="DU49" i="19"/>
  <c r="DU77" i="19" s="1"/>
  <c r="EC96" i="19"/>
  <c r="EC125" i="19" s="1"/>
  <c r="ED77" i="19"/>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Q126" i="19"/>
  <c r="M97" i="19"/>
  <c r="M126" i="19" s="1"/>
  <c r="M50" i="19"/>
  <c r="M78" i="19" s="1"/>
  <c r="U97" i="19"/>
  <c r="U126" i="19" s="1"/>
  <c r="U50" i="19"/>
  <c r="U78" i="19" s="1"/>
  <c r="AC97" i="19"/>
  <c r="AC126" i="19" s="1"/>
  <c r="AD78" i="19"/>
  <c r="AC50" i="19"/>
  <c r="AC78" i="19" s="1"/>
  <c r="AK97" i="19"/>
  <c r="AK126" i="19" s="1"/>
  <c r="AL78" i="19"/>
  <c r="AK50" i="19"/>
  <c r="AK78" i="19" s="1"/>
  <c r="AS97" i="19"/>
  <c r="AS126" i="19" s="1"/>
  <c r="AS50" i="19"/>
  <c r="AS78" i="19" s="1"/>
  <c r="BA97" i="19"/>
  <c r="BA126" i="19" s="1"/>
  <c r="BA50" i="19"/>
  <c r="BA78" i="19" s="1"/>
  <c r="BI97" i="19"/>
  <c r="BI126" i="19" s="1"/>
  <c r="BJ78" i="19"/>
  <c r="BI50" i="19"/>
  <c r="BI78" i="19" s="1"/>
  <c r="BQ97" i="19"/>
  <c r="BQ126" i="19" s="1"/>
  <c r="BR78" i="19"/>
  <c r="BQ50" i="19"/>
  <c r="BQ78" i="19" s="1"/>
  <c r="BY97" i="19"/>
  <c r="BY126" i="19" s="1"/>
  <c r="BY50" i="19"/>
  <c r="BY78" i="19" s="1"/>
  <c r="CK126" i="19"/>
  <c r="CG97" i="19"/>
  <c r="CG126" i="19" s="1"/>
  <c r="CG50" i="19"/>
  <c r="CG78" i="19" s="1"/>
  <c r="CO97" i="19"/>
  <c r="CO126" i="19" s="1"/>
  <c r="CP78" i="19"/>
  <c r="CO50" i="19"/>
  <c r="CO78" i="19" s="1"/>
  <c r="CW97" i="19"/>
  <c r="CW126" i="19" s="1"/>
  <c r="CW50" i="19"/>
  <c r="CW78" i="19" s="1"/>
  <c r="DE97" i="19"/>
  <c r="DE126" i="19" s="1"/>
  <c r="DE50" i="19"/>
  <c r="DE78" i="19" s="1"/>
  <c r="DM97" i="19"/>
  <c r="DM126" i="19" s="1"/>
  <c r="DM50" i="19"/>
  <c r="DM78" i="19" s="1"/>
  <c r="DU97" i="19"/>
  <c r="DU126" i="19" s="1"/>
  <c r="DV78" i="19"/>
  <c r="DU50" i="19"/>
  <c r="DU78" i="19" s="1"/>
  <c r="EC97" i="19"/>
  <c r="EC126" i="19" s="1"/>
  <c r="ED78" i="19"/>
  <c r="EC50" i="19"/>
  <c r="EC78" i="19" s="1"/>
  <c r="EK97" i="19"/>
  <c r="EK126" i="19" s="1"/>
  <c r="EK50" i="19"/>
  <c r="EK78" i="19" s="1"/>
  <c r="ES97" i="19"/>
  <c r="ES126" i="19" s="1"/>
  <c r="ES50" i="19"/>
  <c r="ES78" i="19" s="1"/>
  <c r="FA97" i="19"/>
  <c r="FA126" i="19" s="1"/>
  <c r="FB78" i="19"/>
  <c r="FA50" i="19"/>
  <c r="FA78" i="19" s="1"/>
  <c r="FI97" i="19"/>
  <c r="FI126" i="19" s="1"/>
  <c r="FJ78" i="19"/>
  <c r="FI50" i="19"/>
  <c r="FI78" i="19" s="1"/>
  <c r="FQ97" i="19"/>
  <c r="FQ126" i="19" s="1"/>
  <c r="FQ50" i="19"/>
  <c r="FQ78" i="19" s="1"/>
  <c r="FY97" i="19"/>
  <c r="FY126" i="19" s="1"/>
  <c r="FY50" i="19"/>
  <c r="FY78" i="19" s="1"/>
  <c r="GK126" i="19"/>
  <c r="GG97" i="19"/>
  <c r="GG126" i="19" s="1"/>
  <c r="GH78" i="19"/>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FQ100" i="19"/>
  <c r="FQ53" i="19"/>
  <c r="FY100" i="19"/>
  <c r="FY53" i="19"/>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FI57" i="19"/>
  <c r="FQ104" i="19"/>
  <c r="FQ57" i="19"/>
  <c r="FY104" i="19"/>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FQ36" i="19"/>
  <c r="FY36" i="19"/>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DW62" i="16"/>
  <c r="EE114" i="16"/>
  <c r="Z65" i="24" s="1"/>
  <c r="EE62" i="16"/>
  <c r="EM114" i="16"/>
  <c r="AH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DV62" i="16"/>
  <c r="ED114" i="16"/>
  <c r="Y65" i="24" s="1"/>
  <c r="ED62" i="16"/>
  <c r="EL114" i="16"/>
  <c r="AG65" i="24" s="1"/>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DX62" i="16"/>
  <c r="EF114" i="16"/>
  <c r="AA65" i="24" s="1"/>
  <c r="EF62" i="16"/>
  <c r="EN114" i="16"/>
  <c r="AI65" i="24" s="1"/>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DY62" i="16"/>
  <c r="EG114" i="16"/>
  <c r="AB65" i="24" s="1"/>
  <c r="EG62" i="16"/>
  <c r="EO114" i="16"/>
  <c r="AJ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DZ62" i="16"/>
  <c r="EH114" i="16"/>
  <c r="AC65" i="24" s="1"/>
  <c r="EH62" i="16"/>
  <c r="EP114" i="16"/>
  <c r="AK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DS62" i="16"/>
  <c r="EA114" i="16"/>
  <c r="V65" i="24" s="1"/>
  <c r="EA62" i="16"/>
  <c r="EI114" i="16"/>
  <c r="AD65" i="24" s="1"/>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DT62" i="16"/>
  <c r="EB114" i="16"/>
  <c r="W65" i="24" s="1"/>
  <c r="EB62" i="16"/>
  <c r="EJ114" i="16"/>
  <c r="AE65" i="24" s="1"/>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DU62" i="16"/>
  <c r="EC114" i="16"/>
  <c r="X65" i="24" s="1"/>
  <c r="EC62" i="16"/>
  <c r="EK114" i="16"/>
  <c r="AF65" i="24" s="1"/>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DY62" i="12"/>
  <c r="EG114" i="12"/>
  <c r="AB63" i="24" s="1"/>
  <c r="EG62" i="12"/>
  <c r="EO114" i="12"/>
  <c r="AJ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DX62" i="12"/>
  <c r="EF114" i="12"/>
  <c r="AA63" i="24" s="1"/>
  <c r="EF62" i="12"/>
  <c r="EN114" i="12"/>
  <c r="AI63" i="24" s="1"/>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DZ62" i="12"/>
  <c r="EH114" i="12"/>
  <c r="AC63" i="24" s="1"/>
  <c r="EH62" i="12"/>
  <c r="EP114" i="12"/>
  <c r="AK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DS62" i="12"/>
  <c r="EA114" i="12"/>
  <c r="V63" i="24" s="1"/>
  <c r="EA62" i="12"/>
  <c r="EI114" i="12"/>
  <c r="AD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DT62" i="12"/>
  <c r="EB114" i="12"/>
  <c r="W63" i="24" s="1"/>
  <c r="EB62" i="12"/>
  <c r="EJ114" i="12"/>
  <c r="AE63" i="24" s="1"/>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DU62" i="12"/>
  <c r="EC114" i="12"/>
  <c r="X63" i="24" s="1"/>
  <c r="EC62" i="12"/>
  <c r="EK114" i="12"/>
  <c r="AF63" i="24" s="1"/>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ED114" i="12"/>
  <c r="Y63" i="24" s="1"/>
  <c r="ED62" i="12"/>
  <c r="EL114" i="12"/>
  <c r="AG63" i="24" s="1"/>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DW62" i="12"/>
  <c r="EE114" i="12"/>
  <c r="Z63" i="24" s="1"/>
  <c r="EE62" i="12"/>
  <c r="EM114" i="12"/>
  <c r="AH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AM70" i="15" s="1"/>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I59" i="15"/>
  <c r="Q59" i="15"/>
  <c r="Y59" i="15"/>
  <c r="AG59" i="15"/>
  <c r="AO59" i="15"/>
  <c r="G60" i="15"/>
  <c r="O60" i="15"/>
  <c r="W60" i="15"/>
  <c r="AE60" i="15"/>
  <c r="AM60" i="15"/>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AN60" i="15"/>
  <c r="N62" i="15"/>
  <c r="V62" i="15"/>
  <c r="AD62" i="15"/>
  <c r="AL62" i="15"/>
  <c r="D65" i="15"/>
  <c r="L65" i="15"/>
  <c r="T65" i="15"/>
  <c r="AB65" i="15"/>
  <c r="AJ65" i="15"/>
  <c r="J66" i="15"/>
  <c r="R66" i="15"/>
  <c r="Z66" i="15"/>
  <c r="AH66" i="15"/>
  <c r="AP66" i="15"/>
  <c r="AM59" i="15"/>
  <c r="W58" i="15"/>
  <c r="AE58" i="15"/>
  <c r="AM58" i="15"/>
  <c r="E59" i="15"/>
  <c r="M59" i="15"/>
  <c r="U59" i="15"/>
  <c r="AC59" i="15"/>
  <c r="AK59" i="15"/>
  <c r="K60" i="15"/>
  <c r="S60" i="15"/>
  <c r="AA60" i="15"/>
  <c r="AI60" i="15"/>
  <c r="Q62" i="15"/>
  <c r="Y62" i="15"/>
  <c r="AG62" i="15"/>
  <c r="AO62" i="15"/>
  <c r="G65" i="15"/>
  <c r="O65" i="15"/>
  <c r="W65" i="15"/>
  <c r="AE65" i="15"/>
  <c r="AM65" i="15"/>
  <c r="E66" i="15"/>
  <c r="M66" i="15"/>
  <c r="U66" i="15"/>
  <c r="AC66" i="15"/>
  <c r="AK66" i="15"/>
  <c r="Y58" i="15"/>
  <c r="AG58" i="15"/>
  <c r="AO58" i="15"/>
  <c r="G59" i="15"/>
  <c r="O59" i="15"/>
  <c r="W59" i="15"/>
  <c r="AE59" i="15"/>
  <c r="E60" i="15"/>
  <c r="M60" i="15"/>
  <c r="U60" i="15"/>
  <c r="AC60" i="15"/>
  <c r="AK60" i="15"/>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AM70" i="11" s="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G65" i="11"/>
  <c r="O65" i="11"/>
  <c r="W65" i="11"/>
  <c r="AE65" i="11"/>
  <c r="AM65" i="11"/>
  <c r="E66" i="11"/>
  <c r="M66" i="11"/>
  <c r="U66" i="11"/>
  <c r="AC66" i="11"/>
  <c r="AK66" i="11"/>
  <c r="AO58" i="11"/>
  <c r="G59" i="11"/>
  <c r="O59" i="11"/>
  <c r="W59" i="11"/>
  <c r="AE59" i="11"/>
  <c r="AM59" i="11"/>
  <c r="E60" i="11"/>
  <c r="M60" i="11"/>
  <c r="U60" i="11"/>
  <c r="AC60" i="11"/>
  <c r="AK60" i="11"/>
  <c r="I65" i="11"/>
  <c r="Q65" i="11"/>
  <c r="Y65" i="11"/>
  <c r="AG65" i="11"/>
  <c r="AO65" i="11"/>
  <c r="G66" i="11"/>
  <c r="O66" i="11"/>
  <c r="W66" i="11"/>
  <c r="AE66" i="11"/>
  <c r="AM66" i="11"/>
  <c r="AB57" i="11"/>
  <c r="AJ57" i="11"/>
  <c r="J58" i="11"/>
  <c r="R58" i="11"/>
  <c r="Z58" i="11"/>
  <c r="AH58" i="11"/>
  <c r="AP58" i="11"/>
  <c r="H59" i="11"/>
  <c r="P59" i="11"/>
  <c r="X59" i="11"/>
  <c r="AF59" i="11"/>
  <c r="AN59" i="11"/>
  <c r="F60" i="11"/>
  <c r="N60" i="11"/>
  <c r="V60" i="11"/>
  <c r="AD60" i="11"/>
  <c r="AL60" i="11"/>
  <c r="J65" i="11"/>
  <c r="R65" i="11"/>
  <c r="Z65" i="11"/>
  <c r="AH65" i="11"/>
  <c r="AP65" i="11"/>
  <c r="H66" i="11"/>
  <c r="P66" i="11"/>
  <c r="X66" i="11"/>
  <c r="AF66" i="11"/>
  <c r="AN66" i="11"/>
  <c r="AE57" i="11"/>
  <c r="AM57" i="11"/>
  <c r="E58" i="11"/>
  <c r="M58" i="11"/>
  <c r="AK58" i="11"/>
  <c r="S59" i="11"/>
  <c r="AA59" i="11"/>
  <c r="AI59" i="11"/>
  <c r="I60" i="11"/>
  <c r="Q60" i="11"/>
  <c r="AO60" i="11"/>
  <c r="E65" i="11"/>
  <c r="M65" i="11"/>
  <c r="U65" i="11"/>
  <c r="AC65" i="11"/>
  <c r="K66" i="11"/>
  <c r="S66" i="11"/>
  <c r="AA66" i="11"/>
  <c r="AI66" i="11"/>
  <c r="AH80" i="13" l="1"/>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M74" i="24"/>
  <c r="M65" i="24"/>
  <c r="DR70" i="16"/>
  <c r="M82" i="24"/>
  <c r="DR70" i="12"/>
  <c r="M80" i="24"/>
  <c r="AL80" i="24"/>
  <c r="AL63" i="24"/>
  <c r="AL65" i="24"/>
  <c r="AL82" i="24"/>
  <c r="AL74" i="24"/>
  <c r="AL72"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1" i="14"/>
  <c r="B72" i="14"/>
  <c r="B73" i="14"/>
  <c r="B74" i="14"/>
  <c r="B76" i="14"/>
  <c r="B77" i="14"/>
  <c r="B78" i="14"/>
  <c r="B79" i="14"/>
  <c r="B80" i="14"/>
  <c r="B81" i="14"/>
  <c r="B82" i="14"/>
  <c r="B84" i="14"/>
  <c r="B85" i="14"/>
  <c r="B86"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DT114" i="14"/>
  <c r="O64" i="24" s="1"/>
  <c r="DU114" i="14"/>
  <c r="P64" i="24" s="1"/>
  <c r="DV114" i="14"/>
  <c r="Q64" i="24" s="1"/>
  <c r="DW114" i="14"/>
  <c r="R64" i="24" s="1"/>
  <c r="DX114" i="14"/>
  <c r="S64" i="24" s="1"/>
  <c r="DY114" i="14"/>
  <c r="T64" i="24" s="1"/>
  <c r="DZ114" i="14"/>
  <c r="U64" i="24" s="1"/>
  <c r="EA114" i="14"/>
  <c r="V64" i="24" s="1"/>
  <c r="EB114" i="14"/>
  <c r="W64" i="24" s="1"/>
  <c r="EC114" i="14"/>
  <c r="X64" i="24" s="1"/>
  <c r="ED114" i="14"/>
  <c r="Y64" i="24" s="1"/>
  <c r="EE114" i="14"/>
  <c r="Z64" i="24" s="1"/>
  <c r="EF114" i="14"/>
  <c r="AA64" i="24" s="1"/>
  <c r="EG114" i="14"/>
  <c r="AB64" i="24" s="1"/>
  <c r="EH114" i="14"/>
  <c r="AC64" i="24" s="1"/>
  <c r="EI114" i="14"/>
  <c r="AD64" i="24" s="1"/>
  <c r="EJ114" i="14"/>
  <c r="AE64" i="24" s="1"/>
  <c r="EK114" i="14"/>
  <c r="AF64" i="24" s="1"/>
  <c r="EL114" i="14"/>
  <c r="AG64" i="24" s="1"/>
  <c r="EM114" i="14"/>
  <c r="AH64" i="24" s="1"/>
  <c r="EN114" i="14"/>
  <c r="AI64" i="24" s="1"/>
  <c r="EO114" i="14"/>
  <c r="AJ64" i="24" s="1"/>
  <c r="EP114" i="14"/>
  <c r="AK64" i="24" s="1"/>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4" i="14"/>
  <c r="B125" i="14"/>
  <c r="B127" i="14"/>
  <c r="B129" i="14"/>
  <c r="B131" i="14"/>
  <c r="M73" i="24" l="1"/>
  <c r="M64" i="24"/>
  <c r="DR70" i="14"/>
  <c r="M81" i="24"/>
  <c r="AL73" i="24"/>
  <c r="AL64" i="24"/>
  <c r="AL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 r="G34" i="24" l="1"/>
  <c r="H34" i="24" l="1"/>
  <c r="C34" i="24"/>
  <c r="E34" i="24"/>
  <c r="C36" i="24"/>
  <c r="C35" i="24"/>
  <c r="I36" i="24"/>
  <c r="I34" i="24"/>
  <c r="H36" i="24"/>
  <c r="F35" i="24"/>
  <c r="G36" i="24"/>
  <c r="F34" i="24"/>
  <c r="D34" i="24"/>
  <c r="D35" i="24"/>
  <c r="D36" i="24"/>
  <c r="F36" i="24"/>
  <c r="G35" i="24"/>
  <c r="I35" i="24"/>
  <c r="H35" i="24"/>
  <c r="E36" i="24"/>
  <c r="E35" i="24"/>
</calcChain>
</file>

<file path=xl/sharedStrings.xml><?xml version="1.0" encoding="utf-8"?>
<sst xmlns="http://schemas.openxmlformats.org/spreadsheetml/2006/main" count="890" uniqueCount="332">
  <si>
    <t xml:space="preserve"> Seattle MD (King &amp; Snohomish Counties) Economic Forecast</t>
  </si>
  <si>
    <t xml:space="preserve"> City of Seattle Office of Economic and Revenue Forecasts</t>
  </si>
  <si>
    <t>July 2022</t>
  </si>
  <si>
    <t xml:space="preserve"> • Historical data: 1970 Q1 - 2022 Q1 (income until 2020 Q4)</t>
  </si>
  <si>
    <t xml:space="preserve"> • Forecast period: 2022 Q2 - 2029 Q4 (income from 2021 Q1)</t>
  </si>
  <si>
    <t xml:space="preserve"> • three main scenarios are based on IHS Markit U.S. economic forecast as follows</t>
  </si>
  <si>
    <t xml:space="preserve"> • Baseline scenario (50% probability): IHS Baseline scenario from July 11, 2022</t>
  </si>
  <si>
    <t xml:space="preserve"> • Pessimistic scenario (45% probability): IHS Pessimistic scenario from July 13, 2022</t>
  </si>
  <si>
    <t xml:space="preserve"> • Optimistic scenario (5% probability): IHS Optimistic scenario from July 13, 2022</t>
  </si>
  <si>
    <t xml:space="preserve"> • "Reforecast 2019 ANN" and "Reforecast 2019 QTR": forecast using April 2020 model and October 2019 data</t>
  </si>
  <si>
    <t>Annual</t>
  </si>
  <si>
    <t>Quarterly</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</si>
  <si>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</si>
  <si>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</si>
  <si>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</si>
  <si>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</si>
  <si>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</si>
  <si>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</si>
  <si>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</si>
  <si>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</si>
  <si>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</si>
  <si>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</si>
  <si>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</si>
  <si>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</si>
  <si>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</si>
  <si>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</si>
  <si>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</si>
  <si>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</si>
  <si>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</si>
  <si>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</si>
  <si>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</si>
  <si>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</si>
  <si>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</si>
  <si>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</si>
  <si>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</si>
  <si>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</si>
  <si>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</si>
  <si>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Personal income (mil. $)</t>
  </si>
  <si>
    <t>Personal income (index 2019 Q4 = 100)</t>
  </si>
  <si>
    <t xml:space="preserve">   Nov 2019 Baseline</t>
  </si>
  <si>
    <t xml:space="preserve">   Mar 2022 Optimistic</t>
  </si>
  <si>
    <t xml:space="preserve">   Mar 2022 Baseline</t>
  </si>
  <si>
    <t xml:space="preserve">   Mar 2022 Pessimistic</t>
  </si>
  <si>
    <t>Per Capita Personal income (mil. $)</t>
  </si>
  <si>
    <t>Per Capita Personal income (index 2019 Q4 = 100)</t>
  </si>
  <si>
    <t>Wages and salaries (mil. $)</t>
  </si>
  <si>
    <t>Wages and salaries (index 2019 Q4 = 100)</t>
  </si>
  <si>
    <t>Wages and salaries per employee</t>
  </si>
  <si>
    <t>Wages and salaries per employee (index 2019 Q4 = 100)</t>
  </si>
  <si>
    <t>Employment (thous.)</t>
  </si>
  <si>
    <t>Employment (index 2019 Q4 = 100)</t>
  </si>
  <si>
    <t>Unemployment rate</t>
  </si>
  <si>
    <t>CPI-U, % change</t>
  </si>
  <si>
    <t>CPI-U, % change from same quarter year</t>
  </si>
  <si>
    <t>Personal income, % change</t>
  </si>
  <si>
    <t>Personal income, % change at annual rate</t>
  </si>
  <si>
    <t>Employment, % change</t>
  </si>
  <si>
    <t>Employment, % change at annual rate</t>
  </si>
  <si>
    <t>Historical Data</t>
  </si>
  <si>
    <t>Forecast</t>
  </si>
  <si>
    <t>Growth, % change from previous year</t>
  </si>
  <si>
    <t>Contributions to overall growth of employment</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</si>
  <si>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</si>
  <si>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</si>
  <si>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</si>
  <si>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</si>
  <si>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</si>
  <si>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</si>
  <si>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</si>
  <si>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</si>
  <si>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</si>
  <si>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</si>
  <si>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</si>
  <si>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</si>
  <si>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</si>
  <si>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</si>
  <si>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</si>
  <si>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</si>
  <si>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</si>
  <si>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</si>
  <si>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</si>
  <si>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</si>
  <si>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</si>
  <si>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</si>
  <si>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</si>
  <si>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</si>
  <si>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</si>
  <si>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</si>
  <si>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</si>
  <si>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</si>
  <si>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</si>
  <si>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</si>
  <si>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</si>
  <si>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</si>
  <si>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</si>
  <si>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</si>
  <si>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</si>
  <si>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</si>
  <si>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</si>
  <si>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</si>
  <si>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</si>
  <si>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</si>
  <si>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</si>
  <si>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</si>
  <si>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</si>
  <si>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</si>
  <si>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</si>
  <si>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</si>
  <si>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</si>
  <si>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</si>
  <si>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</si>
  <si>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</si>
  <si>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</si>
  <si>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</si>
  <si>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</si>
  <si>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</si>
  <si>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</si>
  <si>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</si>
  <si>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</si>
  <si>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</si>
  <si>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</si>
  <si>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</si>
  <si>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</si>
  <si>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</si>
  <si>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</si>
  <si>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</si>
  <si>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</si>
  <si>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</si>
  <si>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</si>
  <si>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</si>
  <si>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</si>
  <si>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</si>
  <si>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</si>
  <si>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</si>
  <si>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</si>
  <si>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</si>
  <si>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</si>
  <si>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</si>
  <si>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</si>
  <si>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</si>
  <si>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</si>
  <si>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</si>
  <si>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</si>
  <si>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</si>
  <si>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</si>
  <si>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</si>
  <si>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</si>
  <si>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</si>
  <si>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</si>
  <si>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</si>
  <si>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</si>
  <si>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</si>
  <si>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</si>
  <si>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</si>
  <si>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</si>
  <si>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</si>
  <si>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</si>
  <si>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</si>
  <si>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</si>
  <si>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</si>
  <si>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</si>
  <si>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</si>
  <si>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</si>
  <si>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</si>
  <si>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</si>
  <si>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</si>
  <si>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</si>
  <si>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</si>
  <si>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</si>
  <si>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</si>
  <si>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</si>
  <si>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</si>
  <si>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</si>
  <si>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</si>
  <si>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</si>
  <si>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</si>
  <si>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</si>
  <si>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</si>
  <si>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</si>
  <si>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</si>
  <si>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</si>
  <si>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</si>
  <si>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</si>
  <si>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</si>
  <si>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</si>
  <si>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</si>
  <si>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</si>
  <si>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</si>
  <si>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</si>
  <si>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</si>
  <si>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</si>
  <si>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</si>
  <si>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</si>
  <si>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</si>
  <si>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</si>
  <si>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</si>
  <si>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</si>
  <si>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</si>
  <si>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</si>
  <si>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</si>
  <si>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</si>
  <si>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</si>
  <si>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</si>
  <si>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</si>
  <si>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</si>
  <si>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</si>
  <si>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</si>
  <si>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</si>
  <si>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</si>
  <si>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</si>
  <si>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</si>
  <si>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</si>
  <si>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</si>
  <si>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</si>
  <si>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</si>
  <si>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</si>
  <si>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</si>
  <si>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</si>
  <si>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</si>
  <si>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</si>
  <si>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</si>
  <si>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</si>
  <si>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Growth, % change from previous quarter at annual rate</t>
  </si>
  <si>
    <t>https://www.bea.gov/help/faq/122</t>
  </si>
  <si>
    <t>Growth, % change from same quarter last year</t>
  </si>
  <si>
    <t>KS_UR</t>
  </si>
  <si>
    <t>Unemployment rate (%)</t>
  </si>
  <si>
    <t>KS_N</t>
  </si>
  <si>
    <t>KS_NGDS</t>
  </si>
  <si>
    <t xml:space="preserve"> Goods producing</t>
  </si>
  <si>
    <t>KS_NNAT</t>
  </si>
  <si>
    <t xml:space="preserve">   Natural resources</t>
  </si>
  <si>
    <t>KS_NCON</t>
  </si>
  <si>
    <t xml:space="preserve">   Construction</t>
  </si>
  <si>
    <t>KS_NMFG</t>
  </si>
  <si>
    <t xml:space="preserve">   Manufacturing</t>
  </si>
  <si>
    <t>KS_NAER</t>
  </si>
  <si>
    <t xml:space="preserve">      Aerospace</t>
  </si>
  <si>
    <t>KS_NSRV</t>
  </si>
  <si>
    <t xml:space="preserve"> Services providing</t>
  </si>
  <si>
    <t>KS_NTRD</t>
  </si>
  <si>
    <t xml:space="preserve">   Wholesale and retail trade</t>
  </si>
  <si>
    <t>KS_NTWU</t>
  </si>
  <si>
    <t xml:space="preserve">   Transportation and public utilities</t>
  </si>
  <si>
    <t>KS_NINF</t>
  </si>
  <si>
    <t xml:space="preserve">   Information</t>
  </si>
  <si>
    <t>KS_NFIN</t>
  </si>
  <si>
    <t xml:space="preserve">   Financial activities</t>
  </si>
  <si>
    <t>KS_NPBS</t>
  </si>
  <si>
    <t xml:space="preserve">   Professional and business services</t>
  </si>
  <si>
    <t>KS_NOSRV</t>
  </si>
  <si>
    <t xml:space="preserve">   Other services</t>
  </si>
  <si>
    <t>KS_NLHS</t>
  </si>
  <si>
    <t xml:space="preserve">      Leisure and Hospitality</t>
  </si>
  <si>
    <t>KS_NGOV</t>
  </si>
  <si>
    <t xml:space="preserve">   Government</t>
  </si>
  <si>
    <t>KS_NGOVSL</t>
  </si>
  <si>
    <t xml:space="preserve">      State and local</t>
  </si>
  <si>
    <t>KS_NGOVFED</t>
  </si>
  <si>
    <t xml:space="preserve">      Federal</t>
  </si>
  <si>
    <t>KS_PIR</t>
  </si>
  <si>
    <t>Personal income (mil. $2012)</t>
  </si>
  <si>
    <t>KS_PI</t>
  </si>
  <si>
    <t>KS_PIWS</t>
  </si>
  <si>
    <t xml:space="preserve">  Wage and salary disbursements (mil. $)</t>
  </si>
  <si>
    <t>KS_PIPC</t>
  </si>
  <si>
    <t>Per capita personal income ($)</t>
  </si>
  <si>
    <t>KSP_CPIU</t>
  </si>
  <si>
    <t>Seattle MSA CPI-U (1982-1984=100)</t>
  </si>
  <si>
    <t>KSP_CPIW</t>
  </si>
  <si>
    <t>Seattle MSA CPI-W (1982-1984=100)</t>
  </si>
  <si>
    <t>KSP_PHCL</t>
  </si>
  <si>
    <t>Seattle MSA S&amp;P CoreLogic Case-Shilller Home Price Index</t>
  </si>
  <si>
    <t>KS_BP</t>
  </si>
  <si>
    <t>Housing permits (thous.)</t>
  </si>
  <si>
    <t>KS_POP</t>
  </si>
  <si>
    <t>Population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</si>
  <si>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</si>
  <si>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</si>
  <si>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</si>
  <si>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</si>
  <si>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</si>
  <si>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</si>
  <si>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</si>
  <si>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</si>
  <si>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</si>
  <si>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</si>
  <si>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</si>
  <si>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</si>
  <si>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</si>
  <si>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CPI-U (1982-1984=100)</t>
  </si>
  <si>
    <t>CPI-W (1982-1984=100)</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</si>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</sst>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16" x14ac:knownFonts="1">
    <font>
      <sz val="10"/>
      <name val="Arial"/>
      <family val="2"/>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rgb="FFFF0000"/>
      <name val="Arial"/>
      <family val="2"/>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6">
    <xf numFmtId="0" fontId="0" fillId="0" borderId="0"/>
    <xf numFmtId="3" fontId="3" fillId="0" borderId="0" applyFont="0" applyFill="0" applyBorder="0" applyAlignment="0" applyProtection="0"/>
    <xf numFmtId="0" fontId="6" fillId="0" borderId="0" applyNumberFormat="0" applyFill="0" applyBorder="0" applyAlignment="0" applyProtection="0"/>
    <xf numFmtId="0" fontId="5" fillId="2"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2"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0" borderId="0"/>
    <xf numFmtId="0" fontId="1" fillId="3" borderId="1" applyNumberFormat="0" applyFont="0" applyAlignment="0" applyProtection="0"/>
    <xf numFmtId="9" fontId="3" fillId="0" borderId="0" applyFont="0" applyFill="0" applyBorder="0" applyAlignment="0" applyProtection="0"/>
    <xf numFmtId="0" fontId="9" fillId="0" borderId="0" applyNumberFormat="0" applyFill="0" applyBorder="0" applyAlignment="0" applyProtection="0"/>
  </cellStyleXfs>
  <cellXfs count="62">
    <xf numFmtId="0" fontId="0" fillId="0" borderId="0" xfId="0"/>
    <xf numFmtId="0" fontId="4" fillId="0" borderId="0" xfId="0" applyFont="1"/>
    <xf numFmtId="49" fontId="4"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6" fontId="0" fillId="0" borderId="0" xfId="24" applyNumberFormat="1" applyFont="1"/>
    <xf numFmtId="165" fontId="0" fillId="22" borderId="0" xfId="1" applyNumberFormat="1" applyFont="1" applyFill="1" applyAlignment="1" applyProtection="1">
      <alignment horizontal="right"/>
    </xf>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3" fillId="0" borderId="0" xfId="24" applyNumberFormat="1" applyFont="1" applyFill="1"/>
    <xf numFmtId="164" fontId="3" fillId="22" borderId="0" xfId="24" applyNumberFormat="1" applyFont="1" applyFill="1"/>
    <xf numFmtId="0" fontId="9" fillId="0" borderId="0" xfId="25" applyFill="1"/>
    <xf numFmtId="49" fontId="4" fillId="0" borderId="0" xfId="0" applyNumberFormat="1" applyFont="1" applyAlignment="1">
      <alignment horizontal="right"/>
    </xf>
    <xf numFmtId="0" fontId="4" fillId="0" borderId="0" xfId="0" applyFont="1" applyAlignment="1">
      <alignment horizontal="right"/>
    </xf>
    <xf numFmtId="164" fontId="10" fillId="0" borderId="0" xfId="0" applyNumberFormat="1" applyFont="1"/>
    <xf numFmtId="165" fontId="0" fillId="0" borderId="0" xfId="0" applyNumberFormat="1"/>
    <xf numFmtId="164" fontId="3" fillId="22" borderId="0" xfId="0" applyNumberFormat="1" applyFont="1" applyFill="1"/>
    <xf numFmtId="164" fontId="3" fillId="0" borderId="0" xfId="0" applyNumberFormat="1" applyFont="1"/>
    <xf numFmtId="1" fontId="4" fillId="0" borderId="0" xfId="0" applyNumberFormat="1" applyFont="1" applyAlignment="1">
      <alignment horizontal="right"/>
    </xf>
    <xf numFmtId="1" fontId="8" fillId="0" borderId="0" xfId="0" applyNumberFormat="1" applyFont="1" applyAlignment="1">
      <alignment horizontal="right"/>
    </xf>
    <xf numFmtId="0" fontId="4" fillId="0" borderId="0" xfId="0" applyFont="1" applyAlignment="1">
      <alignment horizontal="left"/>
    </xf>
    <xf numFmtId="0" fontId="0" fillId="0" borderId="0" xfId="0" applyAlignment="1">
      <alignment horizontal="left"/>
    </xf>
    <xf numFmtId="164" fontId="10" fillId="22" borderId="0" xfId="0" applyNumberFormat="1" applyFont="1" applyFill="1"/>
    <xf numFmtId="0" fontId="11" fillId="0" borderId="0" xfId="0" applyFont="1"/>
    <xf numFmtId="0" fontId="12" fillId="0" borderId="0" xfId="0" applyFont="1"/>
    <xf numFmtId="0" fontId="13" fillId="0" borderId="0" xfId="0" applyFont="1"/>
    <xf numFmtId="0" fontId="14"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6" fontId="4" fillId="0" borderId="0" xfId="24" applyNumberFormat="1" applyFont="1"/>
    <xf numFmtId="2" fontId="0" fillId="0" borderId="0" xfId="0" applyNumberFormat="1"/>
    <xf numFmtId="2" fontId="15" fillId="0" borderId="0" xfId="0" applyNumberFormat="1" applyFont="1"/>
    <xf numFmtId="2" fontId="0" fillId="0" borderId="0" xfId="0" applyNumberFormat="1" applyFont="1"/>
    <xf numFmtId="2" fontId="7"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0" fillId="0" borderId="0" xfId="0" applyNumberFormat="1" applyFill="1" applyAlignment="1">
      <alignment horizontal="right"/>
    </xf>
    <xf numFmtId="164" fontId="3" fillId="0" borderId="0" xfId="0" applyNumberFormat="1" applyFont="1" applyFill="1"/>
    <xf numFmtId="0" fontId="0" fillId="0" borderId="0" xfId="0" applyFill="1"/>
    <xf numFmtId="0" fontId="4" fillId="0" borderId="0" xfId="0" applyFont="1" applyFill="1"/>
    <xf numFmtId="49" fontId="4" fillId="0" borderId="0" xfId="0" applyNumberFormat="1" applyFont="1" applyFill="1" applyAlignment="1">
      <alignment horizontal="right"/>
    </xf>
    <xf numFmtId="164" fontId="0" fillId="0" borderId="0" xfId="0" applyNumberFormat="1" applyFill="1"/>
    <xf numFmtId="1" fontId="4" fillId="0" borderId="0" xfId="0" applyNumberFormat="1" applyFont="1" applyFill="1" applyAlignment="1">
      <alignment horizontal="right"/>
    </xf>
    <xf numFmtId="164" fontId="10" fillId="0" borderId="0" xfId="0" applyNumberFormat="1" applyFont="1" applyFill="1"/>
    <xf numFmtId="0" fontId="0" fillId="0" borderId="0" xfId="0" applyFill="1" applyAlignment="1">
      <alignment horizontal="left"/>
    </xf>
    <xf numFmtId="164" fontId="3"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0" fontId="13" fillId="23" borderId="5" xfId="0" applyFont="1" applyFill="1" applyBorder="1"/>
    <xf numFmtId="49" fontId="13" fillId="23" borderId="5" xfId="0" applyNumberFormat="1" applyFont="1" applyFill="1" applyBorder="1"/>
    <xf numFmtId="0" fontId="4" fillId="0" borderId="0" xfId="0" applyFont="1" applyFill="1" applyAlignment="1">
      <alignment horizontal="right"/>
    </xf>
  </cellXfs>
  <cellStyles count="26">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te 2" xfId="23" xr:uid="{639C350E-0745-4532-8968-430EF5DE7A98}"/>
    <cellStyle name="Percent" xfId="24" builtinId="5"/>
    <cellStyle name="Title" xfId="2" builtinId="15" customBuiltin="1"/>
  </cellStyles>
  <dxfs count="0"/>
  <tableStyles count="0" defaultTableStyle="TableStyleMedium2" defaultPivotStyle="PivotStyleLight16"/>
  <colors>
    <mruColors>
      <color rgb="FF5B1A18"/>
      <color rgb="FFFD6467"/>
      <color rgb="FFF1BB7B"/>
      <color rgb="FF680000"/>
      <color rgb="FFC214BA"/>
      <color rgb="FFFF0000"/>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mil. $</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March'!$B$13</c:f>
              <c:strCache>
                <c:ptCount val="1"/>
                <c:pt idx="0">
                  <c:v>   Jul 2022 Optimistic</c:v>
                </c:pt>
              </c:strCache>
            </c:strRef>
          </c:tx>
          <c:spPr>
            <a:ln w="28575" cap="rnd">
              <a:solidFill>
                <a:srgbClr val="FFC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March'!$C$13:$H$13</c:f>
              <c:numCache>
                <c:formatCode>#,##0.0</c:formatCode>
                <c:ptCount val="6"/>
                <c:pt idx="0">
                  <c:v>254644.30700000026</c:v>
                </c:pt>
                <c:pt idx="1">
                  <c:v>271512.24000000028</c:v>
                </c:pt>
                <c:pt idx="2">
                  <c:v>293791.95038906159</c:v>
                </c:pt>
                <c:pt idx="3">
                  <c:v>305859.76723696216</c:v>
                </c:pt>
                <c:pt idx="4">
                  <c:v>329278.92499999999</c:v>
                </c:pt>
                <c:pt idx="5">
                  <c:v>351182.80000000005</c:v>
                </c:pt>
              </c:numCache>
            </c:numRef>
          </c:val>
          <c:smooth val="0"/>
          <c:extLst>
            <c:ext xmlns:c16="http://schemas.microsoft.com/office/drawing/2014/chart" uri="{C3380CC4-5D6E-409C-BE32-E72D297353CC}">
              <c16:uniqueId val="{00000000-FC8D-46AE-8F14-2CB5368C4E25}"/>
            </c:ext>
          </c:extLst>
        </c:ser>
        <c:ser>
          <c:idx val="5"/>
          <c:order val="1"/>
          <c:tx>
            <c:strRef>
              <c:f>'Comparison vs March'!$B$14</c:f>
              <c:strCache>
                <c:ptCount val="1"/>
                <c:pt idx="0">
                  <c:v>   Jul 2022 Baseline</c:v>
                </c:pt>
              </c:strCache>
            </c:strRef>
          </c:tx>
          <c:spPr>
            <a:ln w="28575" cap="rnd">
              <a:solidFill>
                <a:srgbClr val="FF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March'!$C$14:$H$14</c:f>
              <c:numCache>
                <c:formatCode>#,##0.0</c:formatCode>
                <c:ptCount val="6"/>
                <c:pt idx="0">
                  <c:v>254644.30700000026</c:v>
                </c:pt>
                <c:pt idx="1">
                  <c:v>271512.24000000028</c:v>
                </c:pt>
                <c:pt idx="2">
                  <c:v>293791.95038906159</c:v>
                </c:pt>
                <c:pt idx="3">
                  <c:v>304524.59223746788</c:v>
                </c:pt>
                <c:pt idx="4">
                  <c:v>324625.57499999995</c:v>
                </c:pt>
                <c:pt idx="5">
                  <c:v>344534.5</c:v>
                </c:pt>
              </c:numCache>
            </c:numRef>
          </c:val>
          <c:smooth val="0"/>
          <c:extLst>
            <c:ext xmlns:c16="http://schemas.microsoft.com/office/drawing/2014/chart" uri="{C3380CC4-5D6E-409C-BE32-E72D297353CC}">
              <c16:uniqueId val="{00000001-FC8D-46AE-8F14-2CB5368C4E25}"/>
            </c:ext>
          </c:extLst>
        </c:ser>
        <c:ser>
          <c:idx val="6"/>
          <c:order val="2"/>
          <c:tx>
            <c:strRef>
              <c:f>'Comparison vs March'!$B$15</c:f>
              <c:strCache>
                <c:ptCount val="1"/>
                <c:pt idx="0">
                  <c:v>   Jul 2022 Pessimistic</c:v>
                </c:pt>
              </c:strCache>
            </c:strRef>
          </c:tx>
          <c:spPr>
            <a:ln w="28575" cap="rnd">
              <a:solidFill>
                <a:srgbClr val="68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March'!$C$15:$H$15</c:f>
              <c:numCache>
                <c:formatCode>#,##0.0</c:formatCode>
                <c:ptCount val="6"/>
                <c:pt idx="0">
                  <c:v>254644.30700000026</c:v>
                </c:pt>
                <c:pt idx="1">
                  <c:v>271512.24000000028</c:v>
                </c:pt>
                <c:pt idx="2">
                  <c:v>293791.95038906159</c:v>
                </c:pt>
                <c:pt idx="3">
                  <c:v>303660.44223746785</c:v>
                </c:pt>
                <c:pt idx="4">
                  <c:v>317371.5</c:v>
                </c:pt>
                <c:pt idx="5">
                  <c:v>330693.72500000003</c:v>
                </c:pt>
              </c:numCache>
            </c:numRef>
          </c:val>
          <c:smooth val="0"/>
          <c:extLst>
            <c:ext xmlns:c16="http://schemas.microsoft.com/office/drawing/2014/chart" uri="{C3380CC4-5D6E-409C-BE32-E72D297353CC}">
              <c16:uniqueId val="{00000002-FC8D-46AE-8F14-2CB5368C4E25}"/>
            </c:ext>
          </c:extLst>
        </c:ser>
        <c:ser>
          <c:idx val="1"/>
          <c:order val="3"/>
          <c:tx>
            <c:strRef>
              <c:f>'Comparison vs March'!$B$9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March'!$C$9:$H$9</c:f>
              <c:numCache>
                <c:formatCode>#,##0.0</c:formatCode>
                <c:ptCount val="6"/>
                <c:pt idx="0">
                  <c:v>264091.17551275331</c:v>
                </c:pt>
                <c:pt idx="1">
                  <c:v>279146.59999999998</c:v>
                </c:pt>
                <c:pt idx="2">
                  <c:v>294938.2</c:v>
                </c:pt>
                <c:pt idx="3">
                  <c:v>310563.92499999999</c:v>
                </c:pt>
                <c:pt idx="4">
                  <c:v>326079.75</c:v>
                </c:pt>
                <c:pt idx="5">
                  <c:v>343168.32500000001</c:v>
                </c:pt>
              </c:numCache>
            </c:numRef>
          </c:val>
          <c:smooth val="0"/>
          <c:extLst>
            <c:ext xmlns:c16="http://schemas.microsoft.com/office/drawing/2014/chart" uri="{C3380CC4-5D6E-409C-BE32-E72D297353CC}">
              <c16:uniqueId val="{00000007-FC8D-46AE-8F14-2CB5368C4E25}"/>
            </c:ext>
          </c:extLst>
        </c:ser>
        <c:ser>
          <c:idx val="2"/>
          <c:order val="4"/>
          <c:tx>
            <c:strRef>
              <c:f>'Comparison vs March'!$B$10</c:f>
              <c:strCache>
                <c:ptCount val="1"/>
                <c:pt idx="0">
                  <c:v>   Mar 2022 Optimistic</c:v>
                </c:pt>
              </c:strCache>
            </c:strRef>
          </c:tx>
          <c:spPr>
            <a:ln w="28575" cap="rnd">
              <a:solidFill>
                <a:srgbClr val="FFC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March'!$C$10:$H$10</c:f>
              <c:numCache>
                <c:formatCode>#,##0.0</c:formatCode>
                <c:ptCount val="6"/>
                <c:pt idx="0">
                  <c:v>254644.30700000029</c:v>
                </c:pt>
                <c:pt idx="1">
                  <c:v>271395.7473795616</c:v>
                </c:pt>
                <c:pt idx="2">
                  <c:v>293307.15233125683</c:v>
                </c:pt>
                <c:pt idx="3">
                  <c:v>305738.67500000005</c:v>
                </c:pt>
                <c:pt idx="4">
                  <c:v>329889.67499999999</c:v>
                </c:pt>
                <c:pt idx="5">
                  <c:v>353506.42499999999</c:v>
                </c:pt>
              </c:numCache>
            </c:numRef>
          </c:val>
          <c:smooth val="0"/>
          <c:extLst>
            <c:ext xmlns:c16="http://schemas.microsoft.com/office/drawing/2014/chart" uri="{C3380CC4-5D6E-409C-BE32-E72D297353CC}">
              <c16:uniqueId val="{00000004-FC8D-46AE-8F14-2CB5368C4E25}"/>
            </c:ext>
          </c:extLst>
        </c:ser>
        <c:ser>
          <c:idx val="3"/>
          <c:order val="5"/>
          <c:tx>
            <c:strRef>
              <c:f>'Comparison vs March'!$B$11</c:f>
              <c:strCache>
                <c:ptCount val="1"/>
                <c:pt idx="0">
                  <c:v>   Mar 2022 Baseline</c:v>
                </c:pt>
              </c:strCache>
            </c:strRef>
          </c:tx>
          <c:spPr>
            <a:ln w="28575" cap="rnd">
              <a:solidFill>
                <a:srgbClr val="FF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March'!$C$11:$H$11</c:f>
              <c:numCache>
                <c:formatCode>#,##0.0</c:formatCode>
                <c:ptCount val="6"/>
                <c:pt idx="0">
                  <c:v>254644.30700000029</c:v>
                </c:pt>
                <c:pt idx="1">
                  <c:v>271395.7473795616</c:v>
                </c:pt>
                <c:pt idx="2">
                  <c:v>293307.15243575285</c:v>
                </c:pt>
                <c:pt idx="3">
                  <c:v>304288.2</c:v>
                </c:pt>
                <c:pt idx="4">
                  <c:v>325213.17500000005</c:v>
                </c:pt>
                <c:pt idx="5">
                  <c:v>347126.47499999998</c:v>
                </c:pt>
              </c:numCache>
            </c:numRef>
          </c:val>
          <c:smooth val="0"/>
          <c:extLst>
            <c:ext xmlns:c16="http://schemas.microsoft.com/office/drawing/2014/chart" uri="{C3380CC4-5D6E-409C-BE32-E72D297353CC}">
              <c16:uniqueId val="{00000005-FC8D-46AE-8F14-2CB5368C4E25}"/>
            </c:ext>
          </c:extLst>
        </c:ser>
        <c:ser>
          <c:idx val="4"/>
          <c:order val="6"/>
          <c:tx>
            <c:strRef>
              <c:f>'Comparison vs March'!$B$12</c:f>
              <c:strCache>
                <c:ptCount val="1"/>
                <c:pt idx="0">
                  <c:v>   Mar 2022 Pessimistic</c:v>
                </c:pt>
              </c:strCache>
            </c:strRef>
          </c:tx>
          <c:spPr>
            <a:ln w="28575" cap="rnd">
              <a:solidFill>
                <a:srgbClr val="68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March'!$C$12:$H$12</c:f>
              <c:numCache>
                <c:formatCode>#,##0.0</c:formatCode>
                <c:ptCount val="6"/>
                <c:pt idx="0">
                  <c:v>254644.30700000029</c:v>
                </c:pt>
                <c:pt idx="1">
                  <c:v>271395.7473795616</c:v>
                </c:pt>
                <c:pt idx="2">
                  <c:v>293307.15243574884</c:v>
                </c:pt>
                <c:pt idx="3">
                  <c:v>302974.42499999999</c:v>
                </c:pt>
                <c:pt idx="4">
                  <c:v>317943.3</c:v>
                </c:pt>
                <c:pt idx="5">
                  <c:v>335009.17499999999</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March'!$B$21</c:f>
              <c:strCache>
                <c:ptCount val="1"/>
                <c:pt idx="0">
                  <c:v>   Jul 2022 Optimistic</c:v>
                </c:pt>
              </c:strCache>
            </c:strRef>
          </c:tx>
          <c:spPr>
            <a:ln w="28575" cap="rnd">
              <a:solidFill>
                <a:srgbClr val="FFC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March'!$C$21:$H$21</c:f>
              <c:numCache>
                <c:formatCode>#,##0.0</c:formatCode>
                <c:ptCount val="6"/>
                <c:pt idx="0">
                  <c:v>83096.445409037697</c:v>
                </c:pt>
                <c:pt idx="1">
                  <c:v>87337.995408190181</c:v>
                </c:pt>
                <c:pt idx="2">
                  <c:v>93608.567474996584</c:v>
                </c:pt>
                <c:pt idx="3">
                  <c:v>96290.850012323819</c:v>
                </c:pt>
                <c:pt idx="4">
                  <c:v>102711.42499999999</c:v>
                </c:pt>
                <c:pt idx="5">
                  <c:v>108638.05</c:v>
                </c:pt>
              </c:numCache>
            </c:numRef>
          </c:val>
          <c:smooth val="0"/>
          <c:extLst>
            <c:ext xmlns:c16="http://schemas.microsoft.com/office/drawing/2014/chart" uri="{C3380CC4-5D6E-409C-BE32-E72D297353CC}">
              <c16:uniqueId val="{00000000-1AB8-495D-ABA0-4CC127EF8294}"/>
            </c:ext>
          </c:extLst>
        </c:ser>
        <c:ser>
          <c:idx val="5"/>
          <c:order val="1"/>
          <c:tx>
            <c:strRef>
              <c:f>'Comparison vs March'!$B$22</c:f>
              <c:strCache>
                <c:ptCount val="1"/>
                <c:pt idx="0">
                  <c:v>   Jul 2022 Baseline</c:v>
                </c:pt>
              </c:strCache>
            </c:strRef>
          </c:tx>
          <c:spPr>
            <a:ln w="28575" cap="rnd">
              <a:solidFill>
                <a:srgbClr val="FF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March'!$C$22:$H$22</c:f>
              <c:numCache>
                <c:formatCode>#,##0.0</c:formatCode>
                <c:ptCount val="6"/>
                <c:pt idx="0">
                  <c:v>83096.445409037697</c:v>
                </c:pt>
                <c:pt idx="1">
                  <c:v>87337.995408190181</c:v>
                </c:pt>
                <c:pt idx="2">
                  <c:v>93608.567474996584</c:v>
                </c:pt>
                <c:pt idx="3">
                  <c:v>95871.527508008381</c:v>
                </c:pt>
                <c:pt idx="4">
                  <c:v>101260.3325</c:v>
                </c:pt>
                <c:pt idx="5">
                  <c:v>106581.52499999999</c:v>
                </c:pt>
              </c:numCache>
            </c:numRef>
          </c:val>
          <c:smooth val="0"/>
          <c:extLst>
            <c:ext xmlns:c16="http://schemas.microsoft.com/office/drawing/2014/chart" uri="{C3380CC4-5D6E-409C-BE32-E72D297353CC}">
              <c16:uniqueId val="{00000001-1AB8-495D-ABA0-4CC127EF8294}"/>
            </c:ext>
          </c:extLst>
        </c:ser>
        <c:ser>
          <c:idx val="6"/>
          <c:order val="2"/>
          <c:tx>
            <c:strRef>
              <c:f>'Comparison vs March'!$B$23</c:f>
              <c:strCache>
                <c:ptCount val="1"/>
                <c:pt idx="0">
                  <c:v>   Jul 2022 Pessimistic</c:v>
                </c:pt>
              </c:strCache>
            </c:strRef>
          </c:tx>
          <c:spPr>
            <a:ln w="28575" cap="rnd">
              <a:solidFill>
                <a:srgbClr val="68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March'!$C$23:$H$23</c:f>
              <c:numCache>
                <c:formatCode>#,##0.0</c:formatCode>
                <c:ptCount val="6"/>
                <c:pt idx="0">
                  <c:v>83096.445409037697</c:v>
                </c:pt>
                <c:pt idx="1">
                  <c:v>87337.995408190181</c:v>
                </c:pt>
                <c:pt idx="2">
                  <c:v>93608.567474996584</c:v>
                </c:pt>
                <c:pt idx="3">
                  <c:v>95600.210008008115</c:v>
                </c:pt>
                <c:pt idx="4">
                  <c:v>98999.202499999999</c:v>
                </c:pt>
                <c:pt idx="5">
                  <c:v>102300.825</c:v>
                </c:pt>
              </c:numCache>
            </c:numRef>
          </c:val>
          <c:smooth val="0"/>
          <c:extLst>
            <c:ext xmlns:c16="http://schemas.microsoft.com/office/drawing/2014/chart" uri="{C3380CC4-5D6E-409C-BE32-E72D297353CC}">
              <c16:uniqueId val="{00000002-1AB8-495D-ABA0-4CC127EF8294}"/>
            </c:ext>
          </c:extLst>
        </c:ser>
        <c:ser>
          <c:idx val="1"/>
          <c:order val="3"/>
          <c:tx>
            <c:strRef>
              <c:f>'Comparison vs March'!$B$17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March'!$C$17:$H$17</c:f>
              <c:numCache>
                <c:formatCode>#,##0.0</c:formatCode>
                <c:ptCount val="6"/>
                <c:pt idx="0">
                  <c:v>86393.267043911226</c:v>
                </c:pt>
                <c:pt idx="1">
                  <c:v>89959.202499999999</c:v>
                </c:pt>
                <c:pt idx="2">
                  <c:v>93673.919999999998</c:v>
                </c:pt>
                <c:pt idx="3">
                  <c:v>97386.44</c:v>
                </c:pt>
                <c:pt idx="4">
                  <c:v>101140.3575</c:v>
                </c:pt>
                <c:pt idx="5">
                  <c:v>105354.15</c:v>
                </c:pt>
              </c:numCache>
            </c:numRef>
          </c:val>
          <c:smooth val="0"/>
          <c:extLst>
            <c:ext xmlns:c16="http://schemas.microsoft.com/office/drawing/2014/chart" uri="{C3380CC4-5D6E-409C-BE32-E72D297353CC}">
              <c16:uniqueId val="{00000007-1AB8-495D-ABA0-4CC127EF8294}"/>
            </c:ext>
          </c:extLst>
        </c:ser>
        <c:ser>
          <c:idx val="2"/>
          <c:order val="4"/>
          <c:tx>
            <c:strRef>
              <c:f>'Comparison vs March'!$B$18</c:f>
              <c:strCache>
                <c:ptCount val="1"/>
                <c:pt idx="0">
                  <c:v>   Mar 2022 Optimistic</c:v>
                </c:pt>
              </c:strCache>
            </c:strRef>
          </c:tx>
          <c:spPr>
            <a:ln w="28575" cap="rnd">
              <a:solidFill>
                <a:srgbClr val="FFC000">
                  <a:alpha val="4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March'!$C$18:$H$18</c:f>
              <c:numCache>
                <c:formatCode>#,##0.0</c:formatCode>
                <c:ptCount val="6"/>
                <c:pt idx="0">
                  <c:v>83059.462464177879</c:v>
                </c:pt>
                <c:pt idx="1">
                  <c:v>87278.5561064465</c:v>
                </c:pt>
                <c:pt idx="2">
                  <c:v>93579.615472093486</c:v>
                </c:pt>
                <c:pt idx="3">
                  <c:v>96811.975000000006</c:v>
                </c:pt>
                <c:pt idx="4">
                  <c:v>103644.45</c:v>
                </c:pt>
                <c:pt idx="5">
                  <c:v>110070.625</c:v>
                </c:pt>
              </c:numCache>
            </c:numRef>
          </c:val>
          <c:smooth val="0"/>
          <c:extLst>
            <c:ext xmlns:c16="http://schemas.microsoft.com/office/drawing/2014/chart" uri="{C3380CC4-5D6E-409C-BE32-E72D297353CC}">
              <c16:uniqueId val="{00000004-1AB8-495D-ABA0-4CC127EF8294}"/>
            </c:ext>
          </c:extLst>
        </c:ser>
        <c:ser>
          <c:idx val="3"/>
          <c:order val="5"/>
          <c:tx>
            <c:strRef>
              <c:f>'Comparison vs March'!$B$19</c:f>
              <c:strCache>
                <c:ptCount val="1"/>
                <c:pt idx="0">
                  <c:v>   Mar 2022 Baseline</c:v>
                </c:pt>
              </c:strCache>
            </c:strRef>
          </c:tx>
          <c:spPr>
            <a:ln w="28575" cap="rnd">
              <a:solidFill>
                <a:srgbClr val="FF0000">
                  <a:alpha val="4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March'!$C$19:$H$19</c:f>
              <c:numCache>
                <c:formatCode>#,##0.0</c:formatCode>
                <c:ptCount val="6"/>
                <c:pt idx="0">
                  <c:v>83059.462464177879</c:v>
                </c:pt>
                <c:pt idx="1">
                  <c:v>87278.5561064465</c:v>
                </c:pt>
                <c:pt idx="2">
                  <c:v>93579.614811376916</c:v>
                </c:pt>
                <c:pt idx="3">
                  <c:v>96353.487500000003</c:v>
                </c:pt>
                <c:pt idx="4">
                  <c:v>102175.6825</c:v>
                </c:pt>
                <c:pt idx="5">
                  <c:v>108084.2</c:v>
                </c:pt>
              </c:numCache>
            </c:numRef>
          </c:val>
          <c:smooth val="0"/>
          <c:extLst>
            <c:ext xmlns:c16="http://schemas.microsoft.com/office/drawing/2014/chart" uri="{C3380CC4-5D6E-409C-BE32-E72D297353CC}">
              <c16:uniqueId val="{00000005-1AB8-495D-ABA0-4CC127EF8294}"/>
            </c:ext>
          </c:extLst>
        </c:ser>
        <c:ser>
          <c:idx val="4"/>
          <c:order val="6"/>
          <c:tx>
            <c:strRef>
              <c:f>'Comparison vs March'!$B$20</c:f>
              <c:strCache>
                <c:ptCount val="1"/>
                <c:pt idx="0">
                  <c:v>   Mar 2022 Pessimistic</c:v>
                </c:pt>
              </c:strCache>
            </c:strRef>
          </c:tx>
          <c:spPr>
            <a:ln w="28575" cap="rnd">
              <a:solidFill>
                <a:srgbClr val="680000">
                  <a:alpha val="4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March'!$C$20:$H$20</c:f>
              <c:numCache>
                <c:formatCode>#,##0.0</c:formatCode>
                <c:ptCount val="6"/>
                <c:pt idx="0">
                  <c:v>83059.462464177879</c:v>
                </c:pt>
                <c:pt idx="1">
                  <c:v>87278.5561064465</c:v>
                </c:pt>
                <c:pt idx="2">
                  <c:v>93579.614811389241</c:v>
                </c:pt>
                <c:pt idx="3">
                  <c:v>95938.202499999985</c:v>
                </c:pt>
                <c:pt idx="4">
                  <c:v>99892.85</c:v>
                </c:pt>
                <c:pt idx="5">
                  <c:v>104311.95</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mil. $</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March'!$B$29</c:f>
              <c:strCache>
                <c:ptCount val="1"/>
                <c:pt idx="0">
                  <c:v>   Jul 2022 Optimistic</c:v>
                </c:pt>
              </c:strCache>
            </c:strRef>
          </c:tx>
          <c:spPr>
            <a:ln w="28575" cap="rnd">
              <a:solidFill>
                <a:srgbClr val="FFC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March'!$C$29:$H$29</c:f>
              <c:numCache>
                <c:formatCode>#,##0.0</c:formatCode>
                <c:ptCount val="6"/>
                <c:pt idx="0">
                  <c:v>159301.6019999999</c:v>
                </c:pt>
                <c:pt idx="1">
                  <c:v>167471.65999999983</c:v>
                </c:pt>
                <c:pt idx="2">
                  <c:v>187261.98138894816</c:v>
                </c:pt>
                <c:pt idx="3">
                  <c:v>204388.9575207356</c:v>
                </c:pt>
                <c:pt idx="4">
                  <c:v>219446.17499999999</c:v>
                </c:pt>
                <c:pt idx="5">
                  <c:v>233387.67500000002</c:v>
                </c:pt>
              </c:numCache>
            </c:numRef>
          </c:val>
          <c:smooth val="0"/>
          <c:extLst>
            <c:ext xmlns:c16="http://schemas.microsoft.com/office/drawing/2014/chart" uri="{C3380CC4-5D6E-409C-BE32-E72D297353CC}">
              <c16:uniqueId val="{00000000-43A8-40D4-A4D0-A8C21A511D7A}"/>
            </c:ext>
          </c:extLst>
        </c:ser>
        <c:ser>
          <c:idx val="5"/>
          <c:order val="1"/>
          <c:tx>
            <c:strRef>
              <c:f>'Comparison vs March'!$B$30</c:f>
              <c:strCache>
                <c:ptCount val="1"/>
                <c:pt idx="0">
                  <c:v>   Jul 2022 Baseline</c:v>
                </c:pt>
              </c:strCache>
            </c:strRef>
          </c:tx>
          <c:spPr>
            <a:ln w="28575" cap="rnd">
              <a:solidFill>
                <a:srgbClr val="FF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March'!$C$30:$H$30</c:f>
              <c:numCache>
                <c:formatCode>#,##0.0</c:formatCode>
                <c:ptCount val="6"/>
                <c:pt idx="0">
                  <c:v>159301.6019999999</c:v>
                </c:pt>
                <c:pt idx="1">
                  <c:v>167471.65999999983</c:v>
                </c:pt>
                <c:pt idx="2">
                  <c:v>187261.98138894816</c:v>
                </c:pt>
                <c:pt idx="3">
                  <c:v>203932.93252107332</c:v>
                </c:pt>
                <c:pt idx="4">
                  <c:v>217658.80000000002</c:v>
                </c:pt>
                <c:pt idx="5">
                  <c:v>230499.17500000002</c:v>
                </c:pt>
              </c:numCache>
            </c:numRef>
          </c:val>
          <c:smooth val="0"/>
          <c:extLst>
            <c:ext xmlns:c16="http://schemas.microsoft.com/office/drawing/2014/chart" uri="{C3380CC4-5D6E-409C-BE32-E72D297353CC}">
              <c16:uniqueId val="{00000001-43A8-40D4-A4D0-A8C21A511D7A}"/>
            </c:ext>
          </c:extLst>
        </c:ser>
        <c:ser>
          <c:idx val="6"/>
          <c:order val="2"/>
          <c:tx>
            <c:strRef>
              <c:f>'Comparison vs March'!$B$31</c:f>
              <c:strCache>
                <c:ptCount val="1"/>
                <c:pt idx="0">
                  <c:v>   Jul 2022 Pessimistic</c:v>
                </c:pt>
              </c:strCache>
            </c:strRef>
          </c:tx>
          <c:spPr>
            <a:ln w="28575" cap="rnd">
              <a:solidFill>
                <a:srgbClr val="68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March'!$C$31:$H$31</c:f>
              <c:numCache>
                <c:formatCode>#,##0.0</c:formatCode>
                <c:ptCount val="6"/>
                <c:pt idx="0">
                  <c:v>159301.6019999999</c:v>
                </c:pt>
                <c:pt idx="1">
                  <c:v>167471.65999999983</c:v>
                </c:pt>
                <c:pt idx="2">
                  <c:v>187261.98138894816</c:v>
                </c:pt>
                <c:pt idx="3">
                  <c:v>203263.23252107331</c:v>
                </c:pt>
                <c:pt idx="4">
                  <c:v>212617.27499999999</c:v>
                </c:pt>
                <c:pt idx="5">
                  <c:v>219632.19999999998</c:v>
                </c:pt>
              </c:numCache>
            </c:numRef>
          </c:val>
          <c:smooth val="0"/>
          <c:extLst>
            <c:ext xmlns:c16="http://schemas.microsoft.com/office/drawing/2014/chart" uri="{C3380CC4-5D6E-409C-BE32-E72D297353CC}">
              <c16:uniqueId val="{00000002-43A8-40D4-A4D0-A8C21A511D7A}"/>
            </c:ext>
          </c:extLst>
        </c:ser>
        <c:ser>
          <c:idx val="1"/>
          <c:order val="3"/>
          <c:tx>
            <c:strRef>
              <c:f>'Comparison vs March'!$B$25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March'!$C$25:$H$25</c:f>
              <c:numCache>
                <c:formatCode>#,##0.0</c:formatCode>
                <c:ptCount val="6"/>
                <c:pt idx="0">
                  <c:v>159033.34991878865</c:v>
                </c:pt>
                <c:pt idx="1">
                  <c:v>169364.875</c:v>
                </c:pt>
                <c:pt idx="2">
                  <c:v>179763.625</c:v>
                </c:pt>
                <c:pt idx="3">
                  <c:v>189859.20000000001</c:v>
                </c:pt>
                <c:pt idx="4">
                  <c:v>199701.92499999999</c:v>
                </c:pt>
                <c:pt idx="5">
                  <c:v>210380.9</c:v>
                </c:pt>
              </c:numCache>
            </c:numRef>
          </c:val>
          <c:smooth val="0"/>
          <c:extLst>
            <c:ext xmlns:c16="http://schemas.microsoft.com/office/drawing/2014/chart" uri="{C3380CC4-5D6E-409C-BE32-E72D297353CC}">
              <c16:uniqueId val="{00000007-43A8-40D4-A4D0-A8C21A511D7A}"/>
            </c:ext>
          </c:extLst>
        </c:ser>
        <c:ser>
          <c:idx val="2"/>
          <c:order val="4"/>
          <c:tx>
            <c:strRef>
              <c:f>'Comparison vs March'!$B$26</c:f>
              <c:strCache>
                <c:ptCount val="1"/>
                <c:pt idx="0">
                  <c:v>   Mar 2022 Optimistic</c:v>
                </c:pt>
              </c:strCache>
            </c:strRef>
          </c:tx>
          <c:spPr>
            <a:ln w="28575" cap="rnd">
              <a:solidFill>
                <a:srgbClr val="FFC000">
                  <a:alpha val="4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March'!$C$26:$H$26</c:f>
              <c:numCache>
                <c:formatCode>#,##0.0</c:formatCode>
                <c:ptCount val="6"/>
                <c:pt idx="0">
                  <c:v>159301.60200000019</c:v>
                </c:pt>
                <c:pt idx="1">
                  <c:v>167399.48791875687</c:v>
                </c:pt>
                <c:pt idx="2">
                  <c:v>184550.54912496835</c:v>
                </c:pt>
                <c:pt idx="3">
                  <c:v>204560.07499999998</c:v>
                </c:pt>
                <c:pt idx="4">
                  <c:v>221029.57500000001</c:v>
                </c:pt>
                <c:pt idx="5">
                  <c:v>236047.14999999997</c:v>
                </c:pt>
              </c:numCache>
            </c:numRef>
          </c:val>
          <c:smooth val="0"/>
          <c:extLst>
            <c:ext xmlns:c16="http://schemas.microsoft.com/office/drawing/2014/chart" uri="{C3380CC4-5D6E-409C-BE32-E72D297353CC}">
              <c16:uniqueId val="{00000004-43A8-40D4-A4D0-A8C21A511D7A}"/>
            </c:ext>
          </c:extLst>
        </c:ser>
        <c:ser>
          <c:idx val="3"/>
          <c:order val="5"/>
          <c:tx>
            <c:strRef>
              <c:f>'Comparison vs March'!$B$27</c:f>
              <c:strCache>
                <c:ptCount val="1"/>
                <c:pt idx="0">
                  <c:v>   Mar 2022 Baseline</c:v>
                </c:pt>
              </c:strCache>
            </c:strRef>
          </c:tx>
          <c:spPr>
            <a:ln w="28575" cap="rnd">
              <a:solidFill>
                <a:srgbClr val="FF0000">
                  <a:alpha val="4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March'!$C$27:$H$27</c:f>
              <c:numCache>
                <c:formatCode>#,##0.0</c:formatCode>
                <c:ptCount val="6"/>
                <c:pt idx="0">
                  <c:v>159301.60200000019</c:v>
                </c:pt>
                <c:pt idx="1">
                  <c:v>167399.48791772051</c:v>
                </c:pt>
                <c:pt idx="2">
                  <c:v>184550.54910488616</c:v>
                </c:pt>
                <c:pt idx="3">
                  <c:v>204306.8</c:v>
                </c:pt>
                <c:pt idx="4">
                  <c:v>219371.59999999998</c:v>
                </c:pt>
                <c:pt idx="5">
                  <c:v>233560.82500000001</c:v>
                </c:pt>
              </c:numCache>
            </c:numRef>
          </c:val>
          <c:smooth val="0"/>
          <c:extLst>
            <c:ext xmlns:c16="http://schemas.microsoft.com/office/drawing/2014/chart" uri="{C3380CC4-5D6E-409C-BE32-E72D297353CC}">
              <c16:uniqueId val="{00000005-43A8-40D4-A4D0-A8C21A511D7A}"/>
            </c:ext>
          </c:extLst>
        </c:ser>
        <c:ser>
          <c:idx val="4"/>
          <c:order val="6"/>
          <c:tx>
            <c:strRef>
              <c:f>'Comparison vs March'!$B$28</c:f>
              <c:strCache>
                <c:ptCount val="1"/>
                <c:pt idx="0">
                  <c:v>   Mar 2022 Pessimistic</c:v>
                </c:pt>
              </c:strCache>
            </c:strRef>
          </c:tx>
          <c:spPr>
            <a:ln w="28575" cap="rnd">
              <a:solidFill>
                <a:srgbClr val="680000">
                  <a:alpha val="4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March'!$C$28:$H$28</c:f>
              <c:numCache>
                <c:formatCode>#,##0.0</c:formatCode>
                <c:ptCount val="6"/>
                <c:pt idx="0">
                  <c:v>159301.60200000019</c:v>
                </c:pt>
                <c:pt idx="1">
                  <c:v>167399.48791739161</c:v>
                </c:pt>
                <c:pt idx="2">
                  <c:v>184550.54918013772</c:v>
                </c:pt>
                <c:pt idx="3">
                  <c:v>203208.02500000002</c:v>
                </c:pt>
                <c:pt idx="4">
                  <c:v>213694.32500000001</c:v>
                </c:pt>
                <c:pt idx="5">
                  <c:v>223647.90000000002</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March'!$L$29</c:f>
              <c:strCache>
                <c:ptCount val="1"/>
                <c:pt idx="0">
                  <c:v>   Jul 2022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March'!$M$29:$AG$29</c:f>
              <c:numCache>
                <c:formatCode>#,##0.0</c:formatCode>
                <c:ptCount val="21"/>
                <c:pt idx="0">
                  <c:v>162756.5540415337</c:v>
                </c:pt>
                <c:pt idx="1">
                  <c:v>166754.2537573138</c:v>
                </c:pt>
                <c:pt idx="2">
                  <c:v>159598.43553665531</c:v>
                </c:pt>
                <c:pt idx="3">
                  <c:v>168657.23400752645</c:v>
                </c:pt>
                <c:pt idx="4">
                  <c:v>174876.71669850385</c:v>
                </c:pt>
                <c:pt idx="5">
                  <c:v>177368.78926538629</c:v>
                </c:pt>
                <c:pt idx="6">
                  <c:v>185515.27892560026</c:v>
                </c:pt>
                <c:pt idx="7">
                  <c:v>190006.88203241414</c:v>
                </c:pt>
                <c:pt idx="8">
                  <c:v>196156.97533239186</c:v>
                </c:pt>
                <c:pt idx="9">
                  <c:v>197778.43008294242</c:v>
                </c:pt>
                <c:pt idx="10">
                  <c:v>202353.4</c:v>
                </c:pt>
                <c:pt idx="11">
                  <c:v>206513.5</c:v>
                </c:pt>
                <c:pt idx="12">
                  <c:v>210910.5</c:v>
                </c:pt>
                <c:pt idx="13">
                  <c:v>214405.6</c:v>
                </c:pt>
                <c:pt idx="14">
                  <c:v>217712.1</c:v>
                </c:pt>
                <c:pt idx="15">
                  <c:v>221052.7</c:v>
                </c:pt>
                <c:pt idx="16">
                  <c:v>224614.3</c:v>
                </c:pt>
                <c:pt idx="17">
                  <c:v>227937.5</c:v>
                </c:pt>
                <c:pt idx="18">
                  <c:v>231382.8</c:v>
                </c:pt>
                <c:pt idx="19">
                  <c:v>235133.5</c:v>
                </c:pt>
                <c:pt idx="20">
                  <c:v>239096.9</c:v>
                </c:pt>
              </c:numCache>
            </c:numRef>
          </c:val>
          <c:smooth val="0"/>
          <c:extLst>
            <c:ext xmlns:c16="http://schemas.microsoft.com/office/drawing/2014/chart" uri="{C3380CC4-5D6E-409C-BE32-E72D297353CC}">
              <c16:uniqueId val="{00000000-59D7-4C6F-9F2A-CFF7E6FB22D6}"/>
            </c:ext>
          </c:extLst>
        </c:ser>
        <c:ser>
          <c:idx val="5"/>
          <c:order val="1"/>
          <c:tx>
            <c:strRef>
              <c:f>'Comparison vs March'!$L$30</c:f>
              <c:strCache>
                <c:ptCount val="1"/>
                <c:pt idx="0">
                  <c:v>   Jul 2022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March'!$M$30:$AG$30</c:f>
              <c:numCache>
                <c:formatCode>#,##0.0</c:formatCode>
                <c:ptCount val="21"/>
                <c:pt idx="0">
                  <c:v>162756.5540415337</c:v>
                </c:pt>
                <c:pt idx="1">
                  <c:v>166754.2537573138</c:v>
                </c:pt>
                <c:pt idx="2">
                  <c:v>159598.43553665531</c:v>
                </c:pt>
                <c:pt idx="3">
                  <c:v>168657.23400752645</c:v>
                </c:pt>
                <c:pt idx="4">
                  <c:v>174876.71669850385</c:v>
                </c:pt>
                <c:pt idx="5">
                  <c:v>177368.78926538629</c:v>
                </c:pt>
                <c:pt idx="6">
                  <c:v>185515.27892560026</c:v>
                </c:pt>
                <c:pt idx="7">
                  <c:v>190006.88203241414</c:v>
                </c:pt>
                <c:pt idx="8">
                  <c:v>196156.97533239186</c:v>
                </c:pt>
                <c:pt idx="9">
                  <c:v>197778.43008429327</c:v>
                </c:pt>
                <c:pt idx="10">
                  <c:v>202339.3</c:v>
                </c:pt>
                <c:pt idx="11">
                  <c:v>205948.9</c:v>
                </c:pt>
                <c:pt idx="12">
                  <c:v>209665.1</c:v>
                </c:pt>
                <c:pt idx="13">
                  <c:v>212841.8</c:v>
                </c:pt>
                <c:pt idx="14">
                  <c:v>216133.6</c:v>
                </c:pt>
                <c:pt idx="15">
                  <c:v>219231.9</c:v>
                </c:pt>
                <c:pt idx="16">
                  <c:v>222427.9</c:v>
                </c:pt>
                <c:pt idx="17">
                  <c:v>225460.6</c:v>
                </c:pt>
                <c:pt idx="18">
                  <c:v>228639.5</c:v>
                </c:pt>
                <c:pt idx="19">
                  <c:v>232095.2</c:v>
                </c:pt>
                <c:pt idx="20">
                  <c:v>235801.4</c:v>
                </c:pt>
              </c:numCache>
            </c:numRef>
          </c:val>
          <c:smooth val="0"/>
          <c:extLst>
            <c:ext xmlns:c16="http://schemas.microsoft.com/office/drawing/2014/chart" uri="{C3380CC4-5D6E-409C-BE32-E72D297353CC}">
              <c16:uniqueId val="{00000001-59D7-4C6F-9F2A-CFF7E6FB22D6}"/>
            </c:ext>
          </c:extLst>
        </c:ser>
        <c:ser>
          <c:idx val="6"/>
          <c:order val="2"/>
          <c:tx>
            <c:strRef>
              <c:f>'Comparison vs March'!$L$31</c:f>
              <c:strCache>
                <c:ptCount val="1"/>
                <c:pt idx="0">
                  <c:v>   Jul 2022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March'!$M$31:$AG$31</c:f>
              <c:numCache>
                <c:formatCode>#,##0.0</c:formatCode>
                <c:ptCount val="21"/>
                <c:pt idx="0">
                  <c:v>162756.5540415337</c:v>
                </c:pt>
                <c:pt idx="1">
                  <c:v>166754.2537573138</c:v>
                </c:pt>
                <c:pt idx="2">
                  <c:v>159598.43553665531</c:v>
                </c:pt>
                <c:pt idx="3">
                  <c:v>168657.23400752645</c:v>
                </c:pt>
                <c:pt idx="4">
                  <c:v>174876.71669850385</c:v>
                </c:pt>
                <c:pt idx="5">
                  <c:v>177368.78926538629</c:v>
                </c:pt>
                <c:pt idx="6">
                  <c:v>185515.27892560026</c:v>
                </c:pt>
                <c:pt idx="7">
                  <c:v>190006.88203241414</c:v>
                </c:pt>
                <c:pt idx="8">
                  <c:v>196156.97533239186</c:v>
                </c:pt>
                <c:pt idx="9">
                  <c:v>197778.43008429327</c:v>
                </c:pt>
                <c:pt idx="10">
                  <c:v>202300.4</c:v>
                </c:pt>
                <c:pt idx="11">
                  <c:v>205027.8</c:v>
                </c:pt>
                <c:pt idx="12">
                  <c:v>207946.3</c:v>
                </c:pt>
                <c:pt idx="13">
                  <c:v>210023.2</c:v>
                </c:pt>
                <c:pt idx="14">
                  <c:v>211772.79999999999</c:v>
                </c:pt>
                <c:pt idx="15">
                  <c:v>213493.6</c:v>
                </c:pt>
                <c:pt idx="16">
                  <c:v>215179.5</c:v>
                </c:pt>
                <c:pt idx="17">
                  <c:v>216617.3</c:v>
                </c:pt>
                <c:pt idx="18">
                  <c:v>218480.3</c:v>
                </c:pt>
                <c:pt idx="19">
                  <c:v>220589.6</c:v>
                </c:pt>
                <c:pt idx="20">
                  <c:v>222841.60000000001</c:v>
                </c:pt>
              </c:numCache>
            </c:numRef>
          </c:val>
          <c:smooth val="0"/>
          <c:extLst>
            <c:ext xmlns:c16="http://schemas.microsoft.com/office/drawing/2014/chart" uri="{C3380CC4-5D6E-409C-BE32-E72D297353CC}">
              <c16:uniqueId val="{00000002-59D7-4C6F-9F2A-CFF7E6FB22D6}"/>
            </c:ext>
          </c:extLst>
        </c:ser>
        <c:ser>
          <c:idx val="1"/>
          <c:order val="3"/>
          <c:tx>
            <c:strRef>
              <c:f>'Comparison vs March'!$L$25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March'!$M$25:$AG$25</c:f>
              <c:numCache>
                <c:formatCode>#,##0.0</c:formatCode>
                <c:ptCount val="21"/>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numCache>
            </c:numRef>
          </c:val>
          <c:smooth val="0"/>
          <c:extLst>
            <c:ext xmlns:c16="http://schemas.microsoft.com/office/drawing/2014/chart" uri="{C3380CC4-5D6E-409C-BE32-E72D297353CC}">
              <c16:uniqueId val="{00000007-59D7-4C6F-9F2A-CFF7E6FB22D6}"/>
            </c:ext>
          </c:extLst>
        </c:ser>
        <c:ser>
          <c:idx val="2"/>
          <c:order val="4"/>
          <c:tx>
            <c:strRef>
              <c:f>'Comparison vs March'!$L$26</c:f>
              <c:strCache>
                <c:ptCount val="1"/>
                <c:pt idx="0">
                  <c:v>   Mar 2022 Optimistic</c:v>
                </c:pt>
              </c:strCache>
            </c:strRef>
          </c:tx>
          <c:spPr>
            <a:ln w="28575" cap="rnd">
              <a:solidFill>
                <a:srgbClr val="FFC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March'!$M$26:$AG$26</c:f>
              <c:numCache>
                <c:formatCode>#,##0.0</c:formatCode>
                <c:ptCount val="21"/>
                <c:pt idx="0">
                  <c:v>162732.6464038241</c:v>
                </c:pt>
                <c:pt idx="1">
                  <c:v>166763.0370177349</c:v>
                </c:pt>
                <c:pt idx="2">
                  <c:v>159581.24087663559</c:v>
                </c:pt>
                <c:pt idx="3">
                  <c:v>168662.74589800937</c:v>
                </c:pt>
                <c:pt idx="4">
                  <c:v>174590.92788264761</c:v>
                </c:pt>
                <c:pt idx="5">
                  <c:v>176062.457702101</c:v>
                </c:pt>
                <c:pt idx="6">
                  <c:v>182653.64006590273</c:v>
                </c:pt>
                <c:pt idx="7">
                  <c:v>186729.22120606009</c:v>
                </c:pt>
                <c:pt idx="8">
                  <c:v>192756.87752580966</c:v>
                </c:pt>
                <c:pt idx="9">
                  <c:v>196924.79999999999</c:v>
                </c:pt>
                <c:pt idx="10">
                  <c:v>202258.2</c:v>
                </c:pt>
                <c:pt idx="11">
                  <c:v>207504.7</c:v>
                </c:pt>
                <c:pt idx="12">
                  <c:v>211552.6</c:v>
                </c:pt>
                <c:pt idx="13">
                  <c:v>215049.1</c:v>
                </c:pt>
                <c:pt idx="14">
                  <c:v>219133.9</c:v>
                </c:pt>
                <c:pt idx="15">
                  <c:v>223009.5</c:v>
                </c:pt>
                <c:pt idx="16">
                  <c:v>226925.8</c:v>
                </c:pt>
                <c:pt idx="17">
                  <c:v>230562.3</c:v>
                </c:pt>
                <c:pt idx="18">
                  <c:v>234184.4</c:v>
                </c:pt>
                <c:pt idx="19">
                  <c:v>237833.60000000001</c:v>
                </c:pt>
                <c:pt idx="20">
                  <c:v>241608.3</c:v>
                </c:pt>
              </c:numCache>
            </c:numRef>
          </c:val>
          <c:smooth val="0"/>
          <c:extLst>
            <c:ext xmlns:c16="http://schemas.microsoft.com/office/drawing/2014/chart" uri="{C3380CC4-5D6E-409C-BE32-E72D297353CC}">
              <c16:uniqueId val="{00000004-59D7-4C6F-9F2A-CFF7E6FB22D6}"/>
            </c:ext>
          </c:extLst>
        </c:ser>
        <c:ser>
          <c:idx val="3"/>
          <c:order val="5"/>
          <c:tx>
            <c:strRef>
              <c:f>'Comparison vs March'!$L$27</c:f>
              <c:strCache>
                <c:ptCount val="1"/>
                <c:pt idx="0">
                  <c:v>   Mar 2022 Baseline</c:v>
                </c:pt>
              </c:strCache>
            </c:strRef>
          </c:tx>
          <c:spPr>
            <a:ln w="28575" cap="rnd">
              <a:solidFill>
                <a:srgbClr val="FF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March'!$M$27:$AG$27</c:f>
              <c:numCache>
                <c:formatCode>#,##0.0</c:formatCode>
                <c:ptCount val="21"/>
                <c:pt idx="0">
                  <c:v>162732.6464038241</c:v>
                </c:pt>
                <c:pt idx="1">
                  <c:v>166763.0370177349</c:v>
                </c:pt>
                <c:pt idx="2">
                  <c:v>159581.24087663559</c:v>
                </c:pt>
                <c:pt idx="3">
                  <c:v>168662.74589800937</c:v>
                </c:pt>
                <c:pt idx="4">
                  <c:v>174590.92787850215</c:v>
                </c:pt>
                <c:pt idx="5">
                  <c:v>176062.45769053831</c:v>
                </c:pt>
                <c:pt idx="6">
                  <c:v>182653.64004163048</c:v>
                </c:pt>
                <c:pt idx="7">
                  <c:v>186729.22118482189</c:v>
                </c:pt>
                <c:pt idx="8">
                  <c:v>192756.87750255395</c:v>
                </c:pt>
                <c:pt idx="9">
                  <c:v>197377.6</c:v>
                </c:pt>
                <c:pt idx="10">
                  <c:v>202748.6</c:v>
                </c:pt>
                <c:pt idx="11">
                  <c:v>206630.9</c:v>
                </c:pt>
                <c:pt idx="12">
                  <c:v>210470.1</c:v>
                </c:pt>
                <c:pt idx="13">
                  <c:v>213823.6</c:v>
                </c:pt>
                <c:pt idx="14">
                  <c:v>217610.4</c:v>
                </c:pt>
                <c:pt idx="15">
                  <c:v>221170.2</c:v>
                </c:pt>
                <c:pt idx="16">
                  <c:v>224882.2</c:v>
                </c:pt>
                <c:pt idx="17">
                  <c:v>228346.7</c:v>
                </c:pt>
                <c:pt idx="18">
                  <c:v>231767.6</c:v>
                </c:pt>
                <c:pt idx="19">
                  <c:v>235258.3</c:v>
                </c:pt>
                <c:pt idx="20">
                  <c:v>238870.7</c:v>
                </c:pt>
              </c:numCache>
            </c:numRef>
          </c:val>
          <c:smooth val="0"/>
          <c:extLst>
            <c:ext xmlns:c16="http://schemas.microsoft.com/office/drawing/2014/chart" uri="{C3380CC4-5D6E-409C-BE32-E72D297353CC}">
              <c16:uniqueId val="{00000005-59D7-4C6F-9F2A-CFF7E6FB22D6}"/>
            </c:ext>
          </c:extLst>
        </c:ser>
        <c:ser>
          <c:idx val="4"/>
          <c:order val="6"/>
          <c:tx>
            <c:strRef>
              <c:f>'Comparison vs March'!$L$28</c:f>
              <c:strCache>
                <c:ptCount val="1"/>
                <c:pt idx="0">
                  <c:v>   Mar 2022 Pessimistic</c:v>
                </c:pt>
              </c:strCache>
            </c:strRef>
          </c:tx>
          <c:spPr>
            <a:ln w="28575" cap="rnd">
              <a:solidFill>
                <a:srgbClr val="68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March'!$M$28:$AG$28</c:f>
              <c:numCache>
                <c:formatCode>#,##0.0</c:formatCode>
                <c:ptCount val="21"/>
                <c:pt idx="0">
                  <c:v>162732.6464038241</c:v>
                </c:pt>
                <c:pt idx="1">
                  <c:v>166763.0370177349</c:v>
                </c:pt>
                <c:pt idx="2">
                  <c:v>159581.24087663559</c:v>
                </c:pt>
                <c:pt idx="3">
                  <c:v>168662.74589800937</c:v>
                </c:pt>
                <c:pt idx="4">
                  <c:v>174590.92787718654</c:v>
                </c:pt>
                <c:pt idx="5">
                  <c:v>176062.45770210013</c:v>
                </c:pt>
                <c:pt idx="6">
                  <c:v>182653.64009598631</c:v>
                </c:pt>
                <c:pt idx="7">
                  <c:v>186729.2212778746</c:v>
                </c:pt>
                <c:pt idx="8">
                  <c:v>192756.87764458972</c:v>
                </c:pt>
                <c:pt idx="9">
                  <c:v>197302.6</c:v>
                </c:pt>
                <c:pt idx="10">
                  <c:v>202173.4</c:v>
                </c:pt>
                <c:pt idx="11">
                  <c:v>205292.4</c:v>
                </c:pt>
                <c:pt idx="12">
                  <c:v>208063.7</c:v>
                </c:pt>
                <c:pt idx="13">
                  <c:v>210164.6</c:v>
                </c:pt>
                <c:pt idx="14">
                  <c:v>212546.7</c:v>
                </c:pt>
                <c:pt idx="15">
                  <c:v>214763.8</c:v>
                </c:pt>
                <c:pt idx="16">
                  <c:v>217302.2</c:v>
                </c:pt>
                <c:pt idx="17">
                  <c:v>219744.4</c:v>
                </c:pt>
                <c:pt idx="18">
                  <c:v>222233.5</c:v>
                </c:pt>
                <c:pt idx="19">
                  <c:v>224874.2</c:v>
                </c:pt>
                <c:pt idx="20">
                  <c:v>227739.5</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2022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March'!$AN$21:$BH$21</c:f>
              <c:numCache>
                <c:formatCode>0.0</c:formatCode>
                <c:ptCount val="21"/>
                <c:pt idx="0">
                  <c:v>100</c:v>
                </c:pt>
                <c:pt idx="1">
                  <c:v>101.16822711178197</c:v>
                </c:pt>
                <c:pt idx="2">
                  <c:v>108.16715581971555</c:v>
                </c:pt>
                <c:pt idx="3">
                  <c:v>104.8791992315048</c:v>
                </c:pt>
                <c:pt idx="4">
                  <c:v>103.56091002440711</c:v>
                </c:pt>
                <c:pt idx="5">
                  <c:v>114.72120793812117</c:v>
                </c:pt>
                <c:pt idx="6">
                  <c:v>110.75677685383832</c:v>
                </c:pt>
                <c:pt idx="7">
                  <c:v>110.58967220581373</c:v>
                </c:pt>
                <c:pt idx="8">
                  <c:v>111.70269961562919</c:v>
                </c:pt>
                <c:pt idx="9">
                  <c:v>111.9030810712196</c:v>
                </c:pt>
                <c:pt idx="10">
                  <c:v>113.97596995658917</c:v>
                </c:pt>
                <c:pt idx="11">
                  <c:v>116.26254683349214</c:v>
                </c:pt>
                <c:pt idx="12">
                  <c:v>118.45927887086867</c:v>
                </c:pt>
                <c:pt idx="13">
                  <c:v>120.22239266237419</c:v>
                </c:pt>
                <c:pt idx="14">
                  <c:v>121.95842026174245</c:v>
                </c:pt>
                <c:pt idx="15">
                  <c:v>123.69277365938919</c:v>
                </c:pt>
                <c:pt idx="16">
                  <c:v>125.43968356994725</c:v>
                </c:pt>
                <c:pt idx="17">
                  <c:v>127.30295050015023</c:v>
                </c:pt>
                <c:pt idx="18">
                  <c:v>128.97619553496187</c:v>
                </c:pt>
                <c:pt idx="19">
                  <c:v>130.7723748104672</c:v>
                </c:pt>
                <c:pt idx="20">
                  <c:v>132.6113658157083</c:v>
                </c:pt>
              </c:numCache>
            </c:numRef>
          </c:val>
          <c:smooth val="0"/>
          <c:extLst>
            <c:ext xmlns:c16="http://schemas.microsoft.com/office/drawing/2014/chart" uri="{C3380CC4-5D6E-409C-BE32-E72D297353CC}">
              <c16:uniqueId val="{00000000-16C2-416D-8CFE-5469401D2917}"/>
            </c:ext>
          </c:extLst>
        </c:ser>
        <c:ser>
          <c:idx val="5"/>
          <c:order val="1"/>
          <c:tx>
            <c:strRef>
              <c:f>'Comparison vs March'!$L$14</c:f>
              <c:strCache>
                <c:ptCount val="1"/>
                <c:pt idx="0">
                  <c:v>   Jul 2022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March'!$AN$22:$BH$22</c:f>
              <c:numCache>
                <c:formatCode>0.0</c:formatCode>
                <c:ptCount val="21"/>
                <c:pt idx="0">
                  <c:v>100</c:v>
                </c:pt>
                <c:pt idx="1">
                  <c:v>101.16822711178197</c:v>
                </c:pt>
                <c:pt idx="2">
                  <c:v>108.16715581971555</c:v>
                </c:pt>
                <c:pt idx="3">
                  <c:v>104.8791992315048</c:v>
                </c:pt>
                <c:pt idx="4">
                  <c:v>103.56091002440711</c:v>
                </c:pt>
                <c:pt idx="5">
                  <c:v>114.72120793812117</c:v>
                </c:pt>
                <c:pt idx="6">
                  <c:v>110.75677685383832</c:v>
                </c:pt>
                <c:pt idx="7">
                  <c:v>110.58967220581373</c:v>
                </c:pt>
                <c:pt idx="8">
                  <c:v>111.70269961562919</c:v>
                </c:pt>
                <c:pt idx="9">
                  <c:v>111.90308105057696</c:v>
                </c:pt>
                <c:pt idx="10">
                  <c:v>113.89710309692234</c:v>
                </c:pt>
                <c:pt idx="11">
                  <c:v>115.52606549620005</c:v>
                </c:pt>
                <c:pt idx="12">
                  <c:v>117.26882577820551</c:v>
                </c:pt>
                <c:pt idx="13">
                  <c:v>118.77627700825279</c:v>
                </c:pt>
                <c:pt idx="14">
                  <c:v>120.3528608108147</c:v>
                </c:pt>
                <c:pt idx="15">
                  <c:v>121.85880525931262</c:v>
                </c:pt>
                <c:pt idx="16">
                  <c:v>123.38412261344516</c:v>
                </c:pt>
                <c:pt idx="17">
                  <c:v>125.0061849099135</c:v>
                </c:pt>
                <c:pt idx="18">
                  <c:v>126.54477629198087</c:v>
                </c:pt>
                <c:pt idx="19">
                  <c:v>128.23990553500937</c:v>
                </c:pt>
                <c:pt idx="20">
                  <c:v>130.03476936630497</c:v>
                </c:pt>
              </c:numCache>
            </c:numRef>
          </c:val>
          <c:smooth val="0"/>
          <c:extLst>
            <c:ext xmlns:c16="http://schemas.microsoft.com/office/drawing/2014/chart" uri="{C3380CC4-5D6E-409C-BE32-E72D297353CC}">
              <c16:uniqueId val="{00000001-16C2-416D-8CFE-5469401D2917}"/>
            </c:ext>
          </c:extLst>
        </c:ser>
        <c:ser>
          <c:idx val="6"/>
          <c:order val="2"/>
          <c:tx>
            <c:strRef>
              <c:f>'Comparison vs March'!$L$15</c:f>
              <c:strCache>
                <c:ptCount val="1"/>
                <c:pt idx="0">
                  <c:v>   Jul 2022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March'!$AN$23:$BH$23</c:f>
              <c:numCache>
                <c:formatCode>0.0</c:formatCode>
                <c:ptCount val="21"/>
                <c:pt idx="0">
                  <c:v>100</c:v>
                </c:pt>
                <c:pt idx="1">
                  <c:v>101.16822711178197</c:v>
                </c:pt>
                <c:pt idx="2">
                  <c:v>108.16715581971555</c:v>
                </c:pt>
                <c:pt idx="3">
                  <c:v>104.8791992315048</c:v>
                </c:pt>
                <c:pt idx="4">
                  <c:v>103.56091002440711</c:v>
                </c:pt>
                <c:pt idx="5">
                  <c:v>114.72120793812117</c:v>
                </c:pt>
                <c:pt idx="6">
                  <c:v>110.75677685383832</c:v>
                </c:pt>
                <c:pt idx="7">
                  <c:v>110.58967220581373</c:v>
                </c:pt>
                <c:pt idx="8">
                  <c:v>111.70269961562919</c:v>
                </c:pt>
                <c:pt idx="9">
                  <c:v>111.90308105057568</c:v>
                </c:pt>
                <c:pt idx="10">
                  <c:v>113.86829486872865</c:v>
                </c:pt>
                <c:pt idx="11">
                  <c:v>115.15423725243647</c:v>
                </c:pt>
                <c:pt idx="12">
                  <c:v>116.37163303423222</c:v>
                </c:pt>
                <c:pt idx="13">
                  <c:v>117.2194487860047</c:v>
                </c:pt>
                <c:pt idx="14">
                  <c:v>117.935564655213</c:v>
                </c:pt>
                <c:pt idx="15">
                  <c:v>118.76203433503623</c:v>
                </c:pt>
                <c:pt idx="16">
                  <c:v>119.63905294826533</c:v>
                </c:pt>
                <c:pt idx="17">
                  <c:v>120.68901659932638</c:v>
                </c:pt>
                <c:pt idx="18">
                  <c:v>121.70968172026102</c:v>
                </c:pt>
                <c:pt idx="19">
                  <c:v>122.86607676647517</c:v>
                </c:pt>
                <c:pt idx="20">
                  <c:v>124.0844172763852</c:v>
                </c:pt>
              </c:numCache>
            </c:numRef>
          </c:val>
          <c:smooth val="0"/>
          <c:extLst>
            <c:ext xmlns:c16="http://schemas.microsoft.com/office/drawing/2014/chart" uri="{C3380CC4-5D6E-409C-BE32-E72D297353CC}">
              <c16:uniqueId val="{00000002-16C2-416D-8CFE-5469401D2917}"/>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March'!$AN$17:$BH$17</c:f>
              <c:numCache>
                <c:formatCode>0.0</c:formatCode>
                <c:ptCount val="21"/>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numCache>
            </c:numRef>
          </c:val>
          <c:smooth val="0"/>
          <c:extLst>
            <c:ext xmlns:c16="http://schemas.microsoft.com/office/drawing/2014/chart" uri="{C3380CC4-5D6E-409C-BE32-E72D297353CC}">
              <c16:uniqueId val="{00000003-16C2-416D-8CFE-5469401D2917}"/>
            </c:ext>
          </c:extLst>
        </c:ser>
        <c:ser>
          <c:idx val="2"/>
          <c:order val="4"/>
          <c:tx>
            <c:strRef>
              <c:f>'Comparison vs March'!$L$10</c:f>
              <c:strCache>
                <c:ptCount val="1"/>
                <c:pt idx="0">
                  <c:v>   Mar 2022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March'!$AN$18:$BH$18</c:f>
              <c:numCache>
                <c:formatCode>0.0</c:formatCode>
                <c:ptCount val="21"/>
                <c:pt idx="0">
                  <c:v>100</c:v>
                </c:pt>
                <c:pt idx="1">
                  <c:v>101.14323361981016</c:v>
                </c:pt>
                <c:pt idx="2">
                  <c:v>108.15696646352735</c:v>
                </c:pt>
                <c:pt idx="3">
                  <c:v>104.93722784137066</c:v>
                </c:pt>
                <c:pt idx="4">
                  <c:v>103.56495932839071</c:v>
                </c:pt>
                <c:pt idx="5">
                  <c:v>114.72429391057028</c:v>
                </c:pt>
                <c:pt idx="6">
                  <c:v>110.78090231410387</c:v>
                </c:pt>
                <c:pt idx="7">
                  <c:v>110.77232022301133</c:v>
                </c:pt>
                <c:pt idx="8">
                  <c:v>111.68803759726599</c:v>
                </c:pt>
                <c:pt idx="9">
                  <c:v>112.54982133370694</c:v>
                </c:pt>
                <c:pt idx="10">
                  <c:v>114.73797068263107</c:v>
                </c:pt>
                <c:pt idx="11">
                  <c:v>117.15721242291013</c:v>
                </c:pt>
                <c:pt idx="12">
                  <c:v>118.99385241301103</c:v>
                </c:pt>
                <c:pt idx="13">
                  <c:v>120.92917639374438</c:v>
                </c:pt>
                <c:pt idx="14">
                  <c:v>123.04814163524114</c:v>
                </c:pt>
                <c:pt idx="15">
                  <c:v>125.0926690375754</c:v>
                </c:pt>
                <c:pt idx="16">
                  <c:v>127.07592284883057</c:v>
                </c:pt>
                <c:pt idx="17">
                  <c:v>129.05403063583498</c:v>
                </c:pt>
                <c:pt idx="18">
                  <c:v>130.83563210144902</c:v>
                </c:pt>
                <c:pt idx="19">
                  <c:v>132.60012004455464</c:v>
                </c:pt>
                <c:pt idx="20">
                  <c:v>134.41822237985446</c:v>
                </c:pt>
              </c:numCache>
            </c:numRef>
          </c:val>
          <c:smooth val="0"/>
          <c:extLst>
            <c:ext xmlns:c16="http://schemas.microsoft.com/office/drawing/2014/chart" uri="{C3380CC4-5D6E-409C-BE32-E72D297353CC}">
              <c16:uniqueId val="{00000004-16C2-416D-8CFE-5469401D2917}"/>
            </c:ext>
          </c:extLst>
        </c:ser>
        <c:ser>
          <c:idx val="3"/>
          <c:order val="5"/>
          <c:tx>
            <c:strRef>
              <c:f>'Comparison vs March'!$L$11</c:f>
              <c:strCache>
                <c:ptCount val="1"/>
                <c:pt idx="0">
                  <c:v>   Mar 2022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March'!$AN$19:$BH$19</c:f>
              <c:numCache>
                <c:formatCode>0.0</c:formatCode>
                <c:ptCount val="21"/>
                <c:pt idx="0">
                  <c:v>100</c:v>
                </c:pt>
                <c:pt idx="1">
                  <c:v>101.14323361981016</c:v>
                </c:pt>
                <c:pt idx="2">
                  <c:v>108.15696646352735</c:v>
                </c:pt>
                <c:pt idx="3">
                  <c:v>104.93722784137066</c:v>
                </c:pt>
                <c:pt idx="4">
                  <c:v>103.56495932839071</c:v>
                </c:pt>
                <c:pt idx="5">
                  <c:v>114.72429366172544</c:v>
                </c:pt>
                <c:pt idx="6">
                  <c:v>110.78090271150013</c:v>
                </c:pt>
                <c:pt idx="7">
                  <c:v>110.77231974208668</c:v>
                </c:pt>
                <c:pt idx="8">
                  <c:v>111.68803476678949</c:v>
                </c:pt>
                <c:pt idx="9">
                  <c:v>112.68006361724477</c:v>
                </c:pt>
                <c:pt idx="10">
                  <c:v>114.52971227795172</c:v>
                </c:pt>
                <c:pt idx="11">
                  <c:v>116.22118651418751</c:v>
                </c:pt>
                <c:pt idx="12">
                  <c:v>117.8131150999163</c:v>
                </c:pt>
                <c:pt idx="13">
                  <c:v>119.54038412344067</c:v>
                </c:pt>
                <c:pt idx="14">
                  <c:v>121.41110754857932</c:v>
                </c:pt>
                <c:pt idx="15">
                  <c:v>123.19019583955925</c:v>
                </c:pt>
                <c:pt idx="16">
                  <c:v>124.9732334049642</c:v>
                </c:pt>
                <c:pt idx="17">
                  <c:v>126.79073736535115</c:v>
                </c:pt>
                <c:pt idx="18">
                  <c:v>128.48150551918974</c:v>
                </c:pt>
                <c:pt idx="19">
                  <c:v>130.18711337086779</c:v>
                </c:pt>
                <c:pt idx="20">
                  <c:v>131.93963381571578</c:v>
                </c:pt>
              </c:numCache>
            </c:numRef>
          </c:val>
          <c:smooth val="0"/>
          <c:extLst>
            <c:ext xmlns:c16="http://schemas.microsoft.com/office/drawing/2014/chart" uri="{C3380CC4-5D6E-409C-BE32-E72D297353CC}">
              <c16:uniqueId val="{00000005-16C2-416D-8CFE-5469401D2917}"/>
            </c:ext>
          </c:extLst>
        </c:ser>
        <c:ser>
          <c:idx val="4"/>
          <c:order val="6"/>
          <c:tx>
            <c:strRef>
              <c:f>'Comparison vs March'!$L$12</c:f>
              <c:strCache>
                <c:ptCount val="1"/>
                <c:pt idx="0">
                  <c:v>   Mar 2022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March'!$AN$20:$BH$20</c:f>
              <c:numCache>
                <c:formatCode>0.0</c:formatCode>
                <c:ptCount val="21"/>
                <c:pt idx="0">
                  <c:v>100</c:v>
                </c:pt>
                <c:pt idx="1">
                  <c:v>101.14323361981016</c:v>
                </c:pt>
                <c:pt idx="2">
                  <c:v>108.15696646352735</c:v>
                </c:pt>
                <c:pt idx="3">
                  <c:v>104.93722784137066</c:v>
                </c:pt>
                <c:pt idx="4">
                  <c:v>103.56495932839071</c:v>
                </c:pt>
                <c:pt idx="5">
                  <c:v>114.72429366172773</c:v>
                </c:pt>
                <c:pt idx="6">
                  <c:v>110.78090271151041</c:v>
                </c:pt>
                <c:pt idx="7">
                  <c:v>110.77231974210433</c:v>
                </c:pt>
                <c:pt idx="8">
                  <c:v>111.68803476681833</c:v>
                </c:pt>
                <c:pt idx="9">
                  <c:v>112.66892187636692</c:v>
                </c:pt>
                <c:pt idx="10">
                  <c:v>114.36040808010097</c:v>
                </c:pt>
                <c:pt idx="11">
                  <c:v>115.62202174642078</c:v>
                </c:pt>
                <c:pt idx="12">
                  <c:v>116.60475680084295</c:v>
                </c:pt>
                <c:pt idx="13">
                  <c:v>117.71660919396673</c:v>
                </c:pt>
                <c:pt idx="14">
                  <c:v>118.92032410371613</c:v>
                </c:pt>
                <c:pt idx="15">
                  <c:v>120.12256701117983</c:v>
                </c:pt>
                <c:pt idx="16">
                  <c:v>121.42750302119228</c:v>
                </c:pt>
                <c:pt idx="17">
                  <c:v>122.83847106576738</c:v>
                </c:pt>
                <c:pt idx="18">
                  <c:v>124.14113325111089</c:v>
                </c:pt>
                <c:pt idx="19">
                  <c:v>125.47503060690683</c:v>
                </c:pt>
                <c:pt idx="20">
                  <c:v>126.8865970263948</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2022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March'!$AN$29:$BH$29</c:f>
              <c:numCache>
                <c:formatCode>0.0</c:formatCode>
                <c:ptCount val="21"/>
                <c:pt idx="0">
                  <c:v>100</c:v>
                </c:pt>
                <c:pt idx="1">
                  <c:v>102.45624499690496</c:v>
                </c:pt>
                <c:pt idx="2">
                  <c:v>98.05960594123141</c:v>
                </c:pt>
                <c:pt idx="3">
                  <c:v>103.62546381050004</c:v>
                </c:pt>
                <c:pt idx="4">
                  <c:v>107.44680466377854</c:v>
                </c:pt>
                <c:pt idx="5">
                  <c:v>108.97797038644829</c:v>
                </c:pt>
                <c:pt idx="6">
                  <c:v>113.98329241983016</c:v>
                </c:pt>
                <c:pt idx="7">
                  <c:v>116.74299886192384</c:v>
                </c:pt>
                <c:pt idx="8">
                  <c:v>120.52170586158682</c:v>
                </c:pt>
                <c:pt idx="9">
                  <c:v>121.51795130319086</c:v>
                </c:pt>
                <c:pt idx="10">
                  <c:v>124.32887952909203</c:v>
                </c:pt>
                <c:pt idx="11">
                  <c:v>126.88490562862371</c:v>
                </c:pt>
                <c:pt idx="12">
                  <c:v>129.58648654245772</c:v>
                </c:pt>
                <c:pt idx="13">
                  <c:v>131.7339269454464</c:v>
                </c:pt>
                <c:pt idx="14">
                  <c:v>133.765488758408</c:v>
                </c:pt>
                <c:pt idx="15">
                  <c:v>135.81800210859083</c:v>
                </c:pt>
                <c:pt idx="16">
                  <c:v>138.0063010812338</c:v>
                </c:pt>
                <c:pt idx="17">
                  <c:v>140.04812361770257</c:v>
                </c:pt>
                <c:pt idx="18">
                  <c:v>142.16496617454411</c:v>
                </c:pt>
                <c:pt idx="19">
                  <c:v>144.46945094450481</c:v>
                </c:pt>
                <c:pt idx="20">
                  <c:v>146.90462169590114</c:v>
                </c:pt>
              </c:numCache>
            </c:numRef>
          </c:val>
          <c:smooth val="0"/>
          <c:extLst>
            <c:ext xmlns:c16="http://schemas.microsoft.com/office/drawing/2014/chart" uri="{C3380CC4-5D6E-409C-BE32-E72D297353CC}">
              <c16:uniqueId val="{00000000-D3AD-4645-84A5-B707DE110711}"/>
            </c:ext>
          </c:extLst>
        </c:ser>
        <c:ser>
          <c:idx val="5"/>
          <c:order val="1"/>
          <c:tx>
            <c:strRef>
              <c:f>'Comparison vs March'!$L$14</c:f>
              <c:strCache>
                <c:ptCount val="1"/>
                <c:pt idx="0">
                  <c:v>   Jul 2022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March'!$AN$30:$BH$30</c:f>
              <c:numCache>
                <c:formatCode>0.0</c:formatCode>
                <c:ptCount val="21"/>
                <c:pt idx="0">
                  <c:v>100</c:v>
                </c:pt>
                <c:pt idx="1">
                  <c:v>102.45624499690496</c:v>
                </c:pt>
                <c:pt idx="2">
                  <c:v>98.05960594123141</c:v>
                </c:pt>
                <c:pt idx="3">
                  <c:v>103.62546381050004</c:v>
                </c:pt>
                <c:pt idx="4">
                  <c:v>107.44680466377854</c:v>
                </c:pt>
                <c:pt idx="5">
                  <c:v>108.97797038644829</c:v>
                </c:pt>
                <c:pt idx="6">
                  <c:v>113.98329241983016</c:v>
                </c:pt>
                <c:pt idx="7">
                  <c:v>116.74299886192384</c:v>
                </c:pt>
                <c:pt idx="8">
                  <c:v>120.52170586158682</c:v>
                </c:pt>
                <c:pt idx="9">
                  <c:v>121.51795130402083</c:v>
                </c:pt>
                <c:pt idx="10">
                  <c:v>124.32021628349615</c:v>
                </c:pt>
                <c:pt idx="11">
                  <c:v>126.53800715603998</c:v>
                </c:pt>
                <c:pt idx="12">
                  <c:v>128.82129462294694</c:v>
                </c:pt>
                <c:pt idx="13">
                  <c:v>130.77310542326001</c:v>
                </c:pt>
                <c:pt idx="14">
                  <c:v>132.79563534187696</c:v>
                </c:pt>
                <c:pt idx="15">
                  <c:v>134.69927603901863</c:v>
                </c:pt>
                <c:pt idx="16">
                  <c:v>136.66294504075015</c:v>
                </c:pt>
                <c:pt idx="17">
                  <c:v>138.52628014136064</c:v>
                </c:pt>
                <c:pt idx="18">
                  <c:v>140.47944265375247</c:v>
                </c:pt>
                <c:pt idx="19">
                  <c:v>142.60267512223922</c:v>
                </c:pt>
                <c:pt idx="20">
                  <c:v>144.87981844333351</c:v>
                </c:pt>
              </c:numCache>
            </c:numRef>
          </c:val>
          <c:smooth val="0"/>
          <c:extLst>
            <c:ext xmlns:c16="http://schemas.microsoft.com/office/drawing/2014/chart" uri="{C3380CC4-5D6E-409C-BE32-E72D297353CC}">
              <c16:uniqueId val="{00000001-D3AD-4645-84A5-B707DE110711}"/>
            </c:ext>
          </c:extLst>
        </c:ser>
        <c:ser>
          <c:idx val="6"/>
          <c:order val="2"/>
          <c:tx>
            <c:strRef>
              <c:f>'Comparison vs March'!$L$15</c:f>
              <c:strCache>
                <c:ptCount val="1"/>
                <c:pt idx="0">
                  <c:v>   Jul 2022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March'!$AN$31:$BH$31</c:f>
              <c:numCache>
                <c:formatCode>0.0</c:formatCode>
                <c:ptCount val="21"/>
                <c:pt idx="0">
                  <c:v>100</c:v>
                </c:pt>
                <c:pt idx="1">
                  <c:v>102.45624499690496</c:v>
                </c:pt>
                <c:pt idx="2">
                  <c:v>98.05960594123141</c:v>
                </c:pt>
                <c:pt idx="3">
                  <c:v>103.62546381050004</c:v>
                </c:pt>
                <c:pt idx="4">
                  <c:v>107.44680466377854</c:v>
                </c:pt>
                <c:pt idx="5">
                  <c:v>108.97797038644829</c:v>
                </c:pt>
                <c:pt idx="6">
                  <c:v>113.98329241983016</c:v>
                </c:pt>
                <c:pt idx="7">
                  <c:v>116.74299886192384</c:v>
                </c:pt>
                <c:pt idx="8">
                  <c:v>120.52170586158682</c:v>
                </c:pt>
                <c:pt idx="9">
                  <c:v>121.51795130402083</c:v>
                </c:pt>
                <c:pt idx="10">
                  <c:v>124.29631555628484</c:v>
                </c:pt>
                <c:pt idx="11">
                  <c:v>125.97206988523432</c:v>
                </c:pt>
                <c:pt idx="12">
                  <c:v>127.76523884066405</c:v>
                </c:pt>
                <c:pt idx="13">
                  <c:v>129.04131648449891</c:v>
                </c:pt>
                <c:pt idx="14">
                  <c:v>130.11629623588485</c:v>
                </c:pt>
                <c:pt idx="15">
                  <c:v>131.17358084733027</c:v>
                </c:pt>
                <c:pt idx="16">
                  <c:v>132.20942238988945</c:v>
                </c:pt>
                <c:pt idx="17">
                  <c:v>133.09282767483614</c:v>
                </c:pt>
                <c:pt idx="18">
                  <c:v>134.23748203973784</c:v>
                </c:pt>
                <c:pt idx="19">
                  <c:v>135.53346671600576</c:v>
                </c:pt>
                <c:pt idx="20">
                  <c:v>136.91712835302059</c:v>
                </c:pt>
              </c:numCache>
            </c:numRef>
          </c:val>
          <c:smooth val="0"/>
          <c:extLst>
            <c:ext xmlns:c16="http://schemas.microsoft.com/office/drawing/2014/chart" uri="{C3380CC4-5D6E-409C-BE32-E72D297353CC}">
              <c16:uniqueId val="{00000002-D3AD-4645-84A5-B707DE110711}"/>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March'!$AN$25:$BH$25</c:f>
              <c:numCache>
                <c:formatCode>0.0</c:formatCode>
                <c:ptCount val="21"/>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numCache>
            </c:numRef>
          </c:val>
          <c:smooth val="0"/>
          <c:extLst>
            <c:ext xmlns:c16="http://schemas.microsoft.com/office/drawing/2014/chart" uri="{C3380CC4-5D6E-409C-BE32-E72D297353CC}">
              <c16:uniqueId val="{00000003-D3AD-4645-84A5-B707DE110711}"/>
            </c:ext>
          </c:extLst>
        </c:ser>
        <c:ser>
          <c:idx val="2"/>
          <c:order val="4"/>
          <c:tx>
            <c:strRef>
              <c:f>'Comparison vs March'!$L$10</c:f>
              <c:strCache>
                <c:ptCount val="1"/>
                <c:pt idx="0">
                  <c:v>   Mar 2022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March'!$AN$26:$BH$26</c:f>
              <c:numCache>
                <c:formatCode>0.0</c:formatCode>
                <c:ptCount val="21"/>
                <c:pt idx="0">
                  <c:v>100</c:v>
                </c:pt>
                <c:pt idx="1">
                  <c:v>102.47669456803972</c:v>
                </c:pt>
                <c:pt idx="2">
                  <c:v>98.063446028298316</c:v>
                </c:pt>
                <c:pt idx="3">
                  <c:v>103.64407488308744</c:v>
                </c:pt>
                <c:pt idx="4">
                  <c:v>107.28697144726384</c:v>
                </c:pt>
                <c:pt idx="5">
                  <c:v>108.19123365400127</c:v>
                </c:pt>
                <c:pt idx="6">
                  <c:v>112.24154716481678</c:v>
                </c:pt>
                <c:pt idx="7">
                  <c:v>114.74601153027896</c:v>
                </c:pt>
                <c:pt idx="8">
                  <c:v>118.45003555554543</c:v>
                </c:pt>
                <c:pt idx="9">
                  <c:v>121.01124411836051</c:v>
                </c:pt>
                <c:pt idx="10">
                  <c:v>124.28864426999638</c:v>
                </c:pt>
                <c:pt idx="11">
                  <c:v>127.51264395041743</c:v>
                </c:pt>
                <c:pt idx="12">
                  <c:v>130.00009812107908</c:v>
                </c:pt>
                <c:pt idx="13">
                  <c:v>132.14871431903813</c:v>
                </c:pt>
                <c:pt idx="14">
                  <c:v>134.65884371855856</c:v>
                </c:pt>
                <c:pt idx="15">
                  <c:v>137.04041870406124</c:v>
                </c:pt>
                <c:pt idx="16">
                  <c:v>139.44700403684175</c:v>
                </c:pt>
                <c:pt idx="17">
                  <c:v>141.68165091339776</c:v>
                </c:pt>
                <c:pt idx="18">
                  <c:v>143.90744892015525</c:v>
                </c:pt>
                <c:pt idx="19">
                  <c:v>146.1499000082697</c:v>
                </c:pt>
                <c:pt idx="20">
                  <c:v>148.46947145469784</c:v>
                </c:pt>
              </c:numCache>
            </c:numRef>
          </c:val>
          <c:smooth val="0"/>
          <c:extLst>
            <c:ext xmlns:c16="http://schemas.microsoft.com/office/drawing/2014/chart" uri="{C3380CC4-5D6E-409C-BE32-E72D297353CC}">
              <c16:uniqueId val="{00000004-D3AD-4645-84A5-B707DE110711}"/>
            </c:ext>
          </c:extLst>
        </c:ser>
        <c:ser>
          <c:idx val="3"/>
          <c:order val="5"/>
          <c:tx>
            <c:strRef>
              <c:f>'Comparison vs March'!$L$11</c:f>
              <c:strCache>
                <c:ptCount val="1"/>
                <c:pt idx="0">
                  <c:v>   Mar 2022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March'!$AN$27:$BH$27</c:f>
              <c:numCache>
                <c:formatCode>0.0</c:formatCode>
                <c:ptCount val="21"/>
                <c:pt idx="0">
                  <c:v>100</c:v>
                </c:pt>
                <c:pt idx="1">
                  <c:v>102.47669456803972</c:v>
                </c:pt>
                <c:pt idx="2">
                  <c:v>98.063446028298316</c:v>
                </c:pt>
                <c:pt idx="3">
                  <c:v>103.64407488308744</c:v>
                </c:pt>
                <c:pt idx="4">
                  <c:v>107.28697144471646</c:v>
                </c:pt>
                <c:pt idx="5">
                  <c:v>108.19123364689594</c:v>
                </c:pt>
                <c:pt idx="6">
                  <c:v>112.24154714990136</c:v>
                </c:pt>
                <c:pt idx="7">
                  <c:v>114.74601151722797</c:v>
                </c:pt>
                <c:pt idx="8">
                  <c:v>118.45003554125468</c:v>
                </c:pt>
                <c:pt idx="9">
                  <c:v>121.28949191313697</c:v>
                </c:pt>
                <c:pt idx="10">
                  <c:v>124.5899974470246</c:v>
                </c:pt>
                <c:pt idx="11">
                  <c:v>126.97568961500298</c:v>
                </c:pt>
                <c:pt idx="12">
                  <c:v>129.33489662407047</c:v>
                </c:pt>
                <c:pt idx="13">
                  <c:v>131.39563862889119</c:v>
                </c:pt>
                <c:pt idx="14">
                  <c:v>133.72264558396952</c:v>
                </c:pt>
                <c:pt idx="15">
                  <c:v>135.91015993875132</c:v>
                </c:pt>
                <c:pt idx="16">
                  <c:v>138.191201931265</c:v>
                </c:pt>
                <c:pt idx="17">
                  <c:v>140.32015397411618</c:v>
                </c:pt>
                <c:pt idx="18">
                  <c:v>142.42231360563287</c:v>
                </c:pt>
                <c:pt idx="19">
                  <c:v>144.56736567547864</c:v>
                </c:pt>
                <c:pt idx="20">
                  <c:v>146.78720298521901</c:v>
                </c:pt>
              </c:numCache>
            </c:numRef>
          </c:val>
          <c:smooth val="0"/>
          <c:extLst>
            <c:ext xmlns:c16="http://schemas.microsoft.com/office/drawing/2014/chart" uri="{C3380CC4-5D6E-409C-BE32-E72D297353CC}">
              <c16:uniqueId val="{00000005-D3AD-4645-84A5-B707DE110711}"/>
            </c:ext>
          </c:extLst>
        </c:ser>
        <c:ser>
          <c:idx val="4"/>
          <c:order val="6"/>
          <c:tx>
            <c:strRef>
              <c:f>'Comparison vs March'!$L$12</c:f>
              <c:strCache>
                <c:ptCount val="1"/>
                <c:pt idx="0">
                  <c:v>   Mar 2022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March'!$AN$28:$BH$28</c:f>
              <c:numCache>
                <c:formatCode>0.0</c:formatCode>
                <c:ptCount val="21"/>
                <c:pt idx="0">
                  <c:v>100</c:v>
                </c:pt>
                <c:pt idx="1">
                  <c:v>102.47669456803972</c:v>
                </c:pt>
                <c:pt idx="2">
                  <c:v>98.063446028298316</c:v>
                </c:pt>
                <c:pt idx="3">
                  <c:v>103.64407488308744</c:v>
                </c:pt>
                <c:pt idx="4">
                  <c:v>107.286971443908</c:v>
                </c:pt>
                <c:pt idx="5">
                  <c:v>108.19123365400073</c:v>
                </c:pt>
                <c:pt idx="6">
                  <c:v>112.24154718330328</c:v>
                </c:pt>
                <c:pt idx="7">
                  <c:v>114.74601157440932</c:v>
                </c:pt>
                <c:pt idx="8">
                  <c:v>118.45003562853636</c:v>
                </c:pt>
                <c:pt idx="9">
                  <c:v>121.24340404960289</c:v>
                </c:pt>
                <c:pt idx="10">
                  <c:v>124.23653425896052</c:v>
                </c:pt>
                <c:pt idx="11">
                  <c:v>126.15317487713135</c:v>
                </c:pt>
                <c:pt idx="12">
                  <c:v>127.85615215995816</c:v>
                </c:pt>
                <c:pt idx="13">
                  <c:v>129.14716539327495</c:v>
                </c:pt>
                <c:pt idx="14">
                  <c:v>130.6109773896022</c:v>
                </c:pt>
                <c:pt idx="15">
                  <c:v>131.97339608615448</c:v>
                </c:pt>
                <c:pt idx="16">
                  <c:v>133.53325519008678</c:v>
                </c:pt>
                <c:pt idx="17">
                  <c:v>135.033998927726</c:v>
                </c:pt>
                <c:pt idx="18">
                  <c:v>136.56356294269523</c:v>
                </c:pt>
                <c:pt idx="19">
                  <c:v>138.18628589248803</c:v>
                </c:pt>
                <c:pt idx="20">
                  <c:v>139.94702663094421</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5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2022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March'!$AN$46:$BH$46</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99.303673561235399</c:v>
                </c:pt>
                <c:pt idx="11">
                  <c:v>100.14116676355317</c:v>
                </c:pt>
                <c:pt idx="12">
                  <c:v>100.61557935004782</c:v>
                </c:pt>
                <c:pt idx="13">
                  <c:v>100.86710296847751</c:v>
                </c:pt>
                <c:pt idx="14">
                  <c:v>101.04470530875541</c:v>
                </c:pt>
                <c:pt idx="15">
                  <c:v>101.07170851538619</c:v>
                </c:pt>
                <c:pt idx="16">
                  <c:v>101.28531513117183</c:v>
                </c:pt>
                <c:pt idx="17">
                  <c:v>101.48817672098562</c:v>
                </c:pt>
                <c:pt idx="18">
                  <c:v>101.63067489264351</c:v>
                </c:pt>
                <c:pt idx="19">
                  <c:v>101.97547208731038</c:v>
                </c:pt>
                <c:pt idx="20">
                  <c:v>102.40690456991769</c:v>
                </c:pt>
              </c:numCache>
            </c:numRef>
          </c:val>
          <c:smooth val="0"/>
          <c:extLst>
            <c:ext xmlns:c16="http://schemas.microsoft.com/office/drawing/2014/chart" uri="{C3380CC4-5D6E-409C-BE32-E72D297353CC}">
              <c16:uniqueId val="{00000000-EB88-4170-8A27-9108DA5F5B73}"/>
            </c:ext>
          </c:extLst>
        </c:ser>
        <c:ser>
          <c:idx val="5"/>
          <c:order val="1"/>
          <c:tx>
            <c:strRef>
              <c:f>'Comparison vs March'!$L$14</c:f>
              <c:strCache>
                <c:ptCount val="1"/>
                <c:pt idx="0">
                  <c:v>   Jul 2022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March'!$AN$47:$BH$47</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99.306205111857039</c:v>
                </c:pt>
                <c:pt idx="11">
                  <c:v>99.845931704389898</c:v>
                </c:pt>
                <c:pt idx="12">
                  <c:v>100.23286515273688</c:v>
                </c:pt>
                <c:pt idx="13">
                  <c:v>100.48748288859304</c:v>
                </c:pt>
                <c:pt idx="14">
                  <c:v>100.71132822022616</c:v>
                </c:pt>
                <c:pt idx="15">
                  <c:v>100.7334933523356</c:v>
                </c:pt>
                <c:pt idx="16">
                  <c:v>100.89202467793051</c:v>
                </c:pt>
                <c:pt idx="17">
                  <c:v>101.03221632568868</c:v>
                </c:pt>
                <c:pt idx="18">
                  <c:v>101.12571492864778</c:v>
                </c:pt>
                <c:pt idx="19">
                  <c:v>101.39074015039286</c:v>
                </c:pt>
                <c:pt idx="20">
                  <c:v>101.76687231608753</c:v>
                </c:pt>
              </c:numCache>
            </c:numRef>
          </c:val>
          <c:smooth val="0"/>
          <c:extLst>
            <c:ext xmlns:c16="http://schemas.microsoft.com/office/drawing/2014/chart" uri="{C3380CC4-5D6E-409C-BE32-E72D297353CC}">
              <c16:uniqueId val="{00000001-EB88-4170-8A27-9108DA5F5B73}"/>
            </c:ext>
          </c:extLst>
        </c:ser>
        <c:ser>
          <c:idx val="6"/>
          <c:order val="2"/>
          <c:tx>
            <c:strRef>
              <c:f>'Comparison vs March'!$L$15</c:f>
              <c:strCache>
                <c:ptCount val="1"/>
                <c:pt idx="0">
                  <c:v>   Jul 2022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March'!$AN$48:$BH$48</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99.321619442308787</c:v>
                </c:pt>
                <c:pt idx="11">
                  <c:v>99.497702852213692</c:v>
                </c:pt>
                <c:pt idx="12">
                  <c:v>99.502822210137452</c:v>
                </c:pt>
                <c:pt idx="13">
                  <c:v>99.313912277082906</c:v>
                </c:pt>
                <c:pt idx="14">
                  <c:v>98.841074877641717</c:v>
                </c:pt>
                <c:pt idx="15">
                  <c:v>98.169370112700889</c:v>
                </c:pt>
                <c:pt idx="16">
                  <c:v>97.666322875841502</c:v>
                </c:pt>
                <c:pt idx="17">
                  <c:v>97.197817240797349</c:v>
                </c:pt>
                <c:pt idx="18">
                  <c:v>96.881260899731842</c:v>
                </c:pt>
                <c:pt idx="19">
                  <c:v>96.809139835355452</c:v>
                </c:pt>
                <c:pt idx="20">
                  <c:v>96.892118439064632</c:v>
                </c:pt>
              </c:numCache>
            </c:numRef>
          </c:val>
          <c:smooth val="0"/>
          <c:extLst>
            <c:ext xmlns:c16="http://schemas.microsoft.com/office/drawing/2014/chart" uri="{C3380CC4-5D6E-409C-BE32-E72D297353CC}">
              <c16:uniqueId val="{00000002-EB88-4170-8A27-9108DA5F5B73}"/>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March'!$AN$42:$BH$42</c:f>
              <c:numCache>
                <c:formatCode>0.0</c:formatCode>
                <c:ptCount val="21"/>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numCache>
            </c:numRef>
          </c:val>
          <c:smooth val="0"/>
          <c:extLst>
            <c:ext xmlns:c16="http://schemas.microsoft.com/office/drawing/2014/chart" uri="{C3380CC4-5D6E-409C-BE32-E72D297353CC}">
              <c16:uniqueId val="{00000003-EB88-4170-8A27-9108DA5F5B73}"/>
            </c:ext>
          </c:extLst>
        </c:ser>
        <c:ser>
          <c:idx val="2"/>
          <c:order val="4"/>
          <c:tx>
            <c:strRef>
              <c:f>'Comparison vs March'!$L$10</c:f>
              <c:strCache>
                <c:ptCount val="1"/>
                <c:pt idx="0">
                  <c:v>   Mar 2022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March'!$AN$43:$BH$43</c:f>
              <c:numCache>
                <c:formatCode>0.0</c:formatCode>
                <c:ptCount val="21"/>
                <c:pt idx="0">
                  <c:v>100</c:v>
                </c:pt>
                <c:pt idx="1">
                  <c:v>100.32443785983536</c:v>
                </c:pt>
                <c:pt idx="2">
                  <c:v>89.012246122686264</c:v>
                </c:pt>
                <c:pt idx="3">
                  <c:v>91.902181047577983</c:v>
                </c:pt>
                <c:pt idx="4">
                  <c:v>92.524801680325567</c:v>
                </c:pt>
                <c:pt idx="5">
                  <c:v>92.500421956754138</c:v>
                </c:pt>
                <c:pt idx="6">
                  <c:v>93.730660315436126</c:v>
                </c:pt>
                <c:pt idx="7">
                  <c:v>95.712919378129527</c:v>
                </c:pt>
                <c:pt idx="8">
                  <c:v>97.629540723515191</c:v>
                </c:pt>
                <c:pt idx="9">
                  <c:v>99.091986572398426</c:v>
                </c:pt>
                <c:pt idx="10">
                  <c:v>100.16026855203195</c:v>
                </c:pt>
                <c:pt idx="11">
                  <c:v>100.97655795810439</c:v>
                </c:pt>
                <c:pt idx="12">
                  <c:v>101.32115597396997</c:v>
                </c:pt>
                <c:pt idx="13">
                  <c:v>101.56645350036571</c:v>
                </c:pt>
                <c:pt idx="14">
                  <c:v>102.0828723065094</c:v>
                </c:pt>
                <c:pt idx="15">
                  <c:v>102.38459951615626</c:v>
                </c:pt>
                <c:pt idx="16">
                  <c:v>102.77713181928999</c:v>
                </c:pt>
                <c:pt idx="17">
                  <c:v>103.07750876732368</c:v>
                </c:pt>
                <c:pt idx="18">
                  <c:v>103.3179115953716</c:v>
                </c:pt>
                <c:pt idx="19">
                  <c:v>103.69654745606961</c:v>
                </c:pt>
                <c:pt idx="20">
                  <c:v>104.13847682988579</c:v>
                </c:pt>
              </c:numCache>
            </c:numRef>
          </c:val>
          <c:smooth val="0"/>
          <c:extLst>
            <c:ext xmlns:c16="http://schemas.microsoft.com/office/drawing/2014/chart" uri="{C3380CC4-5D6E-409C-BE32-E72D297353CC}">
              <c16:uniqueId val="{00000004-EB88-4170-8A27-9108DA5F5B73}"/>
            </c:ext>
          </c:extLst>
        </c:ser>
        <c:ser>
          <c:idx val="3"/>
          <c:order val="5"/>
          <c:tx>
            <c:strRef>
              <c:f>'Comparison vs March'!$L$11</c:f>
              <c:strCache>
                <c:ptCount val="1"/>
                <c:pt idx="0">
                  <c:v>   Mar 2022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March'!$AN$44:$BH$44</c:f>
              <c:numCache>
                <c:formatCode>0.0</c:formatCode>
                <c:ptCount val="21"/>
                <c:pt idx="0">
                  <c:v>100</c:v>
                </c:pt>
                <c:pt idx="1">
                  <c:v>100.32443785983536</c:v>
                </c:pt>
                <c:pt idx="2">
                  <c:v>89.012246122686264</c:v>
                </c:pt>
                <c:pt idx="3">
                  <c:v>91.902181047577983</c:v>
                </c:pt>
                <c:pt idx="4">
                  <c:v>92.524801680325567</c:v>
                </c:pt>
                <c:pt idx="5">
                  <c:v>92.500421956754138</c:v>
                </c:pt>
                <c:pt idx="6">
                  <c:v>93.730660315436126</c:v>
                </c:pt>
                <c:pt idx="7">
                  <c:v>95.712919378129527</c:v>
                </c:pt>
                <c:pt idx="8">
                  <c:v>97.629540723515191</c:v>
                </c:pt>
                <c:pt idx="9">
                  <c:v>98.979014684095063</c:v>
                </c:pt>
                <c:pt idx="10">
                  <c:v>99.929036250773606</c:v>
                </c:pt>
                <c:pt idx="11">
                  <c:v>100.47651107402059</c:v>
                </c:pt>
                <c:pt idx="12">
                  <c:v>100.86611781032575</c:v>
                </c:pt>
                <c:pt idx="13">
                  <c:v>101.11439716445062</c:v>
                </c:pt>
                <c:pt idx="14">
                  <c:v>101.60240421581682</c:v>
                </c:pt>
                <c:pt idx="15">
                  <c:v>101.84803930761586</c:v>
                </c:pt>
                <c:pt idx="16">
                  <c:v>102.18892410404517</c:v>
                </c:pt>
                <c:pt idx="17">
                  <c:v>102.44333589632993</c:v>
                </c:pt>
                <c:pt idx="18">
                  <c:v>102.64069913545751</c:v>
                </c:pt>
                <c:pt idx="19">
                  <c:v>102.9842844551132</c:v>
                </c:pt>
                <c:pt idx="20">
                  <c:v>103.41226112559309</c:v>
                </c:pt>
              </c:numCache>
            </c:numRef>
          </c:val>
          <c:smooth val="0"/>
          <c:extLst>
            <c:ext xmlns:c16="http://schemas.microsoft.com/office/drawing/2014/chart" uri="{C3380CC4-5D6E-409C-BE32-E72D297353CC}">
              <c16:uniqueId val="{00000005-EB88-4170-8A27-9108DA5F5B73}"/>
            </c:ext>
          </c:extLst>
        </c:ser>
        <c:ser>
          <c:idx val="4"/>
          <c:order val="6"/>
          <c:tx>
            <c:strRef>
              <c:f>'Comparison vs March'!$L$12</c:f>
              <c:strCache>
                <c:ptCount val="1"/>
                <c:pt idx="0">
                  <c:v>   Mar 2022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March'!$AN$45:$BH$45</c:f>
              <c:numCache>
                <c:formatCode>0.0</c:formatCode>
                <c:ptCount val="21"/>
                <c:pt idx="0">
                  <c:v>100</c:v>
                </c:pt>
                <c:pt idx="1">
                  <c:v>100.32443785983536</c:v>
                </c:pt>
                <c:pt idx="2">
                  <c:v>89.012246122686264</c:v>
                </c:pt>
                <c:pt idx="3">
                  <c:v>91.902181047577983</c:v>
                </c:pt>
                <c:pt idx="4">
                  <c:v>92.524801680325567</c:v>
                </c:pt>
                <c:pt idx="5">
                  <c:v>92.500421956754138</c:v>
                </c:pt>
                <c:pt idx="6">
                  <c:v>93.730660315436126</c:v>
                </c:pt>
                <c:pt idx="7">
                  <c:v>95.712919378129527</c:v>
                </c:pt>
                <c:pt idx="8">
                  <c:v>97.629540723515191</c:v>
                </c:pt>
                <c:pt idx="9">
                  <c:v>98.729947677362489</c:v>
                </c:pt>
                <c:pt idx="10">
                  <c:v>99.419818839900245</c:v>
                </c:pt>
                <c:pt idx="11">
                  <c:v>99.583931886803072</c:v>
                </c:pt>
                <c:pt idx="12">
                  <c:v>99.417455882077164</c:v>
                </c:pt>
                <c:pt idx="13">
                  <c:v>99.125349286424239</c:v>
                </c:pt>
                <c:pt idx="14">
                  <c:v>99.066950471653882</c:v>
                </c:pt>
                <c:pt idx="15">
                  <c:v>98.853384093168074</c:v>
                </c:pt>
                <c:pt idx="16">
                  <c:v>98.833974082478505</c:v>
                </c:pt>
                <c:pt idx="17">
                  <c:v>98.810682069651023</c:v>
                </c:pt>
                <c:pt idx="18">
                  <c:v>98.785758490707593</c:v>
                </c:pt>
                <c:pt idx="19">
                  <c:v>98.967143634079108</c:v>
                </c:pt>
                <c:pt idx="20">
                  <c:v>99.311235301839744</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2022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March'!$AN$37:$BH$37</c:f>
              <c:numCache>
                <c:formatCode>0.0</c:formatCode>
                <c:ptCount val="21"/>
                <c:pt idx="0">
                  <c:v>100</c:v>
                </c:pt>
                <c:pt idx="1">
                  <c:v>102.15166916482724</c:v>
                </c:pt>
                <c:pt idx="2">
                  <c:v>110.16547508854676</c:v>
                </c:pt>
                <c:pt idx="3">
                  <c:v>112.76011811827975</c:v>
                </c:pt>
                <c:pt idx="4">
                  <c:v>116.1339282562187</c:v>
                </c:pt>
                <c:pt idx="5">
                  <c:v>117.84143537184944</c:v>
                </c:pt>
                <c:pt idx="6">
                  <c:v>121.61395399996563</c:v>
                </c:pt>
                <c:pt idx="7">
                  <c:v>121.97401842299787</c:v>
                </c:pt>
                <c:pt idx="8">
                  <c:v>123.96206161361006</c:v>
                </c:pt>
                <c:pt idx="9">
                  <c:v>123.68186794566664</c:v>
                </c:pt>
                <c:pt idx="10">
                  <c:v>125.20068500026326</c:v>
                </c:pt>
                <c:pt idx="11">
                  <c:v>126.706038814403</c:v>
                </c:pt>
                <c:pt idx="12">
                  <c:v>128.79365937119769</c:v>
                </c:pt>
                <c:pt idx="13">
                  <c:v>130.60147765581732</c:v>
                </c:pt>
                <c:pt idx="14">
                  <c:v>132.38248194170089</c:v>
                </c:pt>
                <c:pt idx="15">
                  <c:v>134.3778631068804</c:v>
                </c:pt>
                <c:pt idx="16">
                  <c:v>136.2549950133498</c:v>
                </c:pt>
                <c:pt idx="17">
                  <c:v>137.99452127583996</c:v>
                </c:pt>
                <c:pt idx="18">
                  <c:v>139.88391430512351</c:v>
                </c:pt>
                <c:pt idx="19">
                  <c:v>141.67078414779149</c:v>
                </c:pt>
                <c:pt idx="20">
                  <c:v>143.45187203232271</c:v>
                </c:pt>
              </c:numCache>
            </c:numRef>
          </c:val>
          <c:smooth val="0"/>
          <c:extLst>
            <c:ext xmlns:c16="http://schemas.microsoft.com/office/drawing/2014/chart" uri="{C3380CC4-5D6E-409C-BE32-E72D297353CC}">
              <c16:uniqueId val="{00000000-E209-4C91-9EC4-FD338AE10C45}"/>
            </c:ext>
          </c:extLst>
        </c:ser>
        <c:ser>
          <c:idx val="5"/>
          <c:order val="1"/>
          <c:tx>
            <c:strRef>
              <c:f>'Comparison vs March'!$L$14</c:f>
              <c:strCache>
                <c:ptCount val="1"/>
                <c:pt idx="0">
                  <c:v>   Jul 2022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March'!$AN$38:$BH$38</c:f>
              <c:numCache>
                <c:formatCode>0.0</c:formatCode>
                <c:ptCount val="21"/>
                <c:pt idx="0">
                  <c:v>100</c:v>
                </c:pt>
                <c:pt idx="1">
                  <c:v>102.15166916482724</c:v>
                </c:pt>
                <c:pt idx="2">
                  <c:v>110.16547508854676</c:v>
                </c:pt>
                <c:pt idx="3">
                  <c:v>112.76011811827975</c:v>
                </c:pt>
                <c:pt idx="4">
                  <c:v>116.1339282562187</c:v>
                </c:pt>
                <c:pt idx="5">
                  <c:v>117.84143537184944</c:v>
                </c:pt>
                <c:pt idx="6">
                  <c:v>121.61395399996563</c:v>
                </c:pt>
                <c:pt idx="7">
                  <c:v>121.97401842299787</c:v>
                </c:pt>
                <c:pt idx="8">
                  <c:v>123.96206161361006</c:v>
                </c:pt>
                <c:pt idx="9">
                  <c:v>123.68186794651142</c:v>
                </c:pt>
                <c:pt idx="10">
                  <c:v>125.18876956728305</c:v>
                </c:pt>
                <c:pt idx="11">
                  <c:v>126.7332629342138</c:v>
                </c:pt>
                <c:pt idx="12">
                  <c:v>128.5220116442311</c:v>
                </c:pt>
                <c:pt idx="13">
                  <c:v>130.13870152190356</c:v>
                </c:pt>
                <c:pt idx="14">
                  <c:v>131.8576943514158</c:v>
                </c:pt>
                <c:pt idx="15">
                  <c:v>133.71846002389782</c:v>
                </c:pt>
                <c:pt idx="16">
                  <c:v>135.45465608110084</c:v>
                </c:pt>
                <c:pt idx="17">
                  <c:v>137.11099803532534</c:v>
                </c:pt>
                <c:pt idx="18">
                  <c:v>138.91564846080138</c:v>
                </c:pt>
                <c:pt idx="19">
                  <c:v>140.64664574961847</c:v>
                </c:pt>
                <c:pt idx="20">
                  <c:v>142.36442090244981</c:v>
                </c:pt>
              </c:numCache>
            </c:numRef>
          </c:val>
          <c:smooth val="0"/>
          <c:extLst>
            <c:ext xmlns:c16="http://schemas.microsoft.com/office/drawing/2014/chart" uri="{C3380CC4-5D6E-409C-BE32-E72D297353CC}">
              <c16:uniqueId val="{00000001-E209-4C91-9EC4-FD338AE10C45}"/>
            </c:ext>
          </c:extLst>
        </c:ser>
        <c:ser>
          <c:idx val="6"/>
          <c:order val="2"/>
          <c:tx>
            <c:strRef>
              <c:f>'Comparison vs March'!$L$15</c:f>
              <c:strCache>
                <c:ptCount val="1"/>
                <c:pt idx="0">
                  <c:v>   Jul 2022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March'!$AN$39:$BH$39</c:f>
              <c:numCache>
                <c:formatCode>0.0</c:formatCode>
                <c:ptCount val="21"/>
                <c:pt idx="0">
                  <c:v>100</c:v>
                </c:pt>
                <c:pt idx="1">
                  <c:v>102.15166916482724</c:v>
                </c:pt>
                <c:pt idx="2">
                  <c:v>110.16547508854676</c:v>
                </c:pt>
                <c:pt idx="3">
                  <c:v>112.76011811827975</c:v>
                </c:pt>
                <c:pt idx="4">
                  <c:v>116.1339282562187</c:v>
                </c:pt>
                <c:pt idx="5">
                  <c:v>117.84143537184944</c:v>
                </c:pt>
                <c:pt idx="6">
                  <c:v>121.61395399996563</c:v>
                </c:pt>
                <c:pt idx="7">
                  <c:v>121.97401842299787</c:v>
                </c:pt>
                <c:pt idx="8">
                  <c:v>123.96206161361006</c:v>
                </c:pt>
                <c:pt idx="9">
                  <c:v>123.68186794651142</c:v>
                </c:pt>
                <c:pt idx="10">
                  <c:v>125.14527678284855</c:v>
                </c:pt>
                <c:pt idx="11">
                  <c:v>126.60801835027652</c:v>
                </c:pt>
                <c:pt idx="12">
                  <c:v>128.40363318624262</c:v>
                </c:pt>
                <c:pt idx="13">
                  <c:v>129.9327692624548</c:v>
                </c:pt>
                <c:pt idx="14">
                  <c:v>131.64192760647296</c:v>
                </c:pt>
                <c:pt idx="15">
                  <c:v>133.61966232108827</c:v>
                </c:pt>
                <c:pt idx="16">
                  <c:v>135.36848577575805</c:v>
                </c:pt>
                <c:pt idx="17">
                  <c:v>136.92985239073082</c:v>
                </c:pt>
                <c:pt idx="18">
                  <c:v>138.55876853075659</c:v>
                </c:pt>
                <c:pt idx="19">
                  <c:v>140.00069306111931</c:v>
                </c:pt>
                <c:pt idx="20">
                  <c:v>141.30883972686348</c:v>
                </c:pt>
              </c:numCache>
            </c:numRef>
          </c:val>
          <c:smooth val="0"/>
          <c:extLst>
            <c:ext xmlns:c16="http://schemas.microsoft.com/office/drawing/2014/chart" uri="{C3380CC4-5D6E-409C-BE32-E72D297353CC}">
              <c16:uniqueId val="{00000002-E209-4C91-9EC4-FD338AE10C45}"/>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March'!$AN$33:$BH$33</c:f>
              <c:numCache>
                <c:formatCode>0.0</c:formatCode>
                <c:ptCount val="21"/>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numCache>
            </c:numRef>
          </c:val>
          <c:smooth val="0"/>
          <c:extLst>
            <c:ext xmlns:c16="http://schemas.microsoft.com/office/drawing/2014/chart" uri="{C3380CC4-5D6E-409C-BE32-E72D297353CC}">
              <c16:uniqueId val="{00000003-E209-4C91-9EC4-FD338AE10C45}"/>
            </c:ext>
          </c:extLst>
        </c:ser>
        <c:ser>
          <c:idx val="2"/>
          <c:order val="4"/>
          <c:tx>
            <c:strRef>
              <c:f>'Comparison vs March'!$L$10</c:f>
              <c:strCache>
                <c:ptCount val="1"/>
                <c:pt idx="0">
                  <c:v>   Mar 2022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March'!$AN$34:$BH$34</c:f>
              <c:numCache>
                <c:formatCode>0.0</c:formatCode>
                <c:ptCount val="21"/>
                <c:pt idx="0">
                  <c:v>100</c:v>
                </c:pt>
                <c:pt idx="1">
                  <c:v>102.14529655397753</c:v>
                </c:pt>
                <c:pt idx="2">
                  <c:v>110.16848838207802</c:v>
                </c:pt>
                <c:pt idx="3">
                  <c:v>112.77651270259916</c:v>
                </c:pt>
                <c:pt idx="4">
                  <c:v>115.95482454309038</c:v>
                </c:pt>
                <c:pt idx="5">
                  <c:v>116.96296229284543</c:v>
                </c:pt>
                <c:pt idx="6">
                  <c:v>119.74901999738945</c:v>
                </c:pt>
                <c:pt idx="7">
                  <c:v>119.88560402901943</c:v>
                </c:pt>
                <c:pt idx="8">
                  <c:v>121.32601943810577</c:v>
                </c:pt>
                <c:pt idx="9">
                  <c:v>122.12011112517912</c:v>
                </c:pt>
                <c:pt idx="10">
                  <c:v>124.0897673965701</c:v>
                </c:pt>
                <c:pt idx="11">
                  <c:v>126.27945191330744</c:v>
                </c:pt>
                <c:pt idx="12">
                  <c:v>128.30498909277836</c:v>
                </c:pt>
                <c:pt idx="13">
                  <c:v>130.11059239019536</c:v>
                </c:pt>
                <c:pt idx="14">
                  <c:v>131.91129978615615</c:v>
                </c:pt>
                <c:pt idx="15">
                  <c:v>133.84866410737516</c:v>
                </c:pt>
                <c:pt idx="16">
                  <c:v>135.67901883273734</c:v>
                </c:pt>
                <c:pt idx="17">
                  <c:v>137.45156689148845</c:v>
                </c:pt>
                <c:pt idx="18">
                  <c:v>139.28606056590283</c:v>
                </c:pt>
                <c:pt idx="19">
                  <c:v>140.93998652190919</c:v>
                </c:pt>
                <c:pt idx="20">
                  <c:v>142.56927504060621</c:v>
                </c:pt>
              </c:numCache>
            </c:numRef>
          </c:val>
          <c:smooth val="0"/>
          <c:extLst>
            <c:ext xmlns:c16="http://schemas.microsoft.com/office/drawing/2014/chart" uri="{C3380CC4-5D6E-409C-BE32-E72D297353CC}">
              <c16:uniqueId val="{00000004-E209-4C91-9EC4-FD338AE10C45}"/>
            </c:ext>
          </c:extLst>
        </c:ser>
        <c:ser>
          <c:idx val="3"/>
          <c:order val="5"/>
          <c:tx>
            <c:strRef>
              <c:f>'Comparison vs March'!$L$11</c:f>
              <c:strCache>
                <c:ptCount val="1"/>
                <c:pt idx="0">
                  <c:v>   Mar 2022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March'!$AN$35:$BH$35</c:f>
              <c:numCache>
                <c:formatCode>0.0</c:formatCode>
                <c:ptCount val="21"/>
                <c:pt idx="0">
                  <c:v>100</c:v>
                </c:pt>
                <c:pt idx="1">
                  <c:v>102.14529655397753</c:v>
                </c:pt>
                <c:pt idx="2">
                  <c:v>110.16848838207802</c:v>
                </c:pt>
                <c:pt idx="3">
                  <c:v>112.77651270259916</c:v>
                </c:pt>
                <c:pt idx="4">
                  <c:v>115.95482454033717</c:v>
                </c:pt>
                <c:pt idx="5">
                  <c:v>116.96296228516404</c:v>
                </c:pt>
                <c:pt idx="6">
                  <c:v>119.74901998147639</c:v>
                </c:pt>
                <c:pt idx="7">
                  <c:v>119.88560401538389</c:v>
                </c:pt>
                <c:pt idx="8">
                  <c:v>121.32601942346805</c:v>
                </c:pt>
                <c:pt idx="9">
                  <c:v>122.54061358384787</c:v>
                </c:pt>
                <c:pt idx="10">
                  <c:v>124.67847396662958</c:v>
                </c:pt>
                <c:pt idx="11">
                  <c:v>126.37350586492852</c:v>
                </c:pt>
                <c:pt idx="12">
                  <c:v>128.22432292603841</c:v>
                </c:pt>
                <c:pt idx="13">
                  <c:v>129.94750729235096</c:v>
                </c:pt>
                <c:pt idx="14">
                  <c:v>131.61366270420638</c:v>
                </c:pt>
                <c:pt idx="15">
                  <c:v>133.4440612334777</c:v>
                </c:pt>
                <c:pt idx="16">
                  <c:v>135.23109587743932</c:v>
                </c:pt>
                <c:pt idx="17">
                  <c:v>136.97343291916678</c:v>
                </c:pt>
                <c:pt idx="18">
                  <c:v>138.75812889551207</c:v>
                </c:pt>
                <c:pt idx="19">
                  <c:v>140.37808432653611</c:v>
                </c:pt>
                <c:pt idx="20">
                  <c:v>141.9437128513683</c:v>
                </c:pt>
              </c:numCache>
            </c:numRef>
          </c:val>
          <c:smooth val="0"/>
          <c:extLst>
            <c:ext xmlns:c16="http://schemas.microsoft.com/office/drawing/2014/chart" uri="{C3380CC4-5D6E-409C-BE32-E72D297353CC}">
              <c16:uniqueId val="{00000005-E209-4C91-9EC4-FD338AE10C45}"/>
            </c:ext>
          </c:extLst>
        </c:ser>
        <c:ser>
          <c:idx val="4"/>
          <c:order val="6"/>
          <c:tx>
            <c:strRef>
              <c:f>'Comparison vs March'!$L$12</c:f>
              <c:strCache>
                <c:ptCount val="1"/>
                <c:pt idx="0">
                  <c:v>   Mar 2022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March'!$AN$36:$BH$36</c:f>
              <c:numCache>
                <c:formatCode>0.0</c:formatCode>
                <c:ptCount val="21"/>
                <c:pt idx="0">
                  <c:v>100</c:v>
                </c:pt>
                <c:pt idx="1">
                  <c:v>102.14529655397753</c:v>
                </c:pt>
                <c:pt idx="2">
                  <c:v>110.16848838207802</c:v>
                </c:pt>
                <c:pt idx="3">
                  <c:v>112.77651270259916</c:v>
                </c:pt>
                <c:pt idx="4">
                  <c:v>115.9548245394634</c:v>
                </c:pt>
                <c:pt idx="5">
                  <c:v>116.96296229284486</c:v>
                </c:pt>
                <c:pt idx="6">
                  <c:v>119.74902001711247</c:v>
                </c:pt>
                <c:pt idx="7">
                  <c:v>119.88560407512642</c:v>
                </c:pt>
                <c:pt idx="8">
                  <c:v>121.32601951286894</c:v>
                </c:pt>
                <c:pt idx="9">
                  <c:v>122.80306725757787</c:v>
                </c:pt>
                <c:pt idx="10">
                  <c:v>124.9615375572386</c:v>
                </c:pt>
                <c:pt idx="11">
                  <c:v>126.68025100729049</c:v>
                </c:pt>
                <c:pt idx="12">
                  <c:v>128.60533497418524</c:v>
                </c:pt>
                <c:pt idx="13">
                  <c:v>130.2867191116797</c:v>
                </c:pt>
                <c:pt idx="14">
                  <c:v>131.84112034111121</c:v>
                </c:pt>
                <c:pt idx="15">
                  <c:v>133.50417620682691</c:v>
                </c:pt>
                <c:pt idx="16">
                  <c:v>135.10865714926248</c:v>
                </c:pt>
                <c:pt idx="17">
                  <c:v>136.65931263640246</c:v>
                </c:pt>
                <c:pt idx="18">
                  <c:v>138.24215659136865</c:v>
                </c:pt>
                <c:pt idx="19">
                  <c:v>139.62844719800916</c:v>
                </c:pt>
                <c:pt idx="20">
                  <c:v>140.91761743331341</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4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March'!$L$37</c:f>
              <c:strCache>
                <c:ptCount val="1"/>
                <c:pt idx="0">
                  <c:v>   Jul 2022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March'!$M$37:$AG$37</c:f>
              <c:numCache>
                <c:formatCode>#,##0</c:formatCode>
                <c:ptCount val="21"/>
                <c:pt idx="0">
                  <c:v>91561.434568717741</c:v>
                </c:pt>
                <c:pt idx="1">
                  <c:v>93531.533723206318</c:v>
                </c:pt>
                <c:pt idx="2">
                  <c:v>100869.08939051678</c:v>
                </c:pt>
                <c:pt idx="3">
                  <c:v>103244.78177047755</c:v>
                </c:pt>
                <c:pt idx="4">
                  <c:v>106333.89073239929</c:v>
                </c:pt>
                <c:pt idx="5">
                  <c:v>107897.30874283373</c:v>
                </c:pt>
                <c:pt idx="6">
                  <c:v>111351.48091810902</c:v>
                </c:pt>
                <c:pt idx="7">
                  <c:v>111681.16106920893</c:v>
                </c:pt>
                <c:pt idx="8">
                  <c:v>113501.44193437915</c:v>
                </c:pt>
                <c:pt idx="9">
                  <c:v>113244.89259243944</c:v>
                </c:pt>
                <c:pt idx="10">
                  <c:v>114635.54327610244</c:v>
                </c:pt>
                <c:pt idx="11">
                  <c:v>116013.8668236637</c:v>
                </c:pt>
                <c:pt idx="12">
                  <c:v>117925.32215381639</c:v>
                </c:pt>
                <c:pt idx="13">
                  <c:v>119580.5865096097</c:v>
                </c:pt>
                <c:pt idx="14">
                  <c:v>121211.29958349503</c:v>
                </c:pt>
                <c:pt idx="15">
                  <c:v>123038.29920344739</c:v>
                </c:pt>
                <c:pt idx="16">
                  <c:v>124757.0281057579</c:v>
                </c:pt>
                <c:pt idx="17">
                  <c:v>126349.76330639349</c:v>
                </c:pt>
                <c:pt idx="18">
                  <c:v>128079.71866864685</c:v>
                </c:pt>
                <c:pt idx="19">
                  <c:v>129715.80233046945</c:v>
                </c:pt>
                <c:pt idx="20">
                  <c:v>131346.59194847586</c:v>
                </c:pt>
              </c:numCache>
            </c:numRef>
          </c:val>
          <c:smooth val="0"/>
          <c:extLst>
            <c:ext xmlns:c16="http://schemas.microsoft.com/office/drawing/2014/chart" uri="{C3380CC4-5D6E-409C-BE32-E72D297353CC}">
              <c16:uniqueId val="{00000000-ED15-4C11-9EB0-9134868B97D1}"/>
            </c:ext>
          </c:extLst>
        </c:ser>
        <c:ser>
          <c:idx val="5"/>
          <c:order val="1"/>
          <c:tx>
            <c:strRef>
              <c:f>'Comparison vs March'!$L$38</c:f>
              <c:strCache>
                <c:ptCount val="1"/>
                <c:pt idx="0">
                  <c:v>   Jul 2022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March'!$M$38:$AG$38</c:f>
              <c:numCache>
                <c:formatCode>#,##0</c:formatCode>
                <c:ptCount val="21"/>
                <c:pt idx="0">
                  <c:v>91561.434568717741</c:v>
                </c:pt>
                <c:pt idx="1">
                  <c:v>93531.533723206318</c:v>
                </c:pt>
                <c:pt idx="2">
                  <c:v>100869.08939051678</c:v>
                </c:pt>
                <c:pt idx="3">
                  <c:v>103244.78177047755</c:v>
                </c:pt>
                <c:pt idx="4">
                  <c:v>106333.89073239929</c:v>
                </c:pt>
                <c:pt idx="5">
                  <c:v>107897.30874283373</c:v>
                </c:pt>
                <c:pt idx="6">
                  <c:v>111351.48091810902</c:v>
                </c:pt>
                <c:pt idx="7">
                  <c:v>111681.16106920893</c:v>
                </c:pt>
                <c:pt idx="8">
                  <c:v>113501.44193437915</c:v>
                </c:pt>
                <c:pt idx="9">
                  <c:v>113244.89259321292</c:v>
                </c:pt>
                <c:pt idx="10">
                  <c:v>114624.63333473069</c:v>
                </c:pt>
                <c:pt idx="11">
                  <c:v>116038.79361831117</c:v>
                </c:pt>
                <c:pt idx="12">
                  <c:v>117676.59759803246</c:v>
                </c:pt>
                <c:pt idx="13">
                  <c:v>119156.8620425566</c:v>
                </c:pt>
                <c:pt idx="14">
                  <c:v>120730.7965373914</c:v>
                </c:pt>
                <c:pt idx="15">
                  <c:v>122434.54028107818</c:v>
                </c:pt>
                <c:pt idx="16">
                  <c:v>124024.22629797878</c:v>
                </c:pt>
                <c:pt idx="17">
                  <c:v>125540.79675263028</c:v>
                </c:pt>
                <c:pt idx="18">
                  <c:v>127193.16057114661</c:v>
                </c:pt>
                <c:pt idx="19">
                  <c:v>128778.08652113314</c:v>
                </c:pt>
                <c:pt idx="20">
                  <c:v>130350.90609373049</c:v>
                </c:pt>
              </c:numCache>
            </c:numRef>
          </c:val>
          <c:smooth val="0"/>
          <c:extLst>
            <c:ext xmlns:c16="http://schemas.microsoft.com/office/drawing/2014/chart" uri="{C3380CC4-5D6E-409C-BE32-E72D297353CC}">
              <c16:uniqueId val="{00000001-ED15-4C11-9EB0-9134868B97D1}"/>
            </c:ext>
          </c:extLst>
        </c:ser>
        <c:ser>
          <c:idx val="6"/>
          <c:order val="2"/>
          <c:tx>
            <c:strRef>
              <c:f>'Comparison vs March'!$L$39</c:f>
              <c:strCache>
                <c:ptCount val="1"/>
                <c:pt idx="0">
                  <c:v>   Jul 2022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March'!$M$39:$AG$39</c:f>
              <c:numCache>
                <c:formatCode>#,##0</c:formatCode>
                <c:ptCount val="21"/>
                <c:pt idx="0">
                  <c:v>91561.434568717741</c:v>
                </c:pt>
                <c:pt idx="1">
                  <c:v>93531.533723206318</c:v>
                </c:pt>
                <c:pt idx="2">
                  <c:v>100869.08939051678</c:v>
                </c:pt>
                <c:pt idx="3">
                  <c:v>103244.78177047755</c:v>
                </c:pt>
                <c:pt idx="4">
                  <c:v>106333.89073239929</c:v>
                </c:pt>
                <c:pt idx="5">
                  <c:v>107897.30874283373</c:v>
                </c:pt>
                <c:pt idx="6">
                  <c:v>111351.48091810902</c:v>
                </c:pt>
                <c:pt idx="7">
                  <c:v>111681.16106920893</c:v>
                </c:pt>
                <c:pt idx="8">
                  <c:v>113501.44193437915</c:v>
                </c:pt>
                <c:pt idx="9">
                  <c:v>113244.89259321292</c:v>
                </c:pt>
                <c:pt idx="10">
                  <c:v>114584.8107173686</c:v>
                </c:pt>
                <c:pt idx="11">
                  <c:v>115924.11788053859</c:v>
                </c:pt>
                <c:pt idx="12">
                  <c:v>117568.20858367787</c:v>
                </c:pt>
                <c:pt idx="13">
                  <c:v>118968.30751156555</c:v>
                </c:pt>
                <c:pt idx="14">
                  <c:v>120533.23741039952</c:v>
                </c:pt>
                <c:pt idx="15">
                  <c:v>122344.07968706483</c:v>
                </c:pt>
                <c:pt idx="16">
                  <c:v>123945.3275302347</c:v>
                </c:pt>
                <c:pt idx="17">
                  <c:v>125374.93720178079</c:v>
                </c:pt>
                <c:pt idx="18">
                  <c:v>126866.39618750976</c:v>
                </c:pt>
                <c:pt idx="19">
                  <c:v>128186.64297290811</c:v>
                </c:pt>
                <c:pt idx="20">
                  <c:v>129384.40082632632</c:v>
                </c:pt>
              </c:numCache>
            </c:numRef>
          </c:val>
          <c:smooth val="0"/>
          <c:extLst>
            <c:ext xmlns:c16="http://schemas.microsoft.com/office/drawing/2014/chart" uri="{C3380CC4-5D6E-409C-BE32-E72D297353CC}">
              <c16:uniqueId val="{00000002-ED15-4C11-9EB0-9134868B97D1}"/>
            </c:ext>
          </c:extLst>
        </c:ser>
        <c:ser>
          <c:idx val="1"/>
          <c:order val="3"/>
          <c:tx>
            <c:strRef>
              <c:f>'Comparison vs March'!$L$33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March'!$M$33:$AG$33</c:f>
              <c:numCache>
                <c:formatCode>#,##0</c:formatCode>
                <c:ptCount val="21"/>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numCache>
            </c:numRef>
          </c:val>
          <c:smooth val="0"/>
          <c:extLst>
            <c:ext xmlns:c16="http://schemas.microsoft.com/office/drawing/2014/chart" uri="{C3380CC4-5D6E-409C-BE32-E72D297353CC}">
              <c16:uniqueId val="{00000003-ED15-4C11-9EB0-9134868B97D1}"/>
            </c:ext>
          </c:extLst>
        </c:ser>
        <c:ser>
          <c:idx val="2"/>
          <c:order val="4"/>
          <c:tx>
            <c:strRef>
              <c:f>'Comparison vs March'!$L$34</c:f>
              <c:strCache>
                <c:ptCount val="1"/>
                <c:pt idx="0">
                  <c:v>   Mar 2022 Optimistic</c:v>
                </c:pt>
              </c:strCache>
            </c:strRef>
          </c:tx>
          <c:spPr>
            <a:ln w="28575" cap="rnd">
              <a:solidFill>
                <a:srgbClr val="FFC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March'!$M$34:$AG$34</c:f>
              <c:numCache>
                <c:formatCode>#,##0</c:formatCode>
                <c:ptCount val="21"/>
                <c:pt idx="0">
                  <c:v>91554.852354794799</c:v>
                </c:pt>
                <c:pt idx="1">
                  <c:v>93518.97544736143</c:v>
                </c:pt>
                <c:pt idx="2">
                  <c:v>100864.5968797208</c:v>
                </c:pt>
                <c:pt idx="3">
                  <c:v>103252.36969575107</c:v>
                </c:pt>
                <c:pt idx="4">
                  <c:v>106162.26840868777</c:v>
                </c:pt>
                <c:pt idx="5">
                  <c:v>107085.26743700895</c:v>
                </c:pt>
                <c:pt idx="6">
                  <c:v>109636.0384549236</c:v>
                </c:pt>
                <c:pt idx="7">
                  <c:v>109761.08776342266</c:v>
                </c:pt>
                <c:pt idx="8">
                  <c:v>111079.85796450738</c:v>
                </c:pt>
                <c:pt idx="9">
                  <c:v>111806.88743616908</c:v>
                </c:pt>
                <c:pt idx="10">
                  <c:v>113610.20332733804</c:v>
                </c:pt>
                <c:pt idx="11">
                  <c:v>115614.96575367272</c:v>
                </c:pt>
                <c:pt idx="12">
                  <c:v>117469.44332772879</c:v>
                </c:pt>
                <c:pt idx="13">
                  <c:v>119122.56076079226</c:v>
                </c:pt>
                <c:pt idx="14">
                  <c:v>120771.195758506</c:v>
                </c:pt>
                <c:pt idx="15">
                  <c:v>122544.94680237255</c:v>
                </c:pt>
                <c:pt idx="16">
                  <c:v>124220.72536874689</c:v>
                </c:pt>
                <c:pt idx="17">
                  <c:v>125843.57912685425</c:v>
                </c:pt>
                <c:pt idx="18">
                  <c:v>127523.1471019224</c:v>
                </c:pt>
                <c:pt idx="19">
                  <c:v>129037.39656900166</c:v>
                </c:pt>
                <c:pt idx="20">
                  <c:v>130529.08926672833</c:v>
                </c:pt>
              </c:numCache>
            </c:numRef>
          </c:val>
          <c:smooth val="0"/>
          <c:extLst>
            <c:ext xmlns:c16="http://schemas.microsoft.com/office/drawing/2014/chart" uri="{C3380CC4-5D6E-409C-BE32-E72D297353CC}">
              <c16:uniqueId val="{00000004-ED15-4C11-9EB0-9134868B97D1}"/>
            </c:ext>
          </c:extLst>
        </c:ser>
        <c:ser>
          <c:idx val="3"/>
          <c:order val="5"/>
          <c:tx>
            <c:strRef>
              <c:f>'Comparison vs March'!$L$35</c:f>
              <c:strCache>
                <c:ptCount val="1"/>
                <c:pt idx="0">
                  <c:v>   Mar 2022 Baseline</c:v>
                </c:pt>
              </c:strCache>
            </c:strRef>
          </c:tx>
          <c:spPr>
            <a:ln w="28575" cap="rnd">
              <a:solidFill>
                <a:srgbClr val="FF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March'!$M$35:$AG$35</c:f>
              <c:numCache>
                <c:formatCode>#,##0</c:formatCode>
                <c:ptCount val="21"/>
                <c:pt idx="0">
                  <c:v>91554.852354794799</c:v>
                </c:pt>
                <c:pt idx="1">
                  <c:v>93518.97544736143</c:v>
                </c:pt>
                <c:pt idx="2">
                  <c:v>100864.5968797208</c:v>
                </c:pt>
                <c:pt idx="3">
                  <c:v>103252.36969575107</c:v>
                </c:pt>
                <c:pt idx="4">
                  <c:v>106162.26840616707</c:v>
                </c:pt>
                <c:pt idx="5">
                  <c:v>107085.26742997626</c:v>
                </c:pt>
                <c:pt idx="6">
                  <c:v>109636.03844035443</c:v>
                </c:pt>
                <c:pt idx="7">
                  <c:v>109761.08775093866</c:v>
                </c:pt>
                <c:pt idx="8">
                  <c:v>111079.85795110583</c:v>
                </c:pt>
                <c:pt idx="9">
                  <c:v>112191.87784135154</c:v>
                </c:pt>
                <c:pt idx="10">
                  <c:v>114149.19275835899</c:v>
                </c:pt>
                <c:pt idx="11">
                  <c:v>115701.07671021325</c:v>
                </c:pt>
                <c:pt idx="12">
                  <c:v>117395.58953786978</c:v>
                </c:pt>
                <c:pt idx="13">
                  <c:v>118973.24844024814</c:v>
                </c:pt>
                <c:pt idx="14">
                  <c:v>120498.69456757378</c:v>
                </c:pt>
                <c:pt idx="15">
                  <c:v>122174.51323855248</c:v>
                </c:pt>
                <c:pt idx="16">
                  <c:v>123810.63016836056</c:v>
                </c:pt>
                <c:pt idx="17">
                  <c:v>125405.82427443705</c:v>
                </c:pt>
                <c:pt idx="18">
                  <c:v>127039.80004056195</c:v>
                </c:pt>
                <c:pt idx="19">
                  <c:v>128522.94784364948</c:v>
                </c:pt>
                <c:pt idx="20">
                  <c:v>129956.35672798414</c:v>
                </c:pt>
              </c:numCache>
            </c:numRef>
          </c:val>
          <c:smooth val="0"/>
          <c:extLst>
            <c:ext xmlns:c16="http://schemas.microsoft.com/office/drawing/2014/chart" uri="{C3380CC4-5D6E-409C-BE32-E72D297353CC}">
              <c16:uniqueId val="{00000005-ED15-4C11-9EB0-9134868B97D1}"/>
            </c:ext>
          </c:extLst>
        </c:ser>
        <c:ser>
          <c:idx val="4"/>
          <c:order val="6"/>
          <c:tx>
            <c:strRef>
              <c:f>'Comparison vs March'!$L$36</c:f>
              <c:strCache>
                <c:ptCount val="1"/>
                <c:pt idx="0">
                  <c:v>   Mar 2022 Pessimistic</c:v>
                </c:pt>
              </c:strCache>
            </c:strRef>
          </c:tx>
          <c:spPr>
            <a:ln w="28575" cap="rnd">
              <a:solidFill>
                <a:srgbClr val="68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March'!$M$36:$AG$36</c:f>
              <c:numCache>
                <c:formatCode>#,##0</c:formatCode>
                <c:ptCount val="21"/>
                <c:pt idx="0">
                  <c:v>91554.852354794799</c:v>
                </c:pt>
                <c:pt idx="1">
                  <c:v>93518.97544736143</c:v>
                </c:pt>
                <c:pt idx="2">
                  <c:v>100864.5968797208</c:v>
                </c:pt>
                <c:pt idx="3">
                  <c:v>103252.36969575107</c:v>
                </c:pt>
                <c:pt idx="4">
                  <c:v>106162.26840536708</c:v>
                </c:pt>
                <c:pt idx="5">
                  <c:v>107085.26743700843</c:v>
                </c:pt>
                <c:pt idx="6">
                  <c:v>109636.03847298099</c:v>
                </c:pt>
                <c:pt idx="7">
                  <c:v>109761.08780563586</c:v>
                </c:pt>
                <c:pt idx="8">
                  <c:v>111079.85803295668</c:v>
                </c:pt>
                <c:pt idx="9">
                  <c:v>112432.16691483477</c:v>
                </c:pt>
                <c:pt idx="10">
                  <c:v>114408.35121081125</c:v>
                </c:pt>
                <c:pt idx="11">
                  <c:v>115981.91677240827</c:v>
                </c:pt>
                <c:pt idx="12">
                  <c:v>117744.42455600457</c:v>
                </c:pt>
                <c:pt idx="13">
                  <c:v>119283.81332060456</c:v>
                </c:pt>
                <c:pt idx="14">
                  <c:v>120706.94307121169</c:v>
                </c:pt>
                <c:pt idx="15">
                  <c:v>122229.55141364546</c:v>
                </c:pt>
                <c:pt idx="16">
                  <c:v>123698.53157155316</c:v>
                </c:pt>
                <c:pt idx="17">
                  <c:v>125118.23191333569</c:v>
                </c:pt>
                <c:pt idx="18">
                  <c:v>126567.4023593118</c:v>
                </c:pt>
                <c:pt idx="19">
                  <c:v>127836.6186774299</c:v>
                </c:pt>
                <c:pt idx="20">
                  <c:v>129016.91658296468</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5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per employee</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March'!$B$37</c:f>
              <c:strCache>
                <c:ptCount val="1"/>
                <c:pt idx="0">
                  <c:v>   Jul 2022 Optimistic</c:v>
                </c:pt>
              </c:strCache>
            </c:strRef>
          </c:tx>
          <c:spPr>
            <a:ln w="28575" cap="rnd">
              <a:solidFill>
                <a:srgbClr val="FFC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March'!$C$37:$H$37</c:f>
              <c:numCache>
                <c:formatCode>#,##0</c:formatCode>
                <c:ptCount val="6"/>
                <c:pt idx="0">
                  <c:v>90337.757740728091</c:v>
                </c:pt>
                <c:pt idx="1">
                  <c:v>100836.933637066</c:v>
                </c:pt>
                <c:pt idx="2">
                  <c:v>111143.5017937808</c:v>
                </c:pt>
                <c:pt idx="3">
                  <c:v>115470.06218756722</c:v>
                </c:pt>
                <c:pt idx="4">
                  <c:v>122149.54381679864</c:v>
                </c:pt>
                <c:pt idx="5">
                  <c:v>128879.27642668583</c:v>
                </c:pt>
              </c:numCache>
            </c:numRef>
          </c:val>
          <c:smooth val="0"/>
          <c:extLst>
            <c:ext xmlns:c16="http://schemas.microsoft.com/office/drawing/2014/chart" uri="{C3380CC4-5D6E-409C-BE32-E72D297353CC}">
              <c16:uniqueId val="{00000000-A7B2-4FA3-BDF9-1BC9324DD475}"/>
            </c:ext>
          </c:extLst>
        </c:ser>
        <c:ser>
          <c:idx val="5"/>
          <c:order val="1"/>
          <c:tx>
            <c:strRef>
              <c:f>'Comparison vs March'!$B$38</c:f>
              <c:strCache>
                <c:ptCount val="1"/>
                <c:pt idx="0">
                  <c:v>   Jul 2022 Baseline</c:v>
                </c:pt>
              </c:strCache>
            </c:strRef>
          </c:tx>
          <c:spPr>
            <a:ln w="28575" cap="rnd">
              <a:solidFill>
                <a:srgbClr val="FF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March'!$C$38:$H$38</c:f>
              <c:numCache>
                <c:formatCode>#,##0</c:formatCode>
                <c:ptCount val="6"/>
                <c:pt idx="0">
                  <c:v>90337.757740728091</c:v>
                </c:pt>
                <c:pt idx="1">
                  <c:v>100836.933637066</c:v>
                </c:pt>
                <c:pt idx="2">
                  <c:v>111143.5017937808</c:v>
                </c:pt>
                <c:pt idx="3">
                  <c:v>115408.12784997516</c:v>
                </c:pt>
                <c:pt idx="4">
                  <c:v>121589.09658317169</c:v>
                </c:pt>
                <c:pt idx="5">
                  <c:v>127970.60107812147</c:v>
                </c:pt>
              </c:numCache>
            </c:numRef>
          </c:val>
          <c:smooth val="0"/>
          <c:extLst>
            <c:ext xmlns:c16="http://schemas.microsoft.com/office/drawing/2014/chart" uri="{C3380CC4-5D6E-409C-BE32-E72D297353CC}">
              <c16:uniqueId val="{00000001-A7B2-4FA3-BDF9-1BC9324DD475}"/>
            </c:ext>
          </c:extLst>
        </c:ser>
        <c:ser>
          <c:idx val="6"/>
          <c:order val="2"/>
          <c:tx>
            <c:strRef>
              <c:f>'Comparison vs March'!$B$39</c:f>
              <c:strCache>
                <c:ptCount val="1"/>
                <c:pt idx="0">
                  <c:v>   Jul 2022 Pessimistic</c:v>
                </c:pt>
              </c:strCache>
            </c:strRef>
          </c:tx>
          <c:spPr>
            <a:ln w="28575" cap="rnd">
              <a:solidFill>
                <a:srgbClr val="68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March'!$C$39:$H$39</c:f>
              <c:numCache>
                <c:formatCode>#,##0</c:formatCode>
                <c:ptCount val="6"/>
                <c:pt idx="0">
                  <c:v>90337.757740728091</c:v>
                </c:pt>
                <c:pt idx="1">
                  <c:v>100836.933637066</c:v>
                </c:pt>
                <c:pt idx="2">
                  <c:v>111143.5017937808</c:v>
                </c:pt>
                <c:pt idx="3">
                  <c:v>115337.42702937411</c:v>
                </c:pt>
                <c:pt idx="4">
                  <c:v>121435.78726304347</c:v>
                </c:pt>
                <c:pt idx="5">
                  <c:v>127451.31548367384</c:v>
                </c:pt>
              </c:numCache>
            </c:numRef>
          </c:val>
          <c:smooth val="0"/>
          <c:extLst>
            <c:ext xmlns:c16="http://schemas.microsoft.com/office/drawing/2014/chart" uri="{C3380CC4-5D6E-409C-BE32-E72D297353CC}">
              <c16:uniqueId val="{00000002-A7B2-4FA3-BDF9-1BC9324DD475}"/>
            </c:ext>
          </c:extLst>
        </c:ser>
        <c:ser>
          <c:idx val="1"/>
          <c:order val="3"/>
          <c:tx>
            <c:strRef>
              <c:f>'Comparison vs March'!$B$33</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March'!$C$33:$H$33</c:f>
              <c:numCache>
                <c:formatCode>#,##0</c:formatCode>
                <c:ptCount val="6"/>
                <c:pt idx="0">
                  <c:v>90268.231581851782</c:v>
                </c:pt>
                <c:pt idx="1">
                  <c:v>94139.307546282842</c:v>
                </c:pt>
                <c:pt idx="2">
                  <c:v>98377.388651803805</c:v>
                </c:pt>
                <c:pt idx="3">
                  <c:v>102803.06856486209</c:v>
                </c:pt>
                <c:pt idx="4">
                  <c:v>107437.55823737392</c:v>
                </c:pt>
                <c:pt idx="5">
                  <c:v>112352.11058502099</c:v>
                </c:pt>
              </c:numCache>
            </c:numRef>
          </c:val>
          <c:smooth val="0"/>
          <c:extLst>
            <c:ext xmlns:c16="http://schemas.microsoft.com/office/drawing/2014/chart" uri="{C3380CC4-5D6E-409C-BE32-E72D297353CC}">
              <c16:uniqueId val="{00000003-A7B2-4FA3-BDF9-1BC9324DD475}"/>
            </c:ext>
          </c:extLst>
        </c:ser>
        <c:ser>
          <c:idx val="2"/>
          <c:order val="4"/>
          <c:tx>
            <c:strRef>
              <c:f>'Comparison vs March'!$B$34</c:f>
              <c:strCache>
                <c:ptCount val="1"/>
                <c:pt idx="0">
                  <c:v>   Mar 2022 Optimistic</c:v>
                </c:pt>
              </c:strCache>
            </c:strRef>
          </c:tx>
          <c:spPr>
            <a:ln w="28575" cap="rnd">
              <a:solidFill>
                <a:srgbClr val="FFC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March'!$C$34:$H$34</c:f>
              <c:numCache>
                <c:formatCode>#,##0</c:formatCode>
                <c:ptCount val="6"/>
                <c:pt idx="0">
                  <c:v>90335.19634806781</c:v>
                </c:pt>
                <c:pt idx="1">
                  <c:v>100791.45492895618</c:v>
                </c:pt>
                <c:pt idx="2">
                  <c:v>109417.32161559387</c:v>
                </c:pt>
                <c:pt idx="3">
                  <c:v>114643.10718798733</c:v>
                </c:pt>
                <c:pt idx="4">
                  <c:v>121673.05869361538</c:v>
                </c:pt>
                <c:pt idx="5">
                  <c:v>128239.97272728504</c:v>
                </c:pt>
              </c:numCache>
            </c:numRef>
          </c:val>
          <c:smooth val="0"/>
          <c:extLst>
            <c:ext xmlns:c16="http://schemas.microsoft.com/office/drawing/2014/chart" uri="{C3380CC4-5D6E-409C-BE32-E72D297353CC}">
              <c16:uniqueId val="{00000004-A7B2-4FA3-BDF9-1BC9324DD475}"/>
            </c:ext>
          </c:extLst>
        </c:ser>
        <c:ser>
          <c:idx val="3"/>
          <c:order val="5"/>
          <c:tx>
            <c:strRef>
              <c:f>'Comparison vs March'!$B$35</c:f>
              <c:strCache>
                <c:ptCount val="1"/>
                <c:pt idx="0">
                  <c:v>   Mar 2022 Baseline</c:v>
                </c:pt>
              </c:strCache>
            </c:strRef>
          </c:tx>
          <c:spPr>
            <a:ln w="28575" cap="rnd">
              <a:solidFill>
                <a:srgbClr val="FF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March'!$C$35:$H$35</c:f>
              <c:numCache>
                <c:formatCode>#,##0</c:formatCode>
                <c:ptCount val="6"/>
                <c:pt idx="0">
                  <c:v>90335.19634806781</c:v>
                </c:pt>
                <c:pt idx="1">
                  <c:v>100791.4549283322</c:v>
                </c:pt>
                <c:pt idx="2">
                  <c:v>109417.32160368744</c:v>
                </c:pt>
                <c:pt idx="3">
                  <c:v>114872.85479764453</c:v>
                </c:pt>
                <c:pt idx="4">
                  <c:v>121371.157091014</c:v>
                </c:pt>
                <c:pt idx="5">
                  <c:v>127737.18096752261</c:v>
                </c:pt>
              </c:numCache>
            </c:numRef>
          </c:val>
          <c:smooth val="0"/>
          <c:extLst>
            <c:ext xmlns:c16="http://schemas.microsoft.com/office/drawing/2014/chart" uri="{C3380CC4-5D6E-409C-BE32-E72D297353CC}">
              <c16:uniqueId val="{00000005-A7B2-4FA3-BDF9-1BC9324DD475}"/>
            </c:ext>
          </c:extLst>
        </c:ser>
        <c:ser>
          <c:idx val="4"/>
          <c:order val="6"/>
          <c:tx>
            <c:strRef>
              <c:f>'Comparison vs March'!$B$36</c:f>
              <c:strCache>
                <c:ptCount val="1"/>
                <c:pt idx="0">
                  <c:v>   Mar 2022 Pessimistic</c:v>
                </c:pt>
              </c:strCache>
            </c:strRef>
          </c:tx>
          <c:spPr>
            <a:ln w="28575" cap="rnd">
              <a:solidFill>
                <a:srgbClr val="68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March'!$C$36:$H$36</c:f>
              <c:numCache>
                <c:formatCode>#,##0</c:formatCode>
                <c:ptCount val="6"/>
                <c:pt idx="0">
                  <c:v>90335.19634806781</c:v>
                </c:pt>
                <c:pt idx="1">
                  <c:v>100791.45492813416</c:v>
                </c:pt>
                <c:pt idx="2">
                  <c:v>109417.32164830298</c:v>
                </c:pt>
                <c:pt idx="3">
                  <c:v>115146.75318953686</c:v>
                </c:pt>
                <c:pt idx="4">
                  <c:v>121477.67561046357</c:v>
                </c:pt>
                <c:pt idx="5">
                  <c:v>127137.48528902022</c:v>
                </c:pt>
              </c:numCache>
            </c:numRef>
          </c:val>
          <c:smooth val="0"/>
          <c:extLst>
            <c:ext xmlns:c16="http://schemas.microsoft.com/office/drawing/2014/chart" uri="{C3380CC4-5D6E-409C-BE32-E72D297353CC}">
              <c16:uniqueId val="{00000006-A7B2-4FA3-BDF9-1BC9324DD4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0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2022 Optimistic</c:v>
                </c:pt>
              </c:strCache>
            </c:strRef>
          </c:tx>
          <c:spPr>
            <a:ln w="28575" cap="rnd">
              <a:solidFill>
                <a:srgbClr val="FFC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March'!$AN$13:$BH$13</c:f>
              <c:numCache>
                <c:formatCode>0.0</c:formatCode>
                <c:ptCount val="21"/>
                <c:pt idx="0">
                  <c:v>100</c:v>
                </c:pt>
                <c:pt idx="1">
                  <c:v>101.54773174290577</c:v>
                </c:pt>
                <c:pt idx="2">
                  <c:v>108.87213470789008</c:v>
                </c:pt>
                <c:pt idx="3">
                  <c:v>105.78222741407082</c:v>
                </c:pt>
                <c:pt idx="4">
                  <c:v>104.64605193988068</c:v>
                </c:pt>
                <c:pt idx="5">
                  <c:v>116.16335635061034</c:v>
                </c:pt>
                <c:pt idx="6">
                  <c:v>112.4440574048301</c:v>
                </c:pt>
                <c:pt idx="7">
                  <c:v>112.62479327585095</c:v>
                </c:pt>
                <c:pt idx="8">
                  <c:v>114.14983236994065</c:v>
                </c:pt>
                <c:pt idx="9">
                  <c:v>114.76448240584276</c:v>
                </c:pt>
                <c:pt idx="10">
                  <c:v>117.16988579438681</c:v>
                </c:pt>
                <c:pt idx="11">
                  <c:v>119.80309065946672</c:v>
                </c:pt>
                <c:pt idx="12">
                  <c:v>122.34988216753329</c:v>
                </c:pt>
                <c:pt idx="13">
                  <c:v>124.45697306482386</c:v>
                </c:pt>
                <c:pt idx="14">
                  <c:v>126.54713004417057</c:v>
                </c:pt>
                <c:pt idx="15">
                  <c:v>128.63996080003471</c:v>
                </c:pt>
                <c:pt idx="16">
                  <c:v>130.74333166043144</c:v>
                </c:pt>
                <c:pt idx="17">
                  <c:v>132.9617524118473</c:v>
                </c:pt>
                <c:pt idx="18">
                  <c:v>134.97192859797624</c:v>
                </c:pt>
                <c:pt idx="19">
                  <c:v>137.10831478580587</c:v>
                </c:pt>
                <c:pt idx="20">
                  <c:v>139.29674273976508</c:v>
                </c:pt>
              </c:numCache>
            </c:numRef>
          </c:val>
          <c:smooth val="0"/>
          <c:extLst>
            <c:ext xmlns:c16="http://schemas.microsoft.com/office/drawing/2014/chart" uri="{C3380CC4-5D6E-409C-BE32-E72D297353CC}">
              <c16:uniqueId val="{00000000-9CC9-4F2C-84EE-49CCB1E2EE60}"/>
            </c:ext>
          </c:extLst>
        </c:ser>
        <c:ser>
          <c:idx val="5"/>
          <c:order val="1"/>
          <c:tx>
            <c:strRef>
              <c:f>'Comparison vs March'!$L$14</c:f>
              <c:strCache>
                <c:ptCount val="1"/>
                <c:pt idx="0">
                  <c:v>   Jul 2022 Baseline</c:v>
                </c:pt>
              </c:strCache>
            </c:strRef>
          </c:tx>
          <c:spPr>
            <a:ln w="28575" cap="rnd">
              <a:solidFill>
                <a:srgbClr val="FF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March'!$AN$14:$BH$14</c:f>
              <c:numCache>
                <c:formatCode>0.0</c:formatCode>
                <c:ptCount val="21"/>
                <c:pt idx="0">
                  <c:v>100</c:v>
                </c:pt>
                <c:pt idx="1">
                  <c:v>101.54773174290577</c:v>
                </c:pt>
                <c:pt idx="2">
                  <c:v>108.87213470789008</c:v>
                </c:pt>
                <c:pt idx="3">
                  <c:v>105.78222741407082</c:v>
                </c:pt>
                <c:pt idx="4">
                  <c:v>104.64605193988068</c:v>
                </c:pt>
                <c:pt idx="5">
                  <c:v>116.16335635061034</c:v>
                </c:pt>
                <c:pt idx="6">
                  <c:v>112.4440574048301</c:v>
                </c:pt>
                <c:pt idx="7">
                  <c:v>112.62479327585095</c:v>
                </c:pt>
                <c:pt idx="8">
                  <c:v>114.14983236994065</c:v>
                </c:pt>
                <c:pt idx="9">
                  <c:v>114.76448240662661</c:v>
                </c:pt>
                <c:pt idx="10">
                  <c:v>117.08878124002402</c:v>
                </c:pt>
                <c:pt idx="11">
                  <c:v>119.04420313312167</c:v>
                </c:pt>
                <c:pt idx="12">
                  <c:v>121.12033247334782</c:v>
                </c:pt>
                <c:pt idx="13">
                  <c:v>122.95992946774011</c:v>
                </c:pt>
                <c:pt idx="14">
                  <c:v>124.8811347714912</c:v>
                </c:pt>
                <c:pt idx="15">
                  <c:v>126.73262813386694</c:v>
                </c:pt>
                <c:pt idx="16">
                  <c:v>128.60093916303362</c:v>
                </c:pt>
                <c:pt idx="17">
                  <c:v>130.56294862146413</c:v>
                </c:pt>
                <c:pt idx="18">
                  <c:v>132.42742336258402</c:v>
                </c:pt>
                <c:pt idx="19">
                  <c:v>134.45313845282166</c:v>
                </c:pt>
                <c:pt idx="20">
                  <c:v>136.59026089795319</c:v>
                </c:pt>
              </c:numCache>
            </c:numRef>
          </c:val>
          <c:smooth val="0"/>
          <c:extLst>
            <c:ext xmlns:c16="http://schemas.microsoft.com/office/drawing/2014/chart" uri="{C3380CC4-5D6E-409C-BE32-E72D297353CC}">
              <c16:uniqueId val="{00000001-9CC9-4F2C-84EE-49CCB1E2EE60}"/>
            </c:ext>
          </c:extLst>
        </c:ser>
        <c:ser>
          <c:idx val="6"/>
          <c:order val="2"/>
          <c:tx>
            <c:strRef>
              <c:f>'Comparison vs March'!$L$15</c:f>
              <c:strCache>
                <c:ptCount val="1"/>
                <c:pt idx="0">
                  <c:v>   Jul 2022 Pessimistic</c:v>
                </c:pt>
              </c:strCache>
            </c:strRef>
          </c:tx>
          <c:spPr>
            <a:ln w="28575" cap="rnd">
              <a:solidFill>
                <a:srgbClr val="680000"/>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March'!$AN$15:$BH$15</c:f>
              <c:numCache>
                <c:formatCode>0.0</c:formatCode>
                <c:ptCount val="21"/>
                <c:pt idx="0">
                  <c:v>100</c:v>
                </c:pt>
                <c:pt idx="1">
                  <c:v>101.54773174290577</c:v>
                </c:pt>
                <c:pt idx="2">
                  <c:v>108.87213470789008</c:v>
                </c:pt>
                <c:pt idx="3">
                  <c:v>105.78222741407082</c:v>
                </c:pt>
                <c:pt idx="4">
                  <c:v>104.64605193988068</c:v>
                </c:pt>
                <c:pt idx="5">
                  <c:v>116.16335635061034</c:v>
                </c:pt>
                <c:pt idx="6">
                  <c:v>112.4440574048301</c:v>
                </c:pt>
                <c:pt idx="7">
                  <c:v>112.62479327585095</c:v>
                </c:pt>
                <c:pt idx="8">
                  <c:v>114.14983236994065</c:v>
                </c:pt>
                <c:pt idx="9">
                  <c:v>114.76448240662661</c:v>
                </c:pt>
                <c:pt idx="10">
                  <c:v>117.05917594641049</c:v>
                </c:pt>
                <c:pt idx="11">
                  <c:v>118.6610393330553</c:v>
                </c:pt>
                <c:pt idx="12">
                  <c:v>120.19365578293647</c:v>
                </c:pt>
                <c:pt idx="13">
                  <c:v>121.34830098424897</c:v>
                </c:pt>
                <c:pt idx="14">
                  <c:v>122.37293864619829</c:v>
                </c:pt>
                <c:pt idx="15">
                  <c:v>123.51204494340207</c:v>
                </c:pt>
                <c:pt idx="16">
                  <c:v>124.69741919947312</c:v>
                </c:pt>
                <c:pt idx="17">
                  <c:v>126.05379890150827</c:v>
                </c:pt>
                <c:pt idx="18">
                  <c:v>127.36763068157001</c:v>
                </c:pt>
                <c:pt idx="19">
                  <c:v>128.81898757555118</c:v>
                </c:pt>
                <c:pt idx="20">
                  <c:v>130.33994015975478</c:v>
                </c:pt>
              </c:numCache>
            </c:numRef>
          </c:val>
          <c:smooth val="0"/>
          <c:extLst>
            <c:ext xmlns:c16="http://schemas.microsoft.com/office/drawing/2014/chart" uri="{C3380CC4-5D6E-409C-BE32-E72D297353CC}">
              <c16:uniqueId val="{00000002-9CC9-4F2C-84EE-49CCB1E2EE60}"/>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March'!$AN$9:$BH$9</c:f>
              <c:numCache>
                <c:formatCode>0.0</c:formatCode>
                <c:ptCount val="21"/>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numCache>
            </c:numRef>
          </c:val>
          <c:smooth val="0"/>
          <c:extLst>
            <c:ext xmlns:c16="http://schemas.microsoft.com/office/drawing/2014/chart" uri="{C3380CC4-5D6E-409C-BE32-E72D297353CC}">
              <c16:uniqueId val="{00000003-9CC9-4F2C-84EE-49CCB1E2EE60}"/>
            </c:ext>
          </c:extLst>
        </c:ser>
        <c:ser>
          <c:idx val="2"/>
          <c:order val="4"/>
          <c:tx>
            <c:strRef>
              <c:f>'Comparison vs March'!$L$10</c:f>
              <c:strCache>
                <c:ptCount val="1"/>
                <c:pt idx="0">
                  <c:v>   Mar 2022 Optimistic</c:v>
                </c:pt>
              </c:strCache>
            </c:strRef>
          </c:tx>
          <c:spPr>
            <a:ln w="28575" cap="rnd">
              <a:solidFill>
                <a:srgbClr val="FFC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March'!$AN$10:$BH$10</c:f>
              <c:numCache>
                <c:formatCode>0.0</c:formatCode>
                <c:ptCount val="21"/>
                <c:pt idx="0">
                  <c:v>100</c:v>
                </c:pt>
                <c:pt idx="1">
                  <c:v>101.51930220033113</c:v>
                </c:pt>
                <c:pt idx="2">
                  <c:v>108.87822330176121</c:v>
                </c:pt>
                <c:pt idx="3">
                  <c:v>105.87956101297847</c:v>
                </c:pt>
                <c:pt idx="4">
                  <c:v>104.69022140696082</c:v>
                </c:pt>
                <c:pt idx="5">
                  <c:v>116.15713002902973</c:v>
                </c:pt>
                <c:pt idx="6">
                  <c:v>112.3979139768151</c:v>
                </c:pt>
                <c:pt idx="7">
                  <c:v>112.62152874453524</c:v>
                </c:pt>
                <c:pt idx="8">
                  <c:v>113.77794847313476</c:v>
                </c:pt>
                <c:pt idx="9">
                  <c:v>114.86774764586488</c:v>
                </c:pt>
                <c:pt idx="10">
                  <c:v>117.30575891464048</c:v>
                </c:pt>
                <c:pt idx="11">
                  <c:v>119.98334063113438</c:v>
                </c:pt>
                <c:pt idx="12">
                  <c:v>122.08045455353717</c:v>
                </c:pt>
                <c:pt idx="13">
                  <c:v>124.3058073025188</c:v>
                </c:pt>
                <c:pt idx="14">
                  <c:v>126.74936382445463</c:v>
                </c:pt>
                <c:pt idx="15">
                  <c:v>129.14526219160803</c:v>
                </c:pt>
                <c:pt idx="16">
                  <c:v>131.49796187330364</c:v>
                </c:pt>
                <c:pt idx="17">
                  <c:v>133.85360868255293</c:v>
                </c:pt>
                <c:pt idx="18">
                  <c:v>136.00722214239914</c:v>
                </c:pt>
                <c:pt idx="19">
                  <c:v>138.14024448736379</c:v>
                </c:pt>
                <c:pt idx="20">
                  <c:v>140.32972759177773</c:v>
                </c:pt>
              </c:numCache>
            </c:numRef>
          </c:val>
          <c:smooth val="0"/>
          <c:extLst>
            <c:ext xmlns:c16="http://schemas.microsoft.com/office/drawing/2014/chart" uri="{C3380CC4-5D6E-409C-BE32-E72D297353CC}">
              <c16:uniqueId val="{00000004-9CC9-4F2C-84EE-49CCB1E2EE60}"/>
            </c:ext>
          </c:extLst>
        </c:ser>
        <c:ser>
          <c:idx val="3"/>
          <c:order val="5"/>
          <c:tx>
            <c:strRef>
              <c:f>'Comparison vs March'!$L$11</c:f>
              <c:strCache>
                <c:ptCount val="1"/>
                <c:pt idx="0">
                  <c:v>   Mar 2022 Baseline</c:v>
                </c:pt>
              </c:strCache>
            </c:strRef>
          </c:tx>
          <c:spPr>
            <a:ln w="28575" cap="rnd">
              <a:solidFill>
                <a:srgbClr val="FF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March'!$AN$11:$BH$11</c:f>
              <c:numCache>
                <c:formatCode>0.0</c:formatCode>
                <c:ptCount val="21"/>
                <c:pt idx="0">
                  <c:v>100</c:v>
                </c:pt>
                <c:pt idx="1">
                  <c:v>101.51930220033113</c:v>
                </c:pt>
                <c:pt idx="2">
                  <c:v>108.87822330176121</c:v>
                </c:pt>
                <c:pt idx="3">
                  <c:v>105.87956101297847</c:v>
                </c:pt>
                <c:pt idx="4">
                  <c:v>104.69022140696082</c:v>
                </c:pt>
                <c:pt idx="5">
                  <c:v>116.15713003917625</c:v>
                </c:pt>
                <c:pt idx="6">
                  <c:v>112.39791397710104</c:v>
                </c:pt>
                <c:pt idx="7">
                  <c:v>112.62152875776947</c:v>
                </c:pt>
                <c:pt idx="8">
                  <c:v>113.77794861155394</c:v>
                </c:pt>
                <c:pt idx="9">
                  <c:v>115.00071738772728</c:v>
                </c:pt>
                <c:pt idx="10">
                  <c:v>117.09286772688176</c:v>
                </c:pt>
                <c:pt idx="11">
                  <c:v>119.02474861630826</c:v>
                </c:pt>
                <c:pt idx="12">
                  <c:v>120.86910757298946</c:v>
                </c:pt>
                <c:pt idx="13">
                  <c:v>122.8782730047116</c:v>
                </c:pt>
                <c:pt idx="14">
                  <c:v>125.06310274983028</c:v>
                </c:pt>
                <c:pt idx="15">
                  <c:v>127.18115678906179</c:v>
                </c:pt>
                <c:pt idx="16">
                  <c:v>129.32205106683426</c:v>
                </c:pt>
                <c:pt idx="17">
                  <c:v>131.50614403006449</c:v>
                </c:pt>
                <c:pt idx="18">
                  <c:v>133.56002048901539</c:v>
                </c:pt>
                <c:pt idx="19">
                  <c:v>135.62642224006936</c:v>
                </c:pt>
                <c:pt idx="20">
                  <c:v>137.74214959965323</c:v>
                </c:pt>
              </c:numCache>
            </c:numRef>
          </c:val>
          <c:smooth val="0"/>
          <c:extLst>
            <c:ext xmlns:c16="http://schemas.microsoft.com/office/drawing/2014/chart" uri="{C3380CC4-5D6E-409C-BE32-E72D297353CC}">
              <c16:uniqueId val="{00000005-9CC9-4F2C-84EE-49CCB1E2EE60}"/>
            </c:ext>
          </c:extLst>
        </c:ser>
        <c:ser>
          <c:idx val="4"/>
          <c:order val="6"/>
          <c:tx>
            <c:strRef>
              <c:f>'Comparison vs March'!$L$12</c:f>
              <c:strCache>
                <c:ptCount val="1"/>
                <c:pt idx="0">
                  <c:v>   Mar 2022 Pessimistic</c:v>
                </c:pt>
              </c:strCache>
            </c:strRef>
          </c:tx>
          <c:spPr>
            <a:ln w="28575" cap="rnd">
              <a:solidFill>
                <a:srgbClr val="680000">
                  <a:alpha val="30000"/>
                </a:srgbClr>
              </a:solidFill>
              <a:round/>
            </a:ln>
            <a:effectLst/>
          </c:spPr>
          <c:marker>
            <c:symbol val="none"/>
          </c:marker>
          <c:cat>
            <c:strRef>
              <c:f>'Comparison vs March'!$AN$7:$BH$7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March'!$AN$12:$BH$12</c:f>
              <c:numCache>
                <c:formatCode>0.0</c:formatCode>
                <c:ptCount val="21"/>
                <c:pt idx="0">
                  <c:v>100</c:v>
                </c:pt>
                <c:pt idx="1">
                  <c:v>101.51930220033113</c:v>
                </c:pt>
                <c:pt idx="2">
                  <c:v>108.87822330176121</c:v>
                </c:pt>
                <c:pt idx="3">
                  <c:v>105.87956101297847</c:v>
                </c:pt>
                <c:pt idx="4">
                  <c:v>104.69022140696082</c:v>
                </c:pt>
                <c:pt idx="5">
                  <c:v>116.15713003917625</c:v>
                </c:pt>
                <c:pt idx="6">
                  <c:v>112.39791397710047</c:v>
                </c:pt>
                <c:pt idx="7">
                  <c:v>112.62152875776752</c:v>
                </c:pt>
                <c:pt idx="8">
                  <c:v>113.77794861155029</c:v>
                </c:pt>
                <c:pt idx="9">
                  <c:v>114.98931665745387</c:v>
                </c:pt>
                <c:pt idx="10">
                  <c:v>116.91976276109762</c:v>
                </c:pt>
                <c:pt idx="11">
                  <c:v>118.41112563723831</c:v>
                </c:pt>
                <c:pt idx="12">
                  <c:v>119.62941387873477</c:v>
                </c:pt>
                <c:pt idx="13">
                  <c:v>121.00355087862873</c:v>
                </c:pt>
                <c:pt idx="14">
                  <c:v>122.49743432438768</c:v>
                </c:pt>
                <c:pt idx="15">
                  <c:v>124.01419678668172</c:v>
                </c:pt>
                <c:pt idx="16">
                  <c:v>125.65295481850018</c:v>
                </c:pt>
                <c:pt idx="17">
                  <c:v>127.4068834928766</c:v>
                </c:pt>
                <c:pt idx="18">
                  <c:v>129.04812331631922</c:v>
                </c:pt>
                <c:pt idx="19">
                  <c:v>130.71743840750995</c:v>
                </c:pt>
                <c:pt idx="20">
                  <c:v>132.46690761256176</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2022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March'!$M$13:$AG$13</c:f>
              <c:numCache>
                <c:formatCode>#,##0.0</c:formatCode>
                <c:ptCount val="21"/>
                <c:pt idx="0">
                  <c:v>258061.95674766591</c:v>
                </c:pt>
                <c:pt idx="1">
                  <c:v>262056.06356861332</c:v>
                </c:pt>
                <c:pt idx="2">
                  <c:v>280957.56118013588</c:v>
                </c:pt>
                <c:pt idx="3">
                  <c:v>272983.68595601706</c:v>
                </c:pt>
                <c:pt idx="4">
                  <c:v>270051.64929523488</c:v>
                </c:pt>
                <c:pt idx="5">
                  <c:v>299773.43042214907</c:v>
                </c:pt>
                <c:pt idx="6">
                  <c:v>290175.3347853733</c:v>
                </c:pt>
                <c:pt idx="7">
                  <c:v>290641.7453106746</c:v>
                </c:pt>
                <c:pt idx="8">
                  <c:v>294577.29103804938</c:v>
                </c:pt>
                <c:pt idx="9">
                  <c:v>296163.4689478486</c:v>
                </c:pt>
                <c:pt idx="10">
                  <c:v>302370.90000000002</c:v>
                </c:pt>
                <c:pt idx="11">
                  <c:v>309166.2</c:v>
                </c:pt>
                <c:pt idx="12">
                  <c:v>315738.5</c:v>
                </c:pt>
                <c:pt idx="13">
                  <c:v>321176.09999999998</c:v>
                </c:pt>
                <c:pt idx="14">
                  <c:v>326570</c:v>
                </c:pt>
                <c:pt idx="15">
                  <c:v>331970.8</c:v>
                </c:pt>
                <c:pt idx="16">
                  <c:v>337398.8</c:v>
                </c:pt>
                <c:pt idx="17">
                  <c:v>343123.7</c:v>
                </c:pt>
                <c:pt idx="18">
                  <c:v>348311.2</c:v>
                </c:pt>
                <c:pt idx="19">
                  <c:v>353824.4</c:v>
                </c:pt>
                <c:pt idx="20">
                  <c:v>359471.9</c:v>
                </c:pt>
              </c:numCache>
            </c:numRef>
          </c:val>
          <c:smooth val="0"/>
          <c:extLst>
            <c:ext xmlns:c16="http://schemas.microsoft.com/office/drawing/2014/chart" uri="{C3380CC4-5D6E-409C-BE32-E72D297353CC}">
              <c16:uniqueId val="{00000000-3D68-46B9-97BA-D5D812526DFB}"/>
            </c:ext>
          </c:extLst>
        </c:ser>
        <c:ser>
          <c:idx val="5"/>
          <c:order val="1"/>
          <c:tx>
            <c:strRef>
              <c:f>'Comparison vs March'!$L$14</c:f>
              <c:strCache>
                <c:ptCount val="1"/>
                <c:pt idx="0">
                  <c:v>   Jul 2022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March'!$M$14:$AG$14</c:f>
              <c:numCache>
                <c:formatCode>#,##0.0</c:formatCode>
                <c:ptCount val="21"/>
                <c:pt idx="0">
                  <c:v>258061.95674766591</c:v>
                </c:pt>
                <c:pt idx="1">
                  <c:v>262056.06356861332</c:v>
                </c:pt>
                <c:pt idx="2">
                  <c:v>280957.56118013588</c:v>
                </c:pt>
                <c:pt idx="3">
                  <c:v>272983.68595601706</c:v>
                </c:pt>
                <c:pt idx="4">
                  <c:v>270051.64929523488</c:v>
                </c:pt>
                <c:pt idx="5">
                  <c:v>299773.43042214907</c:v>
                </c:pt>
                <c:pt idx="6">
                  <c:v>290175.3347853733</c:v>
                </c:pt>
                <c:pt idx="7">
                  <c:v>290641.7453106746</c:v>
                </c:pt>
                <c:pt idx="8">
                  <c:v>294577.29103804938</c:v>
                </c:pt>
                <c:pt idx="9">
                  <c:v>296163.46894987143</c:v>
                </c:pt>
                <c:pt idx="10">
                  <c:v>302161.59999999998</c:v>
                </c:pt>
                <c:pt idx="11">
                  <c:v>307207.8</c:v>
                </c:pt>
                <c:pt idx="12">
                  <c:v>312565.5</c:v>
                </c:pt>
                <c:pt idx="13">
                  <c:v>317312.8</c:v>
                </c:pt>
                <c:pt idx="14">
                  <c:v>322270.7</c:v>
                </c:pt>
                <c:pt idx="15">
                  <c:v>327048.7</c:v>
                </c:pt>
                <c:pt idx="16">
                  <c:v>331870.09999999998</c:v>
                </c:pt>
                <c:pt idx="17">
                  <c:v>336933.3</c:v>
                </c:pt>
                <c:pt idx="18">
                  <c:v>341744.8</c:v>
                </c:pt>
                <c:pt idx="19">
                  <c:v>346972.4</c:v>
                </c:pt>
                <c:pt idx="20">
                  <c:v>352487.5</c:v>
                </c:pt>
              </c:numCache>
            </c:numRef>
          </c:val>
          <c:smooth val="0"/>
          <c:extLst>
            <c:ext xmlns:c16="http://schemas.microsoft.com/office/drawing/2014/chart" uri="{C3380CC4-5D6E-409C-BE32-E72D297353CC}">
              <c16:uniqueId val="{00000001-3D68-46B9-97BA-D5D812526DFB}"/>
            </c:ext>
          </c:extLst>
        </c:ser>
        <c:ser>
          <c:idx val="6"/>
          <c:order val="2"/>
          <c:tx>
            <c:strRef>
              <c:f>'Comparison vs March'!$L$15</c:f>
              <c:strCache>
                <c:ptCount val="1"/>
                <c:pt idx="0">
                  <c:v>   Jul 2022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March'!$M$15:$AG$15</c:f>
              <c:numCache>
                <c:formatCode>#,##0.0</c:formatCode>
                <c:ptCount val="21"/>
                <c:pt idx="0">
                  <c:v>258061.95674766591</c:v>
                </c:pt>
                <c:pt idx="1">
                  <c:v>262056.06356861332</c:v>
                </c:pt>
                <c:pt idx="2">
                  <c:v>280957.56118013588</c:v>
                </c:pt>
                <c:pt idx="3">
                  <c:v>272983.68595601706</c:v>
                </c:pt>
                <c:pt idx="4">
                  <c:v>270051.64929523488</c:v>
                </c:pt>
                <c:pt idx="5">
                  <c:v>299773.43042214907</c:v>
                </c:pt>
                <c:pt idx="6">
                  <c:v>290175.3347853733</c:v>
                </c:pt>
                <c:pt idx="7">
                  <c:v>290641.7453106746</c:v>
                </c:pt>
                <c:pt idx="8">
                  <c:v>294577.29103804938</c:v>
                </c:pt>
                <c:pt idx="9">
                  <c:v>296163.46894987143</c:v>
                </c:pt>
                <c:pt idx="10">
                  <c:v>302085.2</c:v>
                </c:pt>
                <c:pt idx="11">
                  <c:v>306219</c:v>
                </c:pt>
                <c:pt idx="12">
                  <c:v>310174.09999999998</c:v>
                </c:pt>
                <c:pt idx="13">
                  <c:v>313153.8</c:v>
                </c:pt>
                <c:pt idx="14">
                  <c:v>315798</c:v>
                </c:pt>
                <c:pt idx="15">
                  <c:v>318737.59999999998</c:v>
                </c:pt>
                <c:pt idx="16">
                  <c:v>321796.59999999998</c:v>
                </c:pt>
                <c:pt idx="17">
                  <c:v>325296.90000000002</c:v>
                </c:pt>
                <c:pt idx="18">
                  <c:v>328687.40000000002</c:v>
                </c:pt>
                <c:pt idx="19">
                  <c:v>332432.8</c:v>
                </c:pt>
                <c:pt idx="20">
                  <c:v>336357.8</c:v>
                </c:pt>
              </c:numCache>
            </c:numRef>
          </c:val>
          <c:smooth val="0"/>
          <c:extLst>
            <c:ext xmlns:c16="http://schemas.microsoft.com/office/drawing/2014/chart" uri="{C3380CC4-5D6E-409C-BE32-E72D297353CC}">
              <c16:uniqueId val="{00000002-3D68-46B9-97BA-D5D812526DFB}"/>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March'!$M$9:$AG$9</c:f>
              <c:numCache>
                <c:formatCode>#,##0.0</c:formatCode>
                <c:ptCount val="21"/>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numCache>
            </c:numRef>
          </c:val>
          <c:smooth val="0"/>
          <c:extLst>
            <c:ext xmlns:c16="http://schemas.microsoft.com/office/drawing/2014/chart" uri="{C3380CC4-5D6E-409C-BE32-E72D297353CC}">
              <c16:uniqueId val="{00000007-3D68-46B9-97BA-D5D812526DFB}"/>
            </c:ext>
          </c:extLst>
        </c:ser>
        <c:ser>
          <c:idx val="2"/>
          <c:order val="4"/>
          <c:tx>
            <c:strRef>
              <c:f>'Comparison vs March'!$L$10</c:f>
              <c:strCache>
                <c:ptCount val="1"/>
                <c:pt idx="0">
                  <c:v>   Mar 2022 Optimistic</c:v>
                </c:pt>
              </c:strCache>
            </c:strRef>
          </c:tx>
          <c:spPr>
            <a:ln w="28575" cap="rnd">
              <a:solidFill>
                <a:srgbClr val="FFC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March'!$M$10:$AG$10</c:f>
              <c:numCache>
                <c:formatCode>#,##0.0</c:formatCode>
                <c:ptCount val="21"/>
                <c:pt idx="0">
                  <c:v>257878.21740288439</c:v>
                </c:pt>
                <c:pt idx="1">
                  <c:v>261796.16683406109</c:v>
                </c:pt>
                <c:pt idx="2">
                  <c:v>280773.2213905137</c:v>
                </c:pt>
                <c:pt idx="3">
                  <c:v>273040.32453426823</c:v>
                </c:pt>
                <c:pt idx="4">
                  <c:v>269973.27675940341</c:v>
                </c:pt>
                <c:pt idx="5">
                  <c:v>299543.93630521238</c:v>
                </c:pt>
                <c:pt idx="6">
                  <c:v>289849.73696143826</c:v>
                </c:pt>
                <c:pt idx="7">
                  <c:v>290426.39073828451</c:v>
                </c:pt>
                <c:pt idx="8">
                  <c:v>293408.54532009223</c:v>
                </c:pt>
                <c:pt idx="9">
                  <c:v>296218.90000000002</c:v>
                </c:pt>
                <c:pt idx="10">
                  <c:v>302506</c:v>
                </c:pt>
                <c:pt idx="11">
                  <c:v>309410.90000000002</c:v>
                </c:pt>
                <c:pt idx="12">
                  <c:v>314818.90000000002</c:v>
                </c:pt>
                <c:pt idx="13">
                  <c:v>320557.59999999998</c:v>
                </c:pt>
                <c:pt idx="14">
                  <c:v>326859</c:v>
                </c:pt>
                <c:pt idx="15">
                  <c:v>333037.5</c:v>
                </c:pt>
                <c:pt idx="16">
                  <c:v>339104.6</c:v>
                </c:pt>
                <c:pt idx="17">
                  <c:v>345179.3</c:v>
                </c:pt>
                <c:pt idx="18">
                  <c:v>350733</c:v>
                </c:pt>
                <c:pt idx="19">
                  <c:v>356233.6</c:v>
                </c:pt>
                <c:pt idx="20">
                  <c:v>361879.8</c:v>
                </c:pt>
              </c:numCache>
            </c:numRef>
          </c:val>
          <c:smooth val="0"/>
          <c:extLst>
            <c:ext xmlns:c16="http://schemas.microsoft.com/office/drawing/2014/chart" uri="{C3380CC4-5D6E-409C-BE32-E72D297353CC}">
              <c16:uniqueId val="{00000004-3D68-46B9-97BA-D5D812526DFB}"/>
            </c:ext>
          </c:extLst>
        </c:ser>
        <c:ser>
          <c:idx val="3"/>
          <c:order val="5"/>
          <c:tx>
            <c:strRef>
              <c:f>'Comparison vs March'!$L$11</c:f>
              <c:strCache>
                <c:ptCount val="1"/>
                <c:pt idx="0">
                  <c:v>   Mar 2022 Baseline</c:v>
                </c:pt>
              </c:strCache>
            </c:strRef>
          </c:tx>
          <c:spPr>
            <a:ln w="28575" cap="rnd">
              <a:solidFill>
                <a:srgbClr val="FF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March'!$M$11:$AG$11</c:f>
              <c:numCache>
                <c:formatCode>#,##0.0</c:formatCode>
                <c:ptCount val="21"/>
                <c:pt idx="0">
                  <c:v>257878.21740288439</c:v>
                </c:pt>
                <c:pt idx="1">
                  <c:v>261796.16683406109</c:v>
                </c:pt>
                <c:pt idx="2">
                  <c:v>280773.2213905137</c:v>
                </c:pt>
                <c:pt idx="3">
                  <c:v>273040.32453426823</c:v>
                </c:pt>
                <c:pt idx="4">
                  <c:v>269973.27675940341</c:v>
                </c:pt>
                <c:pt idx="5">
                  <c:v>299543.93633137806</c:v>
                </c:pt>
                <c:pt idx="6">
                  <c:v>289849.73696217558</c:v>
                </c:pt>
                <c:pt idx="7">
                  <c:v>290426.39077241271</c:v>
                </c:pt>
                <c:pt idx="8">
                  <c:v>293408.54567704513</c:v>
                </c:pt>
                <c:pt idx="9">
                  <c:v>296561.8</c:v>
                </c:pt>
                <c:pt idx="10">
                  <c:v>301957</c:v>
                </c:pt>
                <c:pt idx="11">
                  <c:v>306938.90000000002</c:v>
                </c:pt>
                <c:pt idx="12">
                  <c:v>311695.09999999998</c:v>
                </c:pt>
                <c:pt idx="13">
                  <c:v>316876.3</c:v>
                </c:pt>
                <c:pt idx="14">
                  <c:v>322510.5</c:v>
                </c:pt>
                <c:pt idx="15">
                  <c:v>327972.5</c:v>
                </c:pt>
                <c:pt idx="16">
                  <c:v>333493.40000000002</c:v>
                </c:pt>
                <c:pt idx="17">
                  <c:v>339125.7</c:v>
                </c:pt>
                <c:pt idx="18">
                  <c:v>344422.2</c:v>
                </c:pt>
                <c:pt idx="19">
                  <c:v>349751</c:v>
                </c:pt>
                <c:pt idx="20">
                  <c:v>355207</c:v>
                </c:pt>
              </c:numCache>
            </c:numRef>
          </c:val>
          <c:smooth val="0"/>
          <c:extLst>
            <c:ext xmlns:c16="http://schemas.microsoft.com/office/drawing/2014/chart" uri="{C3380CC4-5D6E-409C-BE32-E72D297353CC}">
              <c16:uniqueId val="{00000005-3D68-46B9-97BA-D5D812526DFB}"/>
            </c:ext>
          </c:extLst>
        </c:ser>
        <c:ser>
          <c:idx val="4"/>
          <c:order val="6"/>
          <c:tx>
            <c:strRef>
              <c:f>'Comparison vs March'!$L$12</c:f>
              <c:strCache>
                <c:ptCount val="1"/>
                <c:pt idx="0">
                  <c:v>   Mar 2022 Pessimistic</c:v>
                </c:pt>
              </c:strCache>
            </c:strRef>
          </c:tx>
          <c:spPr>
            <a:ln w="28575" cap="rnd">
              <a:solidFill>
                <a:srgbClr val="68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March'!$M$12:$AG$12</c:f>
              <c:numCache>
                <c:formatCode>#,##0.0</c:formatCode>
                <c:ptCount val="21"/>
                <c:pt idx="0">
                  <c:v>257878.21740288439</c:v>
                </c:pt>
                <c:pt idx="1">
                  <c:v>261796.16683406109</c:v>
                </c:pt>
                <c:pt idx="2">
                  <c:v>280773.2213905137</c:v>
                </c:pt>
                <c:pt idx="3">
                  <c:v>273040.32453426823</c:v>
                </c:pt>
                <c:pt idx="4">
                  <c:v>269973.27675940341</c:v>
                </c:pt>
                <c:pt idx="5">
                  <c:v>299543.93633137806</c:v>
                </c:pt>
                <c:pt idx="6">
                  <c:v>289849.73696217412</c:v>
                </c:pt>
                <c:pt idx="7">
                  <c:v>290426.3907724077</c:v>
                </c:pt>
                <c:pt idx="8">
                  <c:v>293408.5456770357</c:v>
                </c:pt>
                <c:pt idx="9">
                  <c:v>296532.40000000002</c:v>
                </c:pt>
                <c:pt idx="10">
                  <c:v>301510.59999999998</c:v>
                </c:pt>
                <c:pt idx="11">
                  <c:v>305356.5</c:v>
                </c:pt>
                <c:pt idx="12">
                  <c:v>308498.2</c:v>
                </c:pt>
                <c:pt idx="13">
                  <c:v>312041.8</c:v>
                </c:pt>
                <c:pt idx="14">
                  <c:v>315894.2</c:v>
                </c:pt>
                <c:pt idx="15">
                  <c:v>319805.59999999998</c:v>
                </c:pt>
                <c:pt idx="16">
                  <c:v>324031.59999999998</c:v>
                </c:pt>
                <c:pt idx="17">
                  <c:v>328554.59999999998</c:v>
                </c:pt>
                <c:pt idx="18">
                  <c:v>332787</c:v>
                </c:pt>
                <c:pt idx="19">
                  <c:v>337091.8</c:v>
                </c:pt>
                <c:pt idx="20">
                  <c:v>341603.3</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March'!$B$54</c:f>
              <c:strCache>
                <c:ptCount val="1"/>
                <c:pt idx="0">
                  <c:v>   Jul 2022 Optimistic</c:v>
                </c:pt>
              </c:strCache>
            </c:strRef>
          </c:tx>
          <c:spPr>
            <a:ln w="28575" cap="rnd">
              <a:solidFill>
                <a:srgbClr val="FFC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March'!$C$54:$H$54</c:f>
              <c:numCache>
                <c:formatCode>0.0</c:formatCode>
                <c:ptCount val="6"/>
                <c:pt idx="0">
                  <c:v>2.7971293844540059</c:v>
                </c:pt>
                <c:pt idx="1">
                  <c:v>8.1142287784640938</c:v>
                </c:pt>
                <c:pt idx="2">
                  <c:v>4.4858949528059053</c:v>
                </c:pt>
                <c:pt idx="3">
                  <c:v>2.960077203248122</c:v>
                </c:pt>
                <c:pt idx="4">
                  <c:v>3.4521945000000001</c:v>
                </c:pt>
                <c:pt idx="5">
                  <c:v>3.8233724999999996</c:v>
                </c:pt>
              </c:numCache>
            </c:numRef>
          </c:val>
          <c:smooth val="0"/>
          <c:extLst>
            <c:ext xmlns:c16="http://schemas.microsoft.com/office/drawing/2014/chart" uri="{C3380CC4-5D6E-409C-BE32-E72D297353CC}">
              <c16:uniqueId val="{00000000-ED5B-4814-AFC3-D163EF97D5A8}"/>
            </c:ext>
          </c:extLst>
        </c:ser>
        <c:ser>
          <c:idx val="5"/>
          <c:order val="1"/>
          <c:tx>
            <c:strRef>
              <c:f>'Comparison vs March'!$B$55</c:f>
              <c:strCache>
                <c:ptCount val="1"/>
                <c:pt idx="0">
                  <c:v>   Jul 2022 Baseline</c:v>
                </c:pt>
              </c:strCache>
            </c:strRef>
          </c:tx>
          <c:spPr>
            <a:ln w="28575" cap="rnd">
              <a:solidFill>
                <a:srgbClr val="FF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March'!$C$55:$H$55</c:f>
              <c:numCache>
                <c:formatCode>0.0</c:formatCode>
                <c:ptCount val="6"/>
                <c:pt idx="0">
                  <c:v>2.7971293844540059</c:v>
                </c:pt>
                <c:pt idx="1">
                  <c:v>8.1142287784640938</c:v>
                </c:pt>
                <c:pt idx="2">
                  <c:v>4.4858949528059053</c:v>
                </c:pt>
                <c:pt idx="3">
                  <c:v>3.0718497032481218</c:v>
                </c:pt>
                <c:pt idx="4">
                  <c:v>3.6593555000000002</c:v>
                </c:pt>
                <c:pt idx="5">
                  <c:v>4.0638209999999999</c:v>
                </c:pt>
              </c:numCache>
            </c:numRef>
          </c:val>
          <c:smooth val="0"/>
          <c:extLst>
            <c:ext xmlns:c16="http://schemas.microsoft.com/office/drawing/2014/chart" uri="{C3380CC4-5D6E-409C-BE32-E72D297353CC}">
              <c16:uniqueId val="{00000001-ED5B-4814-AFC3-D163EF97D5A8}"/>
            </c:ext>
          </c:extLst>
        </c:ser>
        <c:ser>
          <c:idx val="6"/>
          <c:order val="2"/>
          <c:tx>
            <c:strRef>
              <c:f>'Comparison vs March'!$B$56</c:f>
              <c:strCache>
                <c:ptCount val="1"/>
                <c:pt idx="0">
                  <c:v>   Jul 2022 Pessimistic</c:v>
                </c:pt>
              </c:strCache>
            </c:strRef>
          </c:tx>
          <c:spPr>
            <a:ln w="28575" cap="rnd">
              <a:solidFill>
                <a:srgbClr val="68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March'!$C$56:$H$56</c:f>
              <c:numCache>
                <c:formatCode>0.0</c:formatCode>
                <c:ptCount val="6"/>
                <c:pt idx="0">
                  <c:v>2.7971293844540059</c:v>
                </c:pt>
                <c:pt idx="1">
                  <c:v>8.1142287784640938</c:v>
                </c:pt>
                <c:pt idx="2">
                  <c:v>4.4858949528059053</c:v>
                </c:pt>
                <c:pt idx="3">
                  <c:v>3.2746627032481217</c:v>
                </c:pt>
                <c:pt idx="4">
                  <c:v>4.8782502500000007</c:v>
                </c:pt>
                <c:pt idx="5">
                  <c:v>5.9068445000000001</c:v>
                </c:pt>
              </c:numCache>
            </c:numRef>
          </c:val>
          <c:smooth val="0"/>
          <c:extLst>
            <c:ext xmlns:c16="http://schemas.microsoft.com/office/drawing/2014/chart" uri="{C3380CC4-5D6E-409C-BE32-E72D297353CC}">
              <c16:uniqueId val="{00000002-ED5B-4814-AFC3-D163EF97D5A8}"/>
            </c:ext>
          </c:extLst>
        </c:ser>
        <c:ser>
          <c:idx val="1"/>
          <c:order val="3"/>
          <c:tx>
            <c:strRef>
              <c:f>'Comparison vs March'!$B$50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March'!$C$50:$H$50</c:f>
              <c:numCache>
                <c:formatCode>0.0</c:formatCode>
                <c:ptCount val="6"/>
                <c:pt idx="0">
                  <c:v>3.2152995456193922</c:v>
                </c:pt>
                <c:pt idx="1">
                  <c:v>2.9913592499999999</c:v>
                </c:pt>
                <c:pt idx="2">
                  <c:v>3.0332447500000002</c:v>
                </c:pt>
                <c:pt idx="3">
                  <c:v>3.2176464999999999</c:v>
                </c:pt>
                <c:pt idx="4">
                  <c:v>3.5913805000000001</c:v>
                </c:pt>
                <c:pt idx="5">
                  <c:v>3.8928285000000002</c:v>
                </c:pt>
              </c:numCache>
            </c:numRef>
          </c:val>
          <c:smooth val="0"/>
          <c:extLst>
            <c:ext xmlns:c16="http://schemas.microsoft.com/office/drawing/2014/chart" uri="{C3380CC4-5D6E-409C-BE32-E72D297353CC}">
              <c16:uniqueId val="{00000007-ED5B-4814-AFC3-D163EF97D5A8}"/>
            </c:ext>
          </c:extLst>
        </c:ser>
        <c:ser>
          <c:idx val="2"/>
          <c:order val="4"/>
          <c:tx>
            <c:strRef>
              <c:f>'Comparison vs March'!$B$51</c:f>
              <c:strCache>
                <c:ptCount val="1"/>
                <c:pt idx="0">
                  <c:v>   Mar 2022 Optimistic</c:v>
                </c:pt>
              </c:strCache>
            </c:strRef>
          </c:tx>
          <c:spPr>
            <a:ln w="28575" cap="rnd">
              <a:solidFill>
                <a:srgbClr val="FFC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March'!$C$51:$H$51</c:f>
              <c:numCache>
                <c:formatCode>0.0</c:formatCode>
                <c:ptCount val="6"/>
                <c:pt idx="0">
                  <c:v>2.647343532889189</c:v>
                </c:pt>
                <c:pt idx="1">
                  <c:v>7.7666404358805687</c:v>
                </c:pt>
                <c:pt idx="2">
                  <c:v>5.0570837517936864</c:v>
                </c:pt>
                <c:pt idx="3">
                  <c:v>2.877402</c:v>
                </c:pt>
                <c:pt idx="4">
                  <c:v>2.6085634999999998</c:v>
                </c:pt>
                <c:pt idx="5">
                  <c:v>2.63085375</c:v>
                </c:pt>
              </c:numCache>
            </c:numRef>
          </c:val>
          <c:smooth val="0"/>
          <c:extLst>
            <c:ext xmlns:c16="http://schemas.microsoft.com/office/drawing/2014/chart" uri="{C3380CC4-5D6E-409C-BE32-E72D297353CC}">
              <c16:uniqueId val="{00000004-ED5B-4814-AFC3-D163EF97D5A8}"/>
            </c:ext>
          </c:extLst>
        </c:ser>
        <c:ser>
          <c:idx val="3"/>
          <c:order val="5"/>
          <c:tx>
            <c:strRef>
              <c:f>'Comparison vs March'!$B$52</c:f>
              <c:strCache>
                <c:ptCount val="1"/>
                <c:pt idx="0">
                  <c:v>   Mar 2022 Baseline</c:v>
                </c:pt>
              </c:strCache>
            </c:strRef>
          </c:tx>
          <c:spPr>
            <a:ln w="28575" cap="rnd">
              <a:solidFill>
                <a:srgbClr val="FF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March'!$C$52:$H$52</c:f>
              <c:numCache>
                <c:formatCode>0.0</c:formatCode>
                <c:ptCount val="6"/>
                <c:pt idx="0">
                  <c:v>2.647343532889189</c:v>
                </c:pt>
                <c:pt idx="1">
                  <c:v>7.7666404358805687</c:v>
                </c:pt>
                <c:pt idx="2">
                  <c:v>5.0570837517936864</c:v>
                </c:pt>
                <c:pt idx="3">
                  <c:v>3.0703907500000001</c:v>
                </c:pt>
                <c:pt idx="4">
                  <c:v>2.8178405</c:v>
                </c:pt>
                <c:pt idx="5">
                  <c:v>2.8581089999999998</c:v>
                </c:pt>
              </c:numCache>
            </c:numRef>
          </c:val>
          <c:smooth val="0"/>
          <c:extLst>
            <c:ext xmlns:c16="http://schemas.microsoft.com/office/drawing/2014/chart" uri="{C3380CC4-5D6E-409C-BE32-E72D297353CC}">
              <c16:uniqueId val="{00000005-ED5B-4814-AFC3-D163EF97D5A8}"/>
            </c:ext>
          </c:extLst>
        </c:ser>
        <c:ser>
          <c:idx val="4"/>
          <c:order val="6"/>
          <c:tx>
            <c:strRef>
              <c:f>'Comparison vs March'!$B$53</c:f>
              <c:strCache>
                <c:ptCount val="1"/>
                <c:pt idx="0">
                  <c:v>   Mar 2022 Pessimistic</c:v>
                </c:pt>
              </c:strCache>
            </c:strRef>
          </c:tx>
          <c:spPr>
            <a:ln w="28575" cap="rnd">
              <a:solidFill>
                <a:srgbClr val="68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March'!$C$53:$H$53</c:f>
              <c:numCache>
                <c:formatCode>0.0</c:formatCode>
                <c:ptCount val="6"/>
                <c:pt idx="0">
                  <c:v>2.647343532889189</c:v>
                </c:pt>
                <c:pt idx="1">
                  <c:v>7.7666404358805687</c:v>
                </c:pt>
                <c:pt idx="2">
                  <c:v>5.0570837517936864</c:v>
                </c:pt>
                <c:pt idx="3">
                  <c:v>3.30072725</c:v>
                </c:pt>
                <c:pt idx="4">
                  <c:v>3.8935939999999998</c:v>
                </c:pt>
                <c:pt idx="5">
                  <c:v>4.4245349999999997</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March'!$L$54</c:f>
              <c:strCache>
                <c:ptCount val="1"/>
                <c:pt idx="0">
                  <c:v>   Jul 2022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March'!$M$54:$AG$54</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2.9837120000000001</c:v>
                </c:pt>
                <c:pt idx="11">
                  <c:v>2.6706180000000002</c:v>
                </c:pt>
                <c:pt idx="12">
                  <c:v>2.8631220000000002</c:v>
                </c:pt>
                <c:pt idx="13">
                  <c:v>3.1053799999999998</c:v>
                </c:pt>
                <c:pt idx="14">
                  <c:v>3.3838360000000001</c:v>
                </c:pt>
                <c:pt idx="15">
                  <c:v>3.5898189999999999</c:v>
                </c:pt>
                <c:pt idx="16">
                  <c:v>3.729743</c:v>
                </c:pt>
                <c:pt idx="17">
                  <c:v>3.8002919999999998</c:v>
                </c:pt>
                <c:pt idx="18">
                  <c:v>3.8546749999999999</c:v>
                </c:pt>
                <c:pt idx="19">
                  <c:v>3.8472339999999998</c:v>
                </c:pt>
                <c:pt idx="20">
                  <c:v>3.7912889999999999</c:v>
                </c:pt>
              </c:numCache>
            </c:numRef>
          </c:val>
          <c:smooth val="0"/>
          <c:extLst>
            <c:ext xmlns:c16="http://schemas.microsoft.com/office/drawing/2014/chart" uri="{C3380CC4-5D6E-409C-BE32-E72D297353CC}">
              <c16:uniqueId val="{00000000-757D-4186-8BC4-7003BDCFDB75}"/>
            </c:ext>
          </c:extLst>
        </c:ser>
        <c:ser>
          <c:idx val="5"/>
          <c:order val="1"/>
          <c:tx>
            <c:strRef>
              <c:f>'Comparison vs March'!$L$55</c:f>
              <c:strCache>
                <c:ptCount val="1"/>
                <c:pt idx="0">
                  <c:v>   Jul 2022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March'!$M$55:$AG$55</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2.9836119999999999</c:v>
                </c:pt>
                <c:pt idx="11">
                  <c:v>2.9098860000000002</c:v>
                </c:pt>
                <c:pt idx="12">
                  <c:v>3.0710440000000001</c:v>
                </c:pt>
                <c:pt idx="13">
                  <c:v>3.3195239999999999</c:v>
                </c:pt>
                <c:pt idx="14">
                  <c:v>3.5689359999999999</c:v>
                </c:pt>
                <c:pt idx="15">
                  <c:v>3.7922150000000001</c:v>
                </c:pt>
                <c:pt idx="16">
                  <c:v>3.956747</c:v>
                </c:pt>
                <c:pt idx="17">
                  <c:v>4.0401910000000001</c:v>
                </c:pt>
                <c:pt idx="18">
                  <c:v>4.091863</c:v>
                </c:pt>
                <c:pt idx="19">
                  <c:v>4.0871959999999996</c:v>
                </c:pt>
                <c:pt idx="20">
                  <c:v>4.0360339999999999</c:v>
                </c:pt>
              </c:numCache>
            </c:numRef>
          </c:val>
          <c:smooth val="0"/>
          <c:extLst>
            <c:ext xmlns:c16="http://schemas.microsoft.com/office/drawing/2014/chart" uri="{C3380CC4-5D6E-409C-BE32-E72D297353CC}">
              <c16:uniqueId val="{00000001-757D-4186-8BC4-7003BDCFDB75}"/>
            </c:ext>
          </c:extLst>
        </c:ser>
        <c:ser>
          <c:idx val="6"/>
          <c:order val="2"/>
          <c:tx>
            <c:strRef>
              <c:f>'Comparison vs March'!$L$56</c:f>
              <c:strCache>
                <c:ptCount val="1"/>
                <c:pt idx="0">
                  <c:v>   Jul 2022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March'!$M$56:$AG$56</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2.983015</c:v>
                </c:pt>
                <c:pt idx="11">
                  <c:v>3.21265</c:v>
                </c:pt>
                <c:pt idx="12">
                  <c:v>3.5801289999999999</c:v>
                </c:pt>
                <c:pt idx="13">
                  <c:v>4.093642</c:v>
                </c:pt>
                <c:pt idx="14">
                  <c:v>4.6896680000000002</c:v>
                </c:pt>
                <c:pt idx="15">
                  <c:v>5.1819240000000004</c:v>
                </c:pt>
                <c:pt idx="16">
                  <c:v>5.5477670000000003</c:v>
                </c:pt>
                <c:pt idx="17">
                  <c:v>5.8186119999999999</c:v>
                </c:pt>
                <c:pt idx="18">
                  <c:v>5.9352210000000003</c:v>
                </c:pt>
                <c:pt idx="19">
                  <c:v>5.9524540000000004</c:v>
                </c:pt>
                <c:pt idx="20">
                  <c:v>5.9210909999999997</c:v>
                </c:pt>
              </c:numCache>
            </c:numRef>
          </c:val>
          <c:smooth val="0"/>
          <c:extLst>
            <c:ext xmlns:c16="http://schemas.microsoft.com/office/drawing/2014/chart" uri="{C3380CC4-5D6E-409C-BE32-E72D297353CC}">
              <c16:uniqueId val="{00000002-757D-4186-8BC4-7003BDCFDB75}"/>
            </c:ext>
          </c:extLst>
        </c:ser>
        <c:ser>
          <c:idx val="1"/>
          <c:order val="3"/>
          <c:tx>
            <c:strRef>
              <c:f>'Comparison vs March'!$L$50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March'!$M$50:$AG$50</c:f>
              <c:numCache>
                <c:formatCode>0.0</c:formatCode>
                <c:ptCount val="21"/>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numCache>
            </c:numRef>
          </c:val>
          <c:smooth val="0"/>
          <c:extLst>
            <c:ext xmlns:c16="http://schemas.microsoft.com/office/drawing/2014/chart" uri="{C3380CC4-5D6E-409C-BE32-E72D297353CC}">
              <c16:uniqueId val="{00000007-757D-4186-8BC4-7003BDCFDB75}"/>
            </c:ext>
          </c:extLst>
        </c:ser>
        <c:ser>
          <c:idx val="2"/>
          <c:order val="4"/>
          <c:tx>
            <c:strRef>
              <c:f>'Comparison vs March'!$L$51</c:f>
              <c:strCache>
                <c:ptCount val="1"/>
                <c:pt idx="0">
                  <c:v>   Mar 2022 Optimistic</c:v>
                </c:pt>
              </c:strCache>
            </c:strRef>
          </c:tx>
          <c:spPr>
            <a:ln w="28575" cap="rnd">
              <a:solidFill>
                <a:srgbClr val="FFC000">
                  <a:alpha val="35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March'!$M$51:$AG$51</c:f>
              <c:numCache>
                <c:formatCode>0.0</c:formatCode>
                <c:ptCount val="21"/>
                <c:pt idx="0">
                  <c:v>2.371912689344065</c:v>
                </c:pt>
                <c:pt idx="1">
                  <c:v>3.3591598832684393</c:v>
                </c:pt>
                <c:pt idx="2">
                  <c:v>13.226424121202729</c:v>
                </c:pt>
                <c:pt idx="3">
                  <c:v>8.2521886891581389</c:v>
                </c:pt>
                <c:pt idx="4">
                  <c:v>6.2287890498929679</c:v>
                </c:pt>
                <c:pt idx="5">
                  <c:v>5.5350965706899391</c:v>
                </c:pt>
                <c:pt idx="6">
                  <c:v>5.1970001854589674</c:v>
                </c:pt>
                <c:pt idx="7">
                  <c:v>5.0306915700152413</c:v>
                </c:pt>
                <c:pt idx="8">
                  <c:v>4.4655466810105979</c:v>
                </c:pt>
                <c:pt idx="9">
                  <c:v>3.6115889999999999</c:v>
                </c:pt>
                <c:pt idx="10">
                  <c:v>2.9240390000000001</c:v>
                </c:pt>
                <c:pt idx="11">
                  <c:v>2.4621249999999999</c:v>
                </c:pt>
                <c:pt idx="12">
                  <c:v>2.5118550000000002</c:v>
                </c:pt>
                <c:pt idx="13">
                  <c:v>2.6193</c:v>
                </c:pt>
                <c:pt idx="14">
                  <c:v>2.6287829999999999</c:v>
                </c:pt>
                <c:pt idx="15">
                  <c:v>2.5988310000000001</c:v>
                </c:pt>
                <c:pt idx="16">
                  <c:v>2.5873400000000002</c:v>
                </c:pt>
                <c:pt idx="17">
                  <c:v>2.5935510000000002</c:v>
                </c:pt>
                <c:pt idx="18">
                  <c:v>2.6157889999999999</c:v>
                </c:pt>
                <c:pt idx="19">
                  <c:v>2.649902</c:v>
                </c:pt>
                <c:pt idx="20">
                  <c:v>2.6641729999999999</c:v>
                </c:pt>
              </c:numCache>
            </c:numRef>
          </c:val>
          <c:smooth val="0"/>
          <c:extLst>
            <c:ext xmlns:c16="http://schemas.microsoft.com/office/drawing/2014/chart" uri="{C3380CC4-5D6E-409C-BE32-E72D297353CC}">
              <c16:uniqueId val="{00000004-757D-4186-8BC4-7003BDCFDB75}"/>
            </c:ext>
          </c:extLst>
        </c:ser>
        <c:ser>
          <c:idx val="3"/>
          <c:order val="5"/>
          <c:tx>
            <c:strRef>
              <c:f>'Comparison vs March'!$L$52</c:f>
              <c:strCache>
                <c:ptCount val="1"/>
                <c:pt idx="0">
                  <c:v>   Mar 2022 Baseline</c:v>
                </c:pt>
              </c:strCache>
            </c:strRef>
          </c:tx>
          <c:spPr>
            <a:ln w="28575" cap="rnd">
              <a:solidFill>
                <a:srgbClr val="FF0000">
                  <a:alpha val="35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March'!$M$52:$AG$52</c:f>
              <c:numCache>
                <c:formatCode>0.0</c:formatCode>
                <c:ptCount val="21"/>
                <c:pt idx="0">
                  <c:v>2.371912689344065</c:v>
                </c:pt>
                <c:pt idx="1">
                  <c:v>3.3591598832684393</c:v>
                </c:pt>
                <c:pt idx="2">
                  <c:v>13.226424121202729</c:v>
                </c:pt>
                <c:pt idx="3">
                  <c:v>8.2521886891581389</c:v>
                </c:pt>
                <c:pt idx="4">
                  <c:v>6.2287890498929679</c:v>
                </c:pt>
                <c:pt idx="5">
                  <c:v>5.5350965706899391</c:v>
                </c:pt>
                <c:pt idx="6">
                  <c:v>5.1970001854589674</c:v>
                </c:pt>
                <c:pt idx="7">
                  <c:v>5.0306915700152413</c:v>
                </c:pt>
                <c:pt idx="8">
                  <c:v>4.4655466810105979</c:v>
                </c:pt>
                <c:pt idx="9">
                  <c:v>3.66126</c:v>
                </c:pt>
                <c:pt idx="10">
                  <c:v>3.063977</c:v>
                </c:pt>
                <c:pt idx="11">
                  <c:v>2.8001960000000001</c:v>
                </c:pt>
                <c:pt idx="12">
                  <c:v>2.7561300000000002</c:v>
                </c:pt>
                <c:pt idx="13">
                  <c:v>2.7958159999999999</c:v>
                </c:pt>
                <c:pt idx="14">
                  <c:v>2.8177910000000002</c:v>
                </c:pt>
                <c:pt idx="15">
                  <c:v>2.8280430000000001</c:v>
                </c:pt>
                <c:pt idx="16">
                  <c:v>2.8297119999999998</c:v>
                </c:pt>
                <c:pt idx="17">
                  <c:v>2.8320310000000002</c:v>
                </c:pt>
                <c:pt idx="18">
                  <c:v>2.8499919999999999</c:v>
                </c:pt>
                <c:pt idx="19">
                  <c:v>2.8717359999999998</c:v>
                </c:pt>
                <c:pt idx="20">
                  <c:v>2.8786770000000002</c:v>
                </c:pt>
              </c:numCache>
            </c:numRef>
          </c:val>
          <c:smooth val="0"/>
          <c:extLst>
            <c:ext xmlns:c16="http://schemas.microsoft.com/office/drawing/2014/chart" uri="{C3380CC4-5D6E-409C-BE32-E72D297353CC}">
              <c16:uniqueId val="{00000005-757D-4186-8BC4-7003BDCFDB75}"/>
            </c:ext>
          </c:extLst>
        </c:ser>
        <c:ser>
          <c:idx val="4"/>
          <c:order val="6"/>
          <c:tx>
            <c:strRef>
              <c:f>'Comparison vs March'!$L$53</c:f>
              <c:strCache>
                <c:ptCount val="1"/>
                <c:pt idx="0">
                  <c:v>   Mar 2022 Pessimistic</c:v>
                </c:pt>
              </c:strCache>
            </c:strRef>
          </c:tx>
          <c:spPr>
            <a:ln w="28575" cap="rnd">
              <a:solidFill>
                <a:srgbClr val="680000">
                  <a:alpha val="35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March'!$M$53:$AG$53</c:f>
              <c:numCache>
                <c:formatCode>0.0</c:formatCode>
                <c:ptCount val="21"/>
                <c:pt idx="0">
                  <c:v>2.371912689344065</c:v>
                </c:pt>
                <c:pt idx="1">
                  <c:v>3.3591598832684393</c:v>
                </c:pt>
                <c:pt idx="2">
                  <c:v>13.226424121202729</c:v>
                </c:pt>
                <c:pt idx="3">
                  <c:v>8.2521886891581389</c:v>
                </c:pt>
                <c:pt idx="4">
                  <c:v>6.2287890498929679</c:v>
                </c:pt>
                <c:pt idx="5">
                  <c:v>5.5350965706899391</c:v>
                </c:pt>
                <c:pt idx="6">
                  <c:v>5.1970001854589674</c:v>
                </c:pt>
                <c:pt idx="7">
                  <c:v>5.0306915700152413</c:v>
                </c:pt>
                <c:pt idx="8">
                  <c:v>4.4655466810105979</c:v>
                </c:pt>
                <c:pt idx="9">
                  <c:v>3.7841119999999999</c:v>
                </c:pt>
                <c:pt idx="10">
                  <c:v>3.1877089999999999</c:v>
                </c:pt>
                <c:pt idx="11">
                  <c:v>3.026767</c:v>
                </c:pt>
                <c:pt idx="12">
                  <c:v>3.2043210000000002</c:v>
                </c:pt>
                <c:pt idx="13">
                  <c:v>3.5327199999999999</c:v>
                </c:pt>
                <c:pt idx="14">
                  <c:v>3.8115709999999998</c:v>
                </c:pt>
                <c:pt idx="15">
                  <c:v>4.0314129999999997</c:v>
                </c:pt>
                <c:pt idx="16">
                  <c:v>4.1986720000000002</c:v>
                </c:pt>
                <c:pt idx="17">
                  <c:v>4.3243770000000001</c:v>
                </c:pt>
                <c:pt idx="18">
                  <c:v>4.4240219999999999</c:v>
                </c:pt>
                <c:pt idx="19">
                  <c:v>4.4800579999999997</c:v>
                </c:pt>
                <c:pt idx="20">
                  <c:v>4.4696829999999999</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March'!$B$46</c:f>
              <c:strCache>
                <c:ptCount val="1"/>
                <c:pt idx="0">
                  <c:v>   Jul 2022 Optimistic</c:v>
                </c:pt>
              </c:strCache>
            </c:strRef>
          </c:tx>
          <c:spPr>
            <a:ln w="28575" cap="rnd">
              <a:solidFill>
                <a:srgbClr val="FFC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March'!$C$46:$H$46</c:f>
              <c:numCache>
                <c:formatCode>#,##0.0</c:formatCode>
                <c:ptCount val="6"/>
                <c:pt idx="0">
                  <c:v>1763.3999999999999</c:v>
                </c:pt>
                <c:pt idx="1">
                  <c:v>1660.8166666666666</c:v>
                </c:pt>
                <c:pt idx="2">
                  <c:v>1684.8666666666668</c:v>
                </c:pt>
                <c:pt idx="3">
                  <c:v>1770.0601666666666</c:v>
                </c:pt>
                <c:pt idx="4">
                  <c:v>1796.537</c:v>
                </c:pt>
                <c:pt idx="5">
                  <c:v>1810.9014999999999</c:v>
                </c:pt>
              </c:numCache>
            </c:numRef>
          </c:val>
          <c:smooth val="0"/>
          <c:extLst>
            <c:ext xmlns:c16="http://schemas.microsoft.com/office/drawing/2014/chart" uri="{C3380CC4-5D6E-409C-BE32-E72D297353CC}">
              <c16:uniqueId val="{00000000-127D-4B74-822D-5E717B8746DC}"/>
            </c:ext>
          </c:extLst>
        </c:ser>
        <c:ser>
          <c:idx val="5"/>
          <c:order val="1"/>
          <c:tx>
            <c:strRef>
              <c:f>'Comparison vs March'!$B$47</c:f>
              <c:strCache>
                <c:ptCount val="1"/>
                <c:pt idx="0">
                  <c:v>   Jul 2022 Baseline</c:v>
                </c:pt>
              </c:strCache>
            </c:strRef>
          </c:tx>
          <c:spPr>
            <a:ln w="28575" cap="rnd">
              <a:solidFill>
                <a:srgbClr val="FF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March'!$C$47:$H$47</c:f>
              <c:numCache>
                <c:formatCode>#,##0.0</c:formatCode>
                <c:ptCount val="6"/>
                <c:pt idx="0">
                  <c:v>1763.3999999999999</c:v>
                </c:pt>
                <c:pt idx="1">
                  <c:v>1660.8166666666666</c:v>
                </c:pt>
                <c:pt idx="2">
                  <c:v>1684.8666666666668</c:v>
                </c:pt>
                <c:pt idx="3">
                  <c:v>1767.0586666666668</c:v>
                </c:pt>
                <c:pt idx="4">
                  <c:v>1790.1177500000001</c:v>
                </c:pt>
                <c:pt idx="5">
                  <c:v>1801.1885000000002</c:v>
                </c:pt>
              </c:numCache>
            </c:numRef>
          </c:val>
          <c:smooth val="0"/>
          <c:extLst>
            <c:ext xmlns:c16="http://schemas.microsoft.com/office/drawing/2014/chart" uri="{C3380CC4-5D6E-409C-BE32-E72D297353CC}">
              <c16:uniqueId val="{00000001-127D-4B74-822D-5E717B8746DC}"/>
            </c:ext>
          </c:extLst>
        </c:ser>
        <c:ser>
          <c:idx val="6"/>
          <c:order val="2"/>
          <c:tx>
            <c:strRef>
              <c:f>'Comparison vs March'!$B$48</c:f>
              <c:strCache>
                <c:ptCount val="1"/>
                <c:pt idx="0">
                  <c:v>   Jul 2022 Pessimistic</c:v>
                </c:pt>
              </c:strCache>
            </c:strRef>
          </c:tx>
          <c:spPr>
            <a:ln w="28575" cap="rnd">
              <a:solidFill>
                <a:srgbClr val="68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March'!$C$48:$H$48</c:f>
              <c:numCache>
                <c:formatCode>#,##0.0</c:formatCode>
                <c:ptCount val="6"/>
                <c:pt idx="0">
                  <c:v>1763.3999999999999</c:v>
                </c:pt>
                <c:pt idx="1">
                  <c:v>1660.8166666666666</c:v>
                </c:pt>
                <c:pt idx="2">
                  <c:v>1684.8666666666668</c:v>
                </c:pt>
                <c:pt idx="3">
                  <c:v>1762.3354166666668</c:v>
                </c:pt>
                <c:pt idx="4">
                  <c:v>1750.86175</c:v>
                </c:pt>
                <c:pt idx="5">
                  <c:v>1723.2635</c:v>
                </c:pt>
              </c:numCache>
            </c:numRef>
          </c:val>
          <c:smooth val="0"/>
          <c:extLst>
            <c:ext xmlns:c16="http://schemas.microsoft.com/office/drawing/2014/chart" uri="{C3380CC4-5D6E-409C-BE32-E72D297353CC}">
              <c16:uniqueId val="{00000002-127D-4B74-822D-5E717B8746DC}"/>
            </c:ext>
          </c:extLst>
        </c:ser>
        <c:ser>
          <c:idx val="1"/>
          <c:order val="3"/>
          <c:tx>
            <c:strRef>
              <c:f>'Comparison vs March'!$B$42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March'!$C$42:$H$42</c:f>
              <c:numCache>
                <c:formatCode>#,##0.0</c:formatCode>
                <c:ptCount val="6"/>
                <c:pt idx="0">
                  <c:v>1761.7864793837607</c:v>
                </c:pt>
                <c:pt idx="1">
                  <c:v>1799.0877499999999</c:v>
                </c:pt>
                <c:pt idx="2">
                  <c:v>1827.2860000000001</c:v>
                </c:pt>
                <c:pt idx="3">
                  <c:v>1846.8242500000001</c:v>
                </c:pt>
                <c:pt idx="4">
                  <c:v>1858.7719999999999</c:v>
                </c:pt>
                <c:pt idx="5">
                  <c:v>1872.5140000000001</c:v>
                </c:pt>
              </c:numCache>
            </c:numRef>
          </c:val>
          <c:smooth val="0"/>
          <c:extLst>
            <c:ext xmlns:c16="http://schemas.microsoft.com/office/drawing/2014/chart" uri="{C3380CC4-5D6E-409C-BE32-E72D297353CC}">
              <c16:uniqueId val="{00000007-127D-4B74-822D-5E717B8746DC}"/>
            </c:ext>
          </c:extLst>
        </c:ser>
        <c:ser>
          <c:idx val="2"/>
          <c:order val="4"/>
          <c:tx>
            <c:strRef>
              <c:f>'Comparison vs March'!$B$43</c:f>
              <c:strCache>
                <c:ptCount val="1"/>
                <c:pt idx="0">
                  <c:v>   Mar 2022 Optimistic</c:v>
                </c:pt>
              </c:strCache>
            </c:strRef>
          </c:tx>
          <c:spPr>
            <a:ln w="28575" cap="rnd">
              <a:solidFill>
                <a:srgbClr val="FFC000">
                  <a:alpha val="25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March'!$C$43:$H$43</c:f>
              <c:numCache>
                <c:formatCode>#,##0.0</c:formatCode>
                <c:ptCount val="6"/>
                <c:pt idx="0">
                  <c:v>1763.45</c:v>
                </c:pt>
                <c:pt idx="1">
                  <c:v>1660.85</c:v>
                </c:pt>
                <c:pt idx="2">
                  <c:v>1686.6666666666667</c:v>
                </c:pt>
                <c:pt idx="3">
                  <c:v>1784.3207500000001</c:v>
                </c:pt>
                <c:pt idx="4">
                  <c:v>1816.586</c:v>
                </c:pt>
                <c:pt idx="5">
                  <c:v>1840.6675</c:v>
                </c:pt>
              </c:numCache>
            </c:numRef>
          </c:val>
          <c:smooth val="0"/>
          <c:extLst>
            <c:ext xmlns:c16="http://schemas.microsoft.com/office/drawing/2014/chart" uri="{C3380CC4-5D6E-409C-BE32-E72D297353CC}">
              <c16:uniqueId val="{00000004-127D-4B74-822D-5E717B8746DC}"/>
            </c:ext>
          </c:extLst>
        </c:ser>
        <c:ser>
          <c:idx val="3"/>
          <c:order val="5"/>
          <c:tx>
            <c:strRef>
              <c:f>'Comparison vs March'!$B$44</c:f>
              <c:strCache>
                <c:ptCount val="1"/>
                <c:pt idx="0">
                  <c:v>   Mar 2022 Baseline</c:v>
                </c:pt>
              </c:strCache>
            </c:strRef>
          </c:tx>
          <c:spPr>
            <a:ln w="28575" cap="rnd">
              <a:solidFill>
                <a:srgbClr val="FF0000">
                  <a:alpha val="25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March'!$C$44:$H$44</c:f>
              <c:numCache>
                <c:formatCode>#,##0.0</c:formatCode>
                <c:ptCount val="6"/>
                <c:pt idx="0">
                  <c:v>1763.45</c:v>
                </c:pt>
                <c:pt idx="1">
                  <c:v>1660.85</c:v>
                </c:pt>
                <c:pt idx="2">
                  <c:v>1686.6666666666667</c:v>
                </c:pt>
                <c:pt idx="3">
                  <c:v>1778.5472500000001</c:v>
                </c:pt>
                <c:pt idx="4">
                  <c:v>1807.44425</c:v>
                </c:pt>
                <c:pt idx="5">
                  <c:v>1828.4482499999999</c:v>
                </c:pt>
              </c:numCache>
            </c:numRef>
          </c:val>
          <c:smooth val="0"/>
          <c:extLst>
            <c:ext xmlns:c16="http://schemas.microsoft.com/office/drawing/2014/chart" uri="{C3380CC4-5D6E-409C-BE32-E72D297353CC}">
              <c16:uniqueId val="{00000005-127D-4B74-822D-5E717B8746DC}"/>
            </c:ext>
          </c:extLst>
        </c:ser>
        <c:ser>
          <c:idx val="4"/>
          <c:order val="6"/>
          <c:tx>
            <c:strRef>
              <c:f>'Comparison vs March'!$B$45</c:f>
              <c:strCache>
                <c:ptCount val="1"/>
                <c:pt idx="0">
                  <c:v>   Mar 2022 Pessimistic</c:v>
                </c:pt>
              </c:strCache>
            </c:strRef>
          </c:tx>
          <c:spPr>
            <a:ln w="28575" cap="rnd">
              <a:solidFill>
                <a:srgbClr val="680000">
                  <a:alpha val="25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March'!$C$45:$H$45</c:f>
              <c:numCache>
                <c:formatCode>#,##0.0</c:formatCode>
                <c:ptCount val="6"/>
                <c:pt idx="0">
                  <c:v>1763.45</c:v>
                </c:pt>
                <c:pt idx="1">
                  <c:v>1660.85</c:v>
                </c:pt>
                <c:pt idx="2">
                  <c:v>1686.6666666666667</c:v>
                </c:pt>
                <c:pt idx="3">
                  <c:v>1764.7742499999999</c:v>
                </c:pt>
                <c:pt idx="4">
                  <c:v>1759.1242499999998</c:v>
                </c:pt>
                <c:pt idx="5">
                  <c:v>1759.10275</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March'!$L$46</c:f>
              <c:strCache>
                <c:ptCount val="1"/>
                <c:pt idx="0">
                  <c:v>   Jul 2022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March'!$M$46:$AG$46</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1765.1890000000001</c:v>
                </c:pt>
                <c:pt idx="11">
                  <c:v>1780.076</c:v>
                </c:pt>
                <c:pt idx="12">
                  <c:v>1788.509</c:v>
                </c:pt>
                <c:pt idx="13">
                  <c:v>1792.98</c:v>
                </c:pt>
                <c:pt idx="14">
                  <c:v>1796.1369999999999</c:v>
                </c:pt>
                <c:pt idx="15">
                  <c:v>1796.617</c:v>
                </c:pt>
                <c:pt idx="16">
                  <c:v>1800.414</c:v>
                </c:pt>
                <c:pt idx="17">
                  <c:v>1804.02</c:v>
                </c:pt>
                <c:pt idx="18">
                  <c:v>1806.5530000000001</c:v>
                </c:pt>
                <c:pt idx="19">
                  <c:v>1812.682</c:v>
                </c:pt>
                <c:pt idx="20">
                  <c:v>1820.3510000000001</c:v>
                </c:pt>
              </c:numCache>
            </c:numRef>
          </c:val>
          <c:smooth val="0"/>
          <c:extLst>
            <c:ext xmlns:c16="http://schemas.microsoft.com/office/drawing/2014/chart" uri="{C3380CC4-5D6E-409C-BE32-E72D297353CC}">
              <c16:uniqueId val="{00000000-48F2-41F9-A396-40EDF04F6976}"/>
            </c:ext>
          </c:extLst>
        </c:ser>
        <c:ser>
          <c:idx val="5"/>
          <c:order val="1"/>
          <c:tx>
            <c:strRef>
              <c:f>'Comparison vs March'!$L$47</c:f>
              <c:strCache>
                <c:ptCount val="1"/>
                <c:pt idx="0">
                  <c:v>   Jul 2022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March'!$M$47:$AG$47</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1765.2339999999999</c:v>
                </c:pt>
                <c:pt idx="11">
                  <c:v>1774.828</c:v>
                </c:pt>
                <c:pt idx="12">
                  <c:v>1781.7059999999999</c:v>
                </c:pt>
                <c:pt idx="13">
                  <c:v>1786.232</c:v>
                </c:pt>
                <c:pt idx="14">
                  <c:v>1790.211</c:v>
                </c:pt>
                <c:pt idx="15">
                  <c:v>1790.605</c:v>
                </c:pt>
                <c:pt idx="16">
                  <c:v>1793.423</c:v>
                </c:pt>
                <c:pt idx="17">
                  <c:v>1795.915</c:v>
                </c:pt>
                <c:pt idx="18">
                  <c:v>1797.577</c:v>
                </c:pt>
                <c:pt idx="19">
                  <c:v>1802.288</c:v>
                </c:pt>
                <c:pt idx="20">
                  <c:v>1808.9739999999999</c:v>
                </c:pt>
              </c:numCache>
            </c:numRef>
          </c:val>
          <c:smooth val="0"/>
          <c:extLst>
            <c:ext xmlns:c16="http://schemas.microsoft.com/office/drawing/2014/chart" uri="{C3380CC4-5D6E-409C-BE32-E72D297353CC}">
              <c16:uniqueId val="{00000001-48F2-41F9-A396-40EDF04F6976}"/>
            </c:ext>
          </c:extLst>
        </c:ser>
        <c:ser>
          <c:idx val="6"/>
          <c:order val="2"/>
          <c:tx>
            <c:strRef>
              <c:f>'Comparison vs March'!$L$48</c:f>
              <c:strCache>
                <c:ptCount val="1"/>
                <c:pt idx="0">
                  <c:v>   Jul 2022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March'!$M$48:$AG$48</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1765.508</c:v>
                </c:pt>
                <c:pt idx="11">
                  <c:v>1768.6379999999999</c:v>
                </c:pt>
                <c:pt idx="12">
                  <c:v>1768.729</c:v>
                </c:pt>
                <c:pt idx="13">
                  <c:v>1765.3710000000001</c:v>
                </c:pt>
                <c:pt idx="14">
                  <c:v>1756.9659999999999</c:v>
                </c:pt>
                <c:pt idx="15">
                  <c:v>1745.0260000000001</c:v>
                </c:pt>
                <c:pt idx="16">
                  <c:v>1736.0840000000001</c:v>
                </c:pt>
                <c:pt idx="17">
                  <c:v>1727.7560000000001</c:v>
                </c:pt>
                <c:pt idx="18">
                  <c:v>1722.1289999999999</c:v>
                </c:pt>
                <c:pt idx="19">
                  <c:v>1720.847</c:v>
                </c:pt>
                <c:pt idx="20">
                  <c:v>1722.3219999999999</c:v>
                </c:pt>
              </c:numCache>
            </c:numRef>
          </c:val>
          <c:smooth val="0"/>
          <c:extLst>
            <c:ext xmlns:c16="http://schemas.microsoft.com/office/drawing/2014/chart" uri="{C3380CC4-5D6E-409C-BE32-E72D297353CC}">
              <c16:uniqueId val="{00000002-48F2-41F9-A396-40EDF04F6976}"/>
            </c:ext>
          </c:extLst>
        </c:ser>
        <c:ser>
          <c:idx val="1"/>
          <c:order val="3"/>
          <c:tx>
            <c:strRef>
              <c:f>'Comparison vs March'!$L$42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March'!$M$42:$AG$42</c:f>
              <c:numCache>
                <c:formatCode>#,##0.0</c:formatCode>
                <c:ptCount val="21"/>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numCache>
            </c:numRef>
          </c:val>
          <c:smooth val="0"/>
          <c:extLst>
            <c:ext xmlns:c16="http://schemas.microsoft.com/office/drawing/2014/chart" uri="{C3380CC4-5D6E-409C-BE32-E72D297353CC}">
              <c16:uniqueId val="{00000007-48F2-41F9-A396-40EDF04F6976}"/>
            </c:ext>
          </c:extLst>
        </c:ser>
        <c:ser>
          <c:idx val="2"/>
          <c:order val="4"/>
          <c:tx>
            <c:strRef>
              <c:f>'Comparison vs March'!$L$43</c:f>
              <c:strCache>
                <c:ptCount val="1"/>
                <c:pt idx="0">
                  <c:v>   Mar 2022 Optimistic</c:v>
                </c:pt>
              </c:strCache>
            </c:strRef>
          </c:tx>
          <c:spPr>
            <a:ln w="28575" cap="rnd">
              <a:solidFill>
                <a:srgbClr val="FFC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March'!$M$43:$AG$43</c:f>
              <c:numCache>
                <c:formatCode>#,##0.0</c:formatCode>
                <c:ptCount val="21"/>
                <c:pt idx="0">
                  <c:v>1777.4333333333332</c:v>
                </c:pt>
                <c:pt idx="1">
                  <c:v>1783.2</c:v>
                </c:pt>
                <c:pt idx="2">
                  <c:v>1582.1333333333332</c:v>
                </c:pt>
                <c:pt idx="3">
                  <c:v>1633.5</c:v>
                </c:pt>
                <c:pt idx="4">
                  <c:v>1644.5666666666666</c:v>
                </c:pt>
                <c:pt idx="5">
                  <c:v>1644.1333333333334</c:v>
                </c:pt>
                <c:pt idx="6">
                  <c:v>1666</c:v>
                </c:pt>
                <c:pt idx="7">
                  <c:v>1701.2333333333333</c:v>
                </c:pt>
                <c:pt idx="8">
                  <c:v>1735.3</c:v>
                </c:pt>
                <c:pt idx="9">
                  <c:v>1761.2940000000001</c:v>
                </c:pt>
                <c:pt idx="10">
                  <c:v>1780.2819999999999</c:v>
                </c:pt>
                <c:pt idx="11">
                  <c:v>1794.7909999999999</c:v>
                </c:pt>
                <c:pt idx="12">
                  <c:v>1800.9159999999999</c:v>
                </c:pt>
                <c:pt idx="13">
                  <c:v>1805.2760000000001</c:v>
                </c:pt>
                <c:pt idx="14">
                  <c:v>1814.4549999999999</c:v>
                </c:pt>
                <c:pt idx="15">
                  <c:v>1819.818</c:v>
                </c:pt>
                <c:pt idx="16">
                  <c:v>1826.7950000000001</c:v>
                </c:pt>
                <c:pt idx="17">
                  <c:v>1832.134</c:v>
                </c:pt>
                <c:pt idx="18">
                  <c:v>1836.4069999999999</c:v>
                </c:pt>
                <c:pt idx="19">
                  <c:v>1843.1369999999999</c:v>
                </c:pt>
                <c:pt idx="20">
                  <c:v>1850.992</c:v>
                </c:pt>
              </c:numCache>
            </c:numRef>
          </c:val>
          <c:smooth val="0"/>
          <c:extLst>
            <c:ext xmlns:c16="http://schemas.microsoft.com/office/drawing/2014/chart" uri="{C3380CC4-5D6E-409C-BE32-E72D297353CC}">
              <c16:uniqueId val="{00000004-48F2-41F9-A396-40EDF04F6976}"/>
            </c:ext>
          </c:extLst>
        </c:ser>
        <c:ser>
          <c:idx val="3"/>
          <c:order val="5"/>
          <c:tx>
            <c:strRef>
              <c:f>'Comparison vs March'!$L$44</c:f>
              <c:strCache>
                <c:ptCount val="1"/>
                <c:pt idx="0">
                  <c:v>   Mar 2022 Baseline</c:v>
                </c:pt>
              </c:strCache>
            </c:strRef>
          </c:tx>
          <c:spPr>
            <a:ln w="28575" cap="rnd">
              <a:solidFill>
                <a:srgbClr val="FF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March'!$M$44:$AG$44</c:f>
              <c:numCache>
                <c:formatCode>#,##0.0</c:formatCode>
                <c:ptCount val="21"/>
                <c:pt idx="0">
                  <c:v>1777.4333333333332</c:v>
                </c:pt>
                <c:pt idx="1">
                  <c:v>1783.2</c:v>
                </c:pt>
                <c:pt idx="2">
                  <c:v>1582.1333333333332</c:v>
                </c:pt>
                <c:pt idx="3">
                  <c:v>1633.5</c:v>
                </c:pt>
                <c:pt idx="4">
                  <c:v>1644.5666666666666</c:v>
                </c:pt>
                <c:pt idx="5">
                  <c:v>1644.1333333333334</c:v>
                </c:pt>
                <c:pt idx="6">
                  <c:v>1666</c:v>
                </c:pt>
                <c:pt idx="7">
                  <c:v>1701.2333333333333</c:v>
                </c:pt>
                <c:pt idx="8">
                  <c:v>1735.3</c:v>
                </c:pt>
                <c:pt idx="9">
                  <c:v>1759.2860000000001</c:v>
                </c:pt>
                <c:pt idx="10">
                  <c:v>1776.172</c:v>
                </c:pt>
                <c:pt idx="11">
                  <c:v>1785.903</c:v>
                </c:pt>
                <c:pt idx="12">
                  <c:v>1792.828</c:v>
                </c:pt>
                <c:pt idx="13">
                  <c:v>1797.241</c:v>
                </c:pt>
                <c:pt idx="14">
                  <c:v>1805.915</c:v>
                </c:pt>
                <c:pt idx="15">
                  <c:v>1810.2809999999999</c:v>
                </c:pt>
                <c:pt idx="16">
                  <c:v>1816.34</c:v>
                </c:pt>
                <c:pt idx="17">
                  <c:v>1820.8620000000001</c:v>
                </c:pt>
                <c:pt idx="18">
                  <c:v>1824.37</c:v>
                </c:pt>
                <c:pt idx="19">
                  <c:v>1830.4770000000001</c:v>
                </c:pt>
                <c:pt idx="20">
                  <c:v>1838.0840000000001</c:v>
                </c:pt>
              </c:numCache>
            </c:numRef>
          </c:val>
          <c:smooth val="0"/>
          <c:extLst>
            <c:ext xmlns:c16="http://schemas.microsoft.com/office/drawing/2014/chart" uri="{C3380CC4-5D6E-409C-BE32-E72D297353CC}">
              <c16:uniqueId val="{00000005-48F2-41F9-A396-40EDF04F6976}"/>
            </c:ext>
          </c:extLst>
        </c:ser>
        <c:ser>
          <c:idx val="4"/>
          <c:order val="6"/>
          <c:tx>
            <c:strRef>
              <c:f>'Comparison vs March'!$L$45</c:f>
              <c:strCache>
                <c:ptCount val="1"/>
                <c:pt idx="0">
                  <c:v>   Mar 2022 Pessimistic</c:v>
                </c:pt>
              </c:strCache>
            </c:strRef>
          </c:tx>
          <c:spPr>
            <a:ln w="28575" cap="rnd">
              <a:solidFill>
                <a:srgbClr val="680000">
                  <a:alpha val="3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March'!$M$45:$AG$45</c:f>
              <c:numCache>
                <c:formatCode>#,##0.0</c:formatCode>
                <c:ptCount val="21"/>
                <c:pt idx="0">
                  <c:v>1777.4333333333332</c:v>
                </c:pt>
                <c:pt idx="1">
                  <c:v>1783.2</c:v>
                </c:pt>
                <c:pt idx="2">
                  <c:v>1582.1333333333332</c:v>
                </c:pt>
                <c:pt idx="3">
                  <c:v>1633.5</c:v>
                </c:pt>
                <c:pt idx="4">
                  <c:v>1644.5666666666666</c:v>
                </c:pt>
                <c:pt idx="5">
                  <c:v>1644.1333333333334</c:v>
                </c:pt>
                <c:pt idx="6">
                  <c:v>1666</c:v>
                </c:pt>
                <c:pt idx="7">
                  <c:v>1701.2333333333333</c:v>
                </c:pt>
                <c:pt idx="8">
                  <c:v>1735.3</c:v>
                </c:pt>
                <c:pt idx="9">
                  <c:v>1754.8589999999999</c:v>
                </c:pt>
                <c:pt idx="10">
                  <c:v>1767.1210000000001</c:v>
                </c:pt>
                <c:pt idx="11">
                  <c:v>1770.038</c:v>
                </c:pt>
                <c:pt idx="12">
                  <c:v>1767.079</c:v>
                </c:pt>
                <c:pt idx="13">
                  <c:v>1761.8869999999999</c:v>
                </c:pt>
                <c:pt idx="14">
                  <c:v>1760.8489999999999</c:v>
                </c:pt>
                <c:pt idx="15">
                  <c:v>1757.0530000000001</c:v>
                </c:pt>
                <c:pt idx="16">
                  <c:v>1756.7080000000001</c:v>
                </c:pt>
                <c:pt idx="17">
                  <c:v>1756.2940000000001</c:v>
                </c:pt>
                <c:pt idx="18">
                  <c:v>1755.8510000000001</c:v>
                </c:pt>
                <c:pt idx="19">
                  <c:v>1759.075</c:v>
                </c:pt>
                <c:pt idx="20">
                  <c:v>1765.191</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March'!$B$63</c:f>
              <c:strCache>
                <c:ptCount val="1"/>
                <c:pt idx="0">
                  <c:v>   Jul 2022 Optimistic</c:v>
                </c:pt>
              </c:strCache>
            </c:strRef>
          </c:tx>
          <c:spPr>
            <a:ln w="28575" cap="rnd">
              <a:solidFill>
                <a:srgbClr val="FFC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March'!$C$63:$H$63</c:f>
              <c:numCache>
                <c:formatCode>0.0</c:formatCode>
                <c:ptCount val="6"/>
                <c:pt idx="0">
                  <c:v>2.4950597436347755</c:v>
                </c:pt>
                <c:pt idx="1">
                  <c:v>1.6406554713379595</c:v>
                </c:pt>
                <c:pt idx="2">
                  <c:v>4.9972501772795663</c:v>
                </c:pt>
                <c:pt idx="3">
                  <c:v>7.5799691228070287</c:v>
                </c:pt>
                <c:pt idx="4">
                  <c:v>5.6178931529521803</c:v>
                </c:pt>
                <c:pt idx="5">
                  <c:v>3.6450167721376214</c:v>
                </c:pt>
              </c:numCache>
            </c:numRef>
          </c:val>
          <c:smooth val="0"/>
          <c:extLst>
            <c:ext xmlns:c16="http://schemas.microsoft.com/office/drawing/2014/chart" uri="{C3380CC4-5D6E-409C-BE32-E72D297353CC}">
              <c16:uniqueId val="{00000000-5A2F-451C-9B7C-D4117F021772}"/>
            </c:ext>
          </c:extLst>
        </c:ser>
        <c:ser>
          <c:idx val="3"/>
          <c:order val="1"/>
          <c:tx>
            <c:strRef>
              <c:f>'Comparison vs March'!$B$64</c:f>
              <c:strCache>
                <c:ptCount val="1"/>
                <c:pt idx="0">
                  <c:v>   Jul 2022 Baseline</c:v>
                </c:pt>
              </c:strCache>
            </c:strRef>
          </c:tx>
          <c:spPr>
            <a:ln w="28575" cap="rnd">
              <a:solidFill>
                <a:srgbClr val="FF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March'!$C$64:$H$64</c:f>
              <c:numCache>
                <c:formatCode>0.0</c:formatCode>
                <c:ptCount val="6"/>
                <c:pt idx="0">
                  <c:v>2.4950597436347755</c:v>
                </c:pt>
                <c:pt idx="1">
                  <c:v>1.6406554713379595</c:v>
                </c:pt>
                <c:pt idx="2">
                  <c:v>4.9972501772795663</c:v>
                </c:pt>
                <c:pt idx="3">
                  <c:v>8.0956463157894731</c:v>
                </c:pt>
                <c:pt idx="4">
                  <c:v>5.3516737379870394</c:v>
                </c:pt>
                <c:pt idx="5">
                  <c:v>3.3493456758664442</c:v>
                </c:pt>
              </c:numCache>
            </c:numRef>
          </c:val>
          <c:smooth val="0"/>
          <c:extLst>
            <c:ext xmlns:c16="http://schemas.microsoft.com/office/drawing/2014/chart" uri="{C3380CC4-5D6E-409C-BE32-E72D297353CC}">
              <c16:uniqueId val="{00000001-5A2F-451C-9B7C-D4117F021772}"/>
            </c:ext>
          </c:extLst>
        </c:ser>
        <c:ser>
          <c:idx val="4"/>
          <c:order val="2"/>
          <c:tx>
            <c:strRef>
              <c:f>'Comparison vs March'!$B$65</c:f>
              <c:strCache>
                <c:ptCount val="1"/>
                <c:pt idx="0">
                  <c:v>   Jul 2022 Pessimistic</c:v>
                </c:pt>
              </c:strCache>
            </c:strRef>
          </c:tx>
          <c:spPr>
            <a:ln w="28575" cap="rnd">
              <a:solidFill>
                <a:srgbClr val="680000"/>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March'!$C$65:$H$65</c:f>
              <c:numCache>
                <c:formatCode>0.0</c:formatCode>
                <c:ptCount val="6"/>
                <c:pt idx="0">
                  <c:v>2.4950597436347755</c:v>
                </c:pt>
                <c:pt idx="1">
                  <c:v>1.6406554713379595</c:v>
                </c:pt>
                <c:pt idx="2">
                  <c:v>4.9972501772795663</c:v>
                </c:pt>
                <c:pt idx="3">
                  <c:v>8.4509249122806995</c:v>
                </c:pt>
                <c:pt idx="4">
                  <c:v>6.0191157170365939</c:v>
                </c:pt>
                <c:pt idx="5">
                  <c:v>3.0818898075313683</c:v>
                </c:pt>
              </c:numCache>
            </c:numRef>
          </c:val>
          <c:smooth val="0"/>
          <c:extLst>
            <c:ext xmlns:c16="http://schemas.microsoft.com/office/drawing/2014/chart" uri="{C3380CC4-5D6E-409C-BE32-E72D297353CC}">
              <c16:uniqueId val="{00000002-5A2F-451C-9B7C-D4117F021772}"/>
            </c:ext>
          </c:extLst>
        </c:ser>
        <c:ser>
          <c:idx val="0"/>
          <c:order val="3"/>
          <c:tx>
            <c:strRef>
              <c:f>'Comparison vs March'!$B$59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March'!$C$59:$H$59</c:f>
              <c:numCache>
                <c:formatCode>0.0</c:formatCode>
                <c:ptCount val="6"/>
                <c:pt idx="0">
                  <c:v>2.4231751651435207</c:v>
                </c:pt>
                <c:pt idx="1">
                  <c:v>2.3893711898563819</c:v>
                </c:pt>
                <c:pt idx="2">
                  <c:v>2.2252170328785903</c:v>
                </c:pt>
                <c:pt idx="3">
                  <c:v>2.6623088924013327</c:v>
                </c:pt>
                <c:pt idx="4">
                  <c:v>2.5651311339518257</c:v>
                </c:pt>
                <c:pt idx="5">
                  <c:v>2.4415268022960568</c:v>
                </c:pt>
              </c:numCache>
            </c:numRef>
          </c:val>
          <c:smooth val="0"/>
          <c:extLst>
            <c:ext xmlns:c16="http://schemas.microsoft.com/office/drawing/2014/chart" uri="{C3380CC4-5D6E-409C-BE32-E72D297353CC}">
              <c16:uniqueId val="{00000003-5A2F-451C-9B7C-D4117F021772}"/>
            </c:ext>
          </c:extLst>
        </c:ser>
        <c:ser>
          <c:idx val="5"/>
          <c:order val="4"/>
          <c:tx>
            <c:strRef>
              <c:f>'Comparison vs March'!$B$60</c:f>
              <c:strCache>
                <c:ptCount val="1"/>
                <c:pt idx="0">
                  <c:v>   Mar 2022 Optimistic</c:v>
                </c:pt>
              </c:strCache>
            </c:strRef>
          </c:tx>
          <c:spPr>
            <a:ln w="28575" cap="rnd">
              <a:solidFill>
                <a:srgbClr val="FFC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March'!$C$60:$H$60</c:f>
              <c:numCache>
                <c:formatCode>0.0</c:formatCode>
                <c:ptCount val="6"/>
                <c:pt idx="0">
                  <c:v>2.4950597436347755</c:v>
                </c:pt>
                <c:pt idx="1">
                  <c:v>1.6406554713379595</c:v>
                </c:pt>
                <c:pt idx="2">
                  <c:v>4.9972501772795663</c:v>
                </c:pt>
                <c:pt idx="3">
                  <c:v>6.5748378947368291</c:v>
                </c:pt>
                <c:pt idx="4">
                  <c:v>4.5404404202081139</c:v>
                </c:pt>
                <c:pt idx="5">
                  <c:v>3.0159354343011424</c:v>
                </c:pt>
              </c:numCache>
            </c:numRef>
          </c:val>
          <c:smooth val="0"/>
          <c:extLst>
            <c:ext xmlns:c16="http://schemas.microsoft.com/office/drawing/2014/chart" uri="{C3380CC4-5D6E-409C-BE32-E72D297353CC}">
              <c16:uniqueId val="{00000004-5A2F-451C-9B7C-D4117F021772}"/>
            </c:ext>
          </c:extLst>
        </c:ser>
        <c:ser>
          <c:idx val="6"/>
          <c:order val="5"/>
          <c:tx>
            <c:strRef>
              <c:f>'Comparison vs March'!$B$61</c:f>
              <c:strCache>
                <c:ptCount val="1"/>
                <c:pt idx="0">
                  <c:v>   Mar 2022 Baseline</c:v>
                </c:pt>
              </c:strCache>
            </c:strRef>
          </c:tx>
          <c:spPr>
            <a:ln w="28575" cap="rnd">
              <a:solidFill>
                <a:srgbClr val="FF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March'!$C$61:$H$61</c:f>
              <c:numCache>
                <c:formatCode>0.0</c:formatCode>
                <c:ptCount val="6"/>
                <c:pt idx="0">
                  <c:v>2.4950597436347755</c:v>
                </c:pt>
                <c:pt idx="1">
                  <c:v>1.6406554713379595</c:v>
                </c:pt>
                <c:pt idx="2">
                  <c:v>4.9972501772795663</c:v>
                </c:pt>
                <c:pt idx="3">
                  <c:v>6.9631607017543784</c:v>
                </c:pt>
                <c:pt idx="4">
                  <c:v>3.8319958317966085</c:v>
                </c:pt>
                <c:pt idx="5">
                  <c:v>2.6926717982323822</c:v>
                </c:pt>
              </c:numCache>
            </c:numRef>
          </c:val>
          <c:smooth val="0"/>
          <c:extLst>
            <c:ext xmlns:c16="http://schemas.microsoft.com/office/drawing/2014/chart" uri="{C3380CC4-5D6E-409C-BE32-E72D297353CC}">
              <c16:uniqueId val="{00000005-5A2F-451C-9B7C-D4117F021772}"/>
            </c:ext>
          </c:extLst>
        </c:ser>
        <c:ser>
          <c:idx val="1"/>
          <c:order val="6"/>
          <c:tx>
            <c:strRef>
              <c:f>'Comparison vs March'!$B$62</c:f>
              <c:strCache>
                <c:ptCount val="1"/>
                <c:pt idx="0">
                  <c:v>   Mar 2022 Pessimistic</c:v>
                </c:pt>
              </c:strCache>
            </c:strRef>
          </c:tx>
          <c:spPr>
            <a:ln w="28575" cap="rnd">
              <a:solidFill>
                <a:srgbClr val="680000">
                  <a:alpha val="30000"/>
                </a:srgbClr>
              </a:solidFill>
              <a:round/>
            </a:ln>
            <a:effectLst/>
          </c:spPr>
          <c:marker>
            <c:symbol val="none"/>
          </c:marker>
          <c:cat>
            <c:numRef>
              <c:f>'Comparison vs March'!$C$7:$H$7</c:f>
              <c:numCache>
                <c:formatCode>General</c:formatCode>
                <c:ptCount val="6"/>
                <c:pt idx="0">
                  <c:v>2019</c:v>
                </c:pt>
                <c:pt idx="1">
                  <c:v>2020</c:v>
                </c:pt>
                <c:pt idx="2">
                  <c:v>2021</c:v>
                </c:pt>
                <c:pt idx="3">
                  <c:v>2022</c:v>
                </c:pt>
                <c:pt idx="4">
                  <c:v>2023</c:v>
                </c:pt>
                <c:pt idx="5">
                  <c:v>2024</c:v>
                </c:pt>
              </c:numCache>
            </c:numRef>
          </c:cat>
          <c:val>
            <c:numRef>
              <c:f>'Comparison vs March'!$C$62:$H$62</c:f>
              <c:numCache>
                <c:formatCode>0.0</c:formatCode>
                <c:ptCount val="6"/>
                <c:pt idx="0">
                  <c:v>2.4950597436347755</c:v>
                </c:pt>
                <c:pt idx="1">
                  <c:v>1.6406554713379595</c:v>
                </c:pt>
                <c:pt idx="2">
                  <c:v>4.9972501772795663</c:v>
                </c:pt>
                <c:pt idx="3">
                  <c:v>7.9948070175438479</c:v>
                </c:pt>
                <c:pt idx="4">
                  <c:v>4.6567125384846308</c:v>
                </c:pt>
                <c:pt idx="5">
                  <c:v>2.5683269135715836</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March'!$L$63</c:f>
              <c:strCache>
                <c:ptCount val="1"/>
                <c:pt idx="0">
                  <c:v>   Jul 2022 Optimistic</c:v>
                </c:pt>
              </c:strCache>
            </c:strRef>
          </c:tx>
          <c:spPr>
            <a:ln w="28575" cap="rnd">
              <a:solidFill>
                <a:srgbClr val="FFC000"/>
              </a:solidFill>
              <a:round/>
            </a:ln>
            <a:effectLst/>
          </c:spPr>
          <c:marker>
            <c:symbol val="none"/>
          </c:marker>
          <c:cat>
            <c:strRef>
              <c:f>'Comparison vs March'!$M$7:$Y$7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March'!$M$63:$Y$63</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7.8065119894449975</c:v>
                </c:pt>
                <c:pt idx="11">
                  <c:v>7.3932279849451499</c:v>
                </c:pt>
                <c:pt idx="12">
                  <c:v>7.2268835686851718</c:v>
                </c:pt>
              </c:numCache>
            </c:numRef>
          </c:val>
          <c:smooth val="0"/>
          <c:extLst>
            <c:ext xmlns:c16="http://schemas.microsoft.com/office/drawing/2014/chart" uri="{C3380CC4-5D6E-409C-BE32-E72D297353CC}">
              <c16:uniqueId val="{00000000-C000-4F30-84A8-7ECD21FCD97F}"/>
            </c:ext>
          </c:extLst>
        </c:ser>
        <c:ser>
          <c:idx val="3"/>
          <c:order val="1"/>
          <c:tx>
            <c:strRef>
              <c:f>'Comparison vs March'!$L$64</c:f>
              <c:strCache>
                <c:ptCount val="1"/>
                <c:pt idx="0">
                  <c:v>   Jul 2022 Baseline</c:v>
                </c:pt>
              </c:strCache>
            </c:strRef>
          </c:tx>
          <c:spPr>
            <a:ln w="28575" cap="rnd">
              <a:solidFill>
                <a:srgbClr val="FF0000"/>
              </a:solidFill>
              <a:round/>
            </a:ln>
            <a:effectLst/>
          </c:spPr>
          <c:marker>
            <c:symbol val="none"/>
          </c:marker>
          <c:cat>
            <c:strRef>
              <c:f>'Comparison vs March'!$M$7:$Y$7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March'!$M$64:$Y$64</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8.8498758184307071</c:v>
                </c:pt>
                <c:pt idx="11">
                  <c:v>8.1171088807623359</c:v>
                </c:pt>
                <c:pt idx="12">
                  <c:v>7.374131309060683</c:v>
                </c:pt>
              </c:numCache>
            </c:numRef>
          </c:val>
          <c:smooth val="0"/>
          <c:extLst>
            <c:ext xmlns:c16="http://schemas.microsoft.com/office/drawing/2014/chart" uri="{C3380CC4-5D6E-409C-BE32-E72D297353CC}">
              <c16:uniqueId val="{00000001-C000-4F30-84A8-7ECD21FCD97F}"/>
            </c:ext>
          </c:extLst>
        </c:ser>
        <c:ser>
          <c:idx val="4"/>
          <c:order val="2"/>
          <c:tx>
            <c:strRef>
              <c:f>'Comparison vs March'!$L$65</c:f>
              <c:strCache>
                <c:ptCount val="1"/>
                <c:pt idx="0">
                  <c:v>   Jul 2022 Pessimistic</c:v>
                </c:pt>
              </c:strCache>
            </c:strRef>
          </c:tx>
          <c:spPr>
            <a:ln w="28575" cap="rnd">
              <a:solidFill>
                <a:srgbClr val="680000"/>
              </a:solidFill>
              <a:round/>
            </a:ln>
            <a:effectLst/>
          </c:spPr>
          <c:marker>
            <c:symbol val="none"/>
          </c:marker>
          <c:cat>
            <c:strRef>
              <c:f>'Comparison vs March'!$M$7:$Y$7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March'!$M$65:$Y$65</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8.9262427958495927</c:v>
                </c:pt>
                <c:pt idx="11">
                  <c:v>8.5640164962763166</c:v>
                </c:pt>
                <c:pt idx="12">
                  <c:v>8.1210615917296494</c:v>
                </c:pt>
              </c:numCache>
            </c:numRef>
          </c:val>
          <c:smooth val="0"/>
          <c:extLst>
            <c:ext xmlns:c16="http://schemas.microsoft.com/office/drawing/2014/chart" uri="{C3380CC4-5D6E-409C-BE32-E72D297353CC}">
              <c16:uniqueId val="{00000002-C000-4F30-84A8-7ECD21FCD97F}"/>
            </c:ext>
          </c:extLst>
        </c:ser>
        <c:ser>
          <c:idx val="0"/>
          <c:order val="3"/>
          <c:tx>
            <c:strRef>
              <c:f>'Comparison vs March'!$L$59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March'!$M$59:$Y$59</c:f>
              <c:numCache>
                <c:formatCode>0.0</c:formatCode>
                <c:ptCount val="13"/>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numCache>
            </c:numRef>
          </c:val>
          <c:smooth val="0"/>
          <c:extLst>
            <c:ext xmlns:c16="http://schemas.microsoft.com/office/drawing/2014/chart" uri="{C3380CC4-5D6E-409C-BE32-E72D297353CC}">
              <c16:uniqueId val="{00000003-C000-4F30-84A8-7ECD21FCD97F}"/>
            </c:ext>
          </c:extLst>
        </c:ser>
        <c:ser>
          <c:idx val="5"/>
          <c:order val="4"/>
          <c:tx>
            <c:strRef>
              <c:f>'Comparison vs March'!$L$60</c:f>
              <c:strCache>
                <c:ptCount val="1"/>
                <c:pt idx="0">
                  <c:v>   Mar 2022 Optimistic</c:v>
                </c:pt>
              </c:strCache>
            </c:strRef>
          </c:tx>
          <c:spPr>
            <a:ln w="28575" cap="rnd">
              <a:solidFill>
                <a:srgbClr val="FFC000">
                  <a:alpha val="30000"/>
                </a:srgbClr>
              </a:solidFill>
              <a:round/>
            </a:ln>
            <a:effectLst/>
          </c:spPr>
          <c:marker>
            <c:symbol val="none"/>
          </c:marker>
          <c:cat>
            <c:strRef>
              <c:f>'Comparison vs March'!$M$7:$Y$7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March'!$M$60:$Y$60</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7.1180693500609848</c:v>
                </c:pt>
                <c:pt idx="10">
                  <c:v>6.9320419131973399</c:v>
                </c:pt>
                <c:pt idx="11">
                  <c:v>6.8265355150415097</c:v>
                </c:pt>
                <c:pt idx="12">
                  <c:v>5.8496763740737423</c:v>
                </c:pt>
              </c:numCache>
            </c:numRef>
          </c:val>
          <c:smooth val="0"/>
          <c:extLst>
            <c:ext xmlns:c16="http://schemas.microsoft.com/office/drawing/2014/chart" uri="{C3380CC4-5D6E-409C-BE32-E72D297353CC}">
              <c16:uniqueId val="{00000004-C000-4F30-84A8-7ECD21FCD97F}"/>
            </c:ext>
          </c:extLst>
        </c:ser>
        <c:ser>
          <c:idx val="6"/>
          <c:order val="5"/>
          <c:tx>
            <c:strRef>
              <c:f>'Comparison vs March'!$L$61</c:f>
              <c:strCache>
                <c:ptCount val="1"/>
                <c:pt idx="0">
                  <c:v>   Mar 2022 Baseline</c:v>
                </c:pt>
              </c:strCache>
            </c:strRef>
          </c:tx>
          <c:spPr>
            <a:ln w="28575" cap="rnd">
              <a:solidFill>
                <a:srgbClr val="FF0000">
                  <a:alpha val="30000"/>
                </a:srgbClr>
              </a:solidFill>
              <a:round/>
            </a:ln>
            <a:effectLst/>
          </c:spPr>
          <c:marker>
            <c:symbol val="none"/>
          </c:marker>
          <c:cat>
            <c:strRef>
              <c:f>'Comparison vs March'!$M$7:$Y$7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March'!$M$61:$Y$61</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7.9369925074054715</c:v>
                </c:pt>
                <c:pt idx="10">
                  <c:v>7.5562055839943021</c:v>
                </c:pt>
                <c:pt idx="11">
                  <c:v>6.9757827723353705</c:v>
                </c:pt>
                <c:pt idx="12">
                  <c:v>5.9250437943597634</c:v>
                </c:pt>
              </c:numCache>
            </c:numRef>
          </c:val>
          <c:smooth val="0"/>
          <c:extLst>
            <c:ext xmlns:c16="http://schemas.microsoft.com/office/drawing/2014/chart" uri="{C3380CC4-5D6E-409C-BE32-E72D297353CC}">
              <c16:uniqueId val="{00000005-C000-4F30-84A8-7ECD21FCD97F}"/>
            </c:ext>
          </c:extLst>
        </c:ser>
        <c:ser>
          <c:idx val="1"/>
          <c:order val="6"/>
          <c:tx>
            <c:strRef>
              <c:f>'Comparison vs March'!$L$62</c:f>
              <c:strCache>
                <c:ptCount val="1"/>
                <c:pt idx="0">
                  <c:v>   Mar 2022 Pessimistic</c:v>
                </c:pt>
              </c:strCache>
            </c:strRef>
          </c:tx>
          <c:spPr>
            <a:ln w="28575" cap="rnd">
              <a:solidFill>
                <a:srgbClr val="680000">
                  <a:alpha val="30000"/>
                </a:srgbClr>
              </a:solidFill>
              <a:round/>
            </a:ln>
            <a:effectLst/>
          </c:spPr>
          <c:marker>
            <c:symbol val="none"/>
          </c:marker>
          <c:cat>
            <c:strRef>
              <c:f>'Comparison vs March'!$M$7:$Y$7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March'!$M$62:$Y$62</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8.13023174769123</c:v>
                </c:pt>
                <c:pt idx="10">
                  <c:v>8.2673730612077954</c:v>
                </c:pt>
                <c:pt idx="11">
                  <c:v>8.2677575207538148</c:v>
                </c:pt>
                <c:pt idx="12">
                  <c:v>7.5333207227508581</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March'!$L$21</c:f>
              <c:strCache>
                <c:ptCount val="1"/>
                <c:pt idx="0">
                  <c:v>   Jul 2022 Optimistic</c:v>
                </c:pt>
              </c:strCache>
            </c:strRef>
          </c:tx>
          <c:spPr>
            <a:ln w="28575" cap="rnd">
              <a:solidFill>
                <a:srgbClr val="FFC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March'!$M$21:$AG$21</c:f>
              <c:numCache>
                <c:formatCode>#,##0.0</c:formatCode>
                <c:ptCount val="21"/>
                <c:pt idx="0">
                  <c:v>83621.94244655341</c:v>
                </c:pt>
                <c:pt idx="1">
                  <c:v>84598.836649612771</c:v>
                </c:pt>
                <c:pt idx="2">
                  <c:v>90451.476785636274</c:v>
                </c:pt>
                <c:pt idx="3">
                  <c:v>87702.02361977502</c:v>
                </c:pt>
                <c:pt idx="4">
                  <c:v>86599.644577736661</c:v>
                </c:pt>
                <c:pt idx="5">
                  <c:v>95932.102476006548</c:v>
                </c:pt>
                <c:pt idx="6">
                  <c:v>92616.968196374277</c:v>
                </c:pt>
                <c:pt idx="7">
                  <c:v>92477.232043777622</c:v>
                </c:pt>
                <c:pt idx="8">
                  <c:v>93407.967183827874</c:v>
                </c:pt>
                <c:pt idx="9">
                  <c:v>93575.530049295252</c:v>
                </c:pt>
                <c:pt idx="10">
                  <c:v>95308.92</c:v>
                </c:pt>
                <c:pt idx="11">
                  <c:v>97221</c:v>
                </c:pt>
                <c:pt idx="12">
                  <c:v>99057.95</c:v>
                </c:pt>
                <c:pt idx="13">
                  <c:v>100532.3</c:v>
                </c:pt>
                <c:pt idx="14">
                  <c:v>101984</c:v>
                </c:pt>
                <c:pt idx="15">
                  <c:v>103434.3</c:v>
                </c:pt>
                <c:pt idx="16">
                  <c:v>104895.1</c:v>
                </c:pt>
                <c:pt idx="17">
                  <c:v>106453.2</c:v>
                </c:pt>
                <c:pt idx="18">
                  <c:v>107852.4</c:v>
                </c:pt>
                <c:pt idx="19">
                  <c:v>109354.4</c:v>
                </c:pt>
                <c:pt idx="20">
                  <c:v>110892.2</c:v>
                </c:pt>
              </c:numCache>
            </c:numRef>
          </c:val>
          <c:smooth val="0"/>
          <c:extLst>
            <c:ext xmlns:c16="http://schemas.microsoft.com/office/drawing/2014/chart" uri="{C3380CC4-5D6E-409C-BE32-E72D297353CC}">
              <c16:uniqueId val="{00000000-B440-424B-BABA-79F0B555D27E}"/>
            </c:ext>
          </c:extLst>
        </c:ser>
        <c:ser>
          <c:idx val="5"/>
          <c:order val="1"/>
          <c:tx>
            <c:strRef>
              <c:f>'Comparison vs March'!$L$22</c:f>
              <c:strCache>
                <c:ptCount val="1"/>
                <c:pt idx="0">
                  <c:v>   Jul 2022 Baseline</c:v>
                </c:pt>
              </c:strCache>
            </c:strRef>
          </c:tx>
          <c:spPr>
            <a:ln w="28575" cap="rnd">
              <a:solidFill>
                <a:srgbClr val="FF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March'!$M$22:$AG$22</c:f>
              <c:numCache>
                <c:formatCode>#,##0.0</c:formatCode>
                <c:ptCount val="21"/>
                <c:pt idx="0">
                  <c:v>83621.94244655341</c:v>
                </c:pt>
                <c:pt idx="1">
                  <c:v>84598.836649612771</c:v>
                </c:pt>
                <c:pt idx="2">
                  <c:v>90451.476785636274</c:v>
                </c:pt>
                <c:pt idx="3">
                  <c:v>87702.02361977502</c:v>
                </c:pt>
                <c:pt idx="4">
                  <c:v>86599.644577736661</c:v>
                </c:pt>
                <c:pt idx="5">
                  <c:v>95932.102476006548</c:v>
                </c:pt>
                <c:pt idx="6">
                  <c:v>92616.968196374277</c:v>
                </c:pt>
                <c:pt idx="7">
                  <c:v>92477.232043777622</c:v>
                </c:pt>
                <c:pt idx="8">
                  <c:v>93407.967183827874</c:v>
                </c:pt>
                <c:pt idx="9">
                  <c:v>93575.530032033465</c:v>
                </c:pt>
                <c:pt idx="10">
                  <c:v>95242.97</c:v>
                </c:pt>
                <c:pt idx="11">
                  <c:v>96605.14</c:v>
                </c:pt>
                <c:pt idx="12">
                  <c:v>98062.47</c:v>
                </c:pt>
                <c:pt idx="13">
                  <c:v>99323.03</c:v>
                </c:pt>
                <c:pt idx="14">
                  <c:v>100641.4</c:v>
                </c:pt>
                <c:pt idx="15">
                  <c:v>101900.7</c:v>
                </c:pt>
                <c:pt idx="16">
                  <c:v>103176.2</c:v>
                </c:pt>
                <c:pt idx="17">
                  <c:v>104532.6</c:v>
                </c:pt>
                <c:pt idx="18">
                  <c:v>105819.2</c:v>
                </c:pt>
                <c:pt idx="19">
                  <c:v>107236.7</c:v>
                </c:pt>
                <c:pt idx="20">
                  <c:v>108737.60000000001</c:v>
                </c:pt>
              </c:numCache>
            </c:numRef>
          </c:val>
          <c:smooth val="0"/>
          <c:extLst>
            <c:ext xmlns:c16="http://schemas.microsoft.com/office/drawing/2014/chart" uri="{C3380CC4-5D6E-409C-BE32-E72D297353CC}">
              <c16:uniqueId val="{00000001-B440-424B-BABA-79F0B555D27E}"/>
            </c:ext>
          </c:extLst>
        </c:ser>
        <c:ser>
          <c:idx val="6"/>
          <c:order val="2"/>
          <c:tx>
            <c:strRef>
              <c:f>'Comparison vs March'!$L$23</c:f>
              <c:strCache>
                <c:ptCount val="1"/>
                <c:pt idx="0">
                  <c:v>   Jul 2022 Pessimistic</c:v>
                </c:pt>
              </c:strCache>
            </c:strRef>
          </c:tx>
          <c:spPr>
            <a:ln w="28575" cap="rnd">
              <a:solidFill>
                <a:srgbClr val="680000"/>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March'!$M$23:$AG$23</c:f>
              <c:numCache>
                <c:formatCode>#,##0.0</c:formatCode>
                <c:ptCount val="21"/>
                <c:pt idx="0">
                  <c:v>83621.94244655341</c:v>
                </c:pt>
                <c:pt idx="1">
                  <c:v>84598.836649612771</c:v>
                </c:pt>
                <c:pt idx="2">
                  <c:v>90451.476785636274</c:v>
                </c:pt>
                <c:pt idx="3">
                  <c:v>87702.02361977502</c:v>
                </c:pt>
                <c:pt idx="4">
                  <c:v>86599.644577736661</c:v>
                </c:pt>
                <c:pt idx="5">
                  <c:v>95932.102476006548</c:v>
                </c:pt>
                <c:pt idx="6">
                  <c:v>92616.968196374277</c:v>
                </c:pt>
                <c:pt idx="7">
                  <c:v>92477.232043777622</c:v>
                </c:pt>
                <c:pt idx="8">
                  <c:v>93407.967183827874</c:v>
                </c:pt>
                <c:pt idx="9">
                  <c:v>93575.530032032417</c:v>
                </c:pt>
                <c:pt idx="10">
                  <c:v>95218.880000000005</c:v>
                </c:pt>
                <c:pt idx="11">
                  <c:v>96294.21</c:v>
                </c:pt>
                <c:pt idx="12">
                  <c:v>97312.22</c:v>
                </c:pt>
                <c:pt idx="13">
                  <c:v>98021.18</c:v>
                </c:pt>
                <c:pt idx="14">
                  <c:v>98620.01</c:v>
                </c:pt>
                <c:pt idx="15">
                  <c:v>99311.12</c:v>
                </c:pt>
                <c:pt idx="16">
                  <c:v>100044.5</c:v>
                </c:pt>
                <c:pt idx="17">
                  <c:v>100922.5</c:v>
                </c:pt>
                <c:pt idx="18">
                  <c:v>101776</c:v>
                </c:pt>
                <c:pt idx="19">
                  <c:v>102743</c:v>
                </c:pt>
                <c:pt idx="20">
                  <c:v>103761.8</c:v>
                </c:pt>
              </c:numCache>
            </c:numRef>
          </c:val>
          <c:smooth val="0"/>
          <c:extLst>
            <c:ext xmlns:c16="http://schemas.microsoft.com/office/drawing/2014/chart" uri="{C3380CC4-5D6E-409C-BE32-E72D297353CC}">
              <c16:uniqueId val="{00000002-B440-424B-BABA-79F0B555D27E}"/>
            </c:ext>
          </c:extLst>
        </c:ser>
        <c:ser>
          <c:idx val="1"/>
          <c:order val="3"/>
          <c:tx>
            <c:strRef>
              <c:f>'Comparison vs March'!$L$17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March'!$M$17:$AG$17</c:f>
              <c:numCache>
                <c:formatCode>#,##0.0</c:formatCode>
                <c:ptCount val="21"/>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numCache>
            </c:numRef>
          </c:val>
          <c:smooth val="0"/>
          <c:extLst>
            <c:ext xmlns:c16="http://schemas.microsoft.com/office/drawing/2014/chart" uri="{C3380CC4-5D6E-409C-BE32-E72D297353CC}">
              <c16:uniqueId val="{00000007-B440-424B-BABA-79F0B555D27E}"/>
            </c:ext>
          </c:extLst>
        </c:ser>
        <c:ser>
          <c:idx val="2"/>
          <c:order val="4"/>
          <c:tx>
            <c:strRef>
              <c:f>'Comparison vs March'!$L$18</c:f>
              <c:strCache>
                <c:ptCount val="1"/>
                <c:pt idx="0">
                  <c:v>   Mar 2022 Optimistic</c:v>
                </c:pt>
              </c:strCache>
            </c:strRef>
          </c:tx>
          <c:spPr>
            <a:ln w="28575" cap="rnd">
              <a:solidFill>
                <a:srgbClr val="FFC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March'!$M$18:$AG$18</c:f>
              <c:numCache>
                <c:formatCode>#,##0.0</c:formatCode>
                <c:ptCount val="21"/>
                <c:pt idx="0">
                  <c:v>83559.652859115289</c:v>
                </c:pt>
                <c:pt idx="1">
                  <c:v>84514.934903197369</c:v>
                </c:pt>
                <c:pt idx="2">
                  <c:v>90375.585719873197</c:v>
                </c:pt>
                <c:pt idx="3">
                  <c:v>87685.183304228209</c:v>
                </c:pt>
                <c:pt idx="4">
                  <c:v>86538.520498487225</c:v>
                </c:pt>
                <c:pt idx="5">
                  <c:v>95863.221736743668</c:v>
                </c:pt>
                <c:pt idx="6">
                  <c:v>92568.137407860821</c:v>
                </c:pt>
                <c:pt idx="7">
                  <c:v>92560.966242335839</c:v>
                </c:pt>
                <c:pt idx="8">
                  <c:v>93326.136501433633</c:v>
                </c:pt>
                <c:pt idx="9">
                  <c:v>94046.24</c:v>
                </c:pt>
                <c:pt idx="10">
                  <c:v>95874.65</c:v>
                </c:pt>
                <c:pt idx="11">
                  <c:v>97896.16</c:v>
                </c:pt>
                <c:pt idx="12">
                  <c:v>99430.85</c:v>
                </c:pt>
                <c:pt idx="13">
                  <c:v>101048</c:v>
                </c:pt>
                <c:pt idx="14">
                  <c:v>102818.6</c:v>
                </c:pt>
                <c:pt idx="15">
                  <c:v>104527</c:v>
                </c:pt>
                <c:pt idx="16">
                  <c:v>106184.2</c:v>
                </c:pt>
                <c:pt idx="17">
                  <c:v>107837.1</c:v>
                </c:pt>
                <c:pt idx="18">
                  <c:v>109325.8</c:v>
                </c:pt>
                <c:pt idx="19">
                  <c:v>110800.2</c:v>
                </c:pt>
                <c:pt idx="20">
                  <c:v>112319.4</c:v>
                </c:pt>
              </c:numCache>
            </c:numRef>
          </c:val>
          <c:smooth val="0"/>
          <c:extLst>
            <c:ext xmlns:c16="http://schemas.microsoft.com/office/drawing/2014/chart" uri="{C3380CC4-5D6E-409C-BE32-E72D297353CC}">
              <c16:uniqueId val="{00000004-B440-424B-BABA-79F0B555D27E}"/>
            </c:ext>
          </c:extLst>
        </c:ser>
        <c:ser>
          <c:idx val="3"/>
          <c:order val="5"/>
          <c:tx>
            <c:strRef>
              <c:f>'Comparison vs March'!$L$19</c:f>
              <c:strCache>
                <c:ptCount val="1"/>
                <c:pt idx="0">
                  <c:v>   Mar 2022 Baseline</c:v>
                </c:pt>
              </c:strCache>
            </c:strRef>
          </c:tx>
          <c:spPr>
            <a:ln w="28575" cap="rnd">
              <a:solidFill>
                <a:srgbClr val="FF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March'!$M$19:$AG$19</c:f>
              <c:numCache>
                <c:formatCode>#,##0.0</c:formatCode>
                <c:ptCount val="21"/>
                <c:pt idx="0">
                  <c:v>83559.652859115289</c:v>
                </c:pt>
                <c:pt idx="1">
                  <c:v>84514.934903197369</c:v>
                </c:pt>
                <c:pt idx="2">
                  <c:v>90375.585719873197</c:v>
                </c:pt>
                <c:pt idx="3">
                  <c:v>87685.183304228209</c:v>
                </c:pt>
                <c:pt idx="4">
                  <c:v>86538.520498487225</c:v>
                </c:pt>
                <c:pt idx="5">
                  <c:v>95863.22152880978</c:v>
                </c:pt>
                <c:pt idx="6">
                  <c:v>92568.137739923754</c:v>
                </c:pt>
                <c:pt idx="7">
                  <c:v>92560.965840476856</c:v>
                </c:pt>
                <c:pt idx="8">
                  <c:v>93326.134136297289</c:v>
                </c:pt>
                <c:pt idx="9">
                  <c:v>94155.07</c:v>
                </c:pt>
                <c:pt idx="10">
                  <c:v>95700.63</c:v>
                </c:pt>
                <c:pt idx="11">
                  <c:v>97114.02</c:v>
                </c:pt>
                <c:pt idx="12">
                  <c:v>98444.23</c:v>
                </c:pt>
                <c:pt idx="13">
                  <c:v>99887.53</c:v>
                </c:pt>
                <c:pt idx="14">
                  <c:v>101450.7</c:v>
                </c:pt>
                <c:pt idx="15">
                  <c:v>102937.3</c:v>
                </c:pt>
                <c:pt idx="16">
                  <c:v>104427.2</c:v>
                </c:pt>
                <c:pt idx="17">
                  <c:v>105945.9</c:v>
                </c:pt>
                <c:pt idx="18">
                  <c:v>107358.7</c:v>
                </c:pt>
                <c:pt idx="19">
                  <c:v>108783.9</c:v>
                </c:pt>
                <c:pt idx="20">
                  <c:v>110248.3</c:v>
                </c:pt>
              </c:numCache>
            </c:numRef>
          </c:val>
          <c:smooth val="0"/>
          <c:extLst>
            <c:ext xmlns:c16="http://schemas.microsoft.com/office/drawing/2014/chart" uri="{C3380CC4-5D6E-409C-BE32-E72D297353CC}">
              <c16:uniqueId val="{00000005-B440-424B-BABA-79F0B555D27E}"/>
            </c:ext>
          </c:extLst>
        </c:ser>
        <c:ser>
          <c:idx val="4"/>
          <c:order val="6"/>
          <c:tx>
            <c:strRef>
              <c:f>'Comparison vs March'!$L$20</c:f>
              <c:strCache>
                <c:ptCount val="1"/>
                <c:pt idx="0">
                  <c:v>   Mar 2022 Pessimistic</c:v>
                </c:pt>
              </c:strCache>
            </c:strRef>
          </c:tx>
          <c:spPr>
            <a:ln w="28575" cap="rnd">
              <a:solidFill>
                <a:srgbClr val="680000">
                  <a:alpha val="40000"/>
                </a:srgbClr>
              </a:solidFill>
              <a:round/>
            </a:ln>
            <a:effectLst/>
          </c:spPr>
          <c:marker>
            <c:symbol val="none"/>
          </c:marker>
          <c:cat>
            <c:strRef>
              <c:f>'Comparison vs March'!$M$7:$AG$7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March'!$M$20:$AG$20</c:f>
              <c:numCache>
                <c:formatCode>#,##0.0</c:formatCode>
                <c:ptCount val="21"/>
                <c:pt idx="0">
                  <c:v>83559.652859115289</c:v>
                </c:pt>
                <c:pt idx="1">
                  <c:v>84514.934903197369</c:v>
                </c:pt>
                <c:pt idx="2">
                  <c:v>90375.585719873197</c:v>
                </c:pt>
                <c:pt idx="3">
                  <c:v>87685.183304228209</c:v>
                </c:pt>
                <c:pt idx="4">
                  <c:v>86538.520498487225</c:v>
                </c:pt>
                <c:pt idx="5">
                  <c:v>95863.2215288117</c:v>
                </c:pt>
                <c:pt idx="6">
                  <c:v>92568.137739932325</c:v>
                </c:pt>
                <c:pt idx="7">
                  <c:v>92560.965840491612</c:v>
                </c:pt>
                <c:pt idx="8">
                  <c:v>93326.134136321401</c:v>
                </c:pt>
                <c:pt idx="9">
                  <c:v>94145.76</c:v>
                </c:pt>
                <c:pt idx="10">
                  <c:v>95559.16</c:v>
                </c:pt>
                <c:pt idx="11">
                  <c:v>96613.36</c:v>
                </c:pt>
                <c:pt idx="12">
                  <c:v>97434.53</c:v>
                </c:pt>
                <c:pt idx="13">
                  <c:v>98363.59</c:v>
                </c:pt>
                <c:pt idx="14">
                  <c:v>99369.41</c:v>
                </c:pt>
                <c:pt idx="15">
                  <c:v>100374</c:v>
                </c:pt>
                <c:pt idx="16">
                  <c:v>101464.4</c:v>
                </c:pt>
                <c:pt idx="17">
                  <c:v>102643.4</c:v>
                </c:pt>
                <c:pt idx="18">
                  <c:v>103731.9</c:v>
                </c:pt>
                <c:pt idx="19">
                  <c:v>104846.5</c:v>
                </c:pt>
                <c:pt idx="20">
                  <c:v>106026</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17</xdr:row>
      <xdr:rowOff>0</xdr:rowOff>
    </xdr:from>
    <xdr:ext cx="7305675" cy="2524125"/>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50"/>
          <a:ext cx="7305675" cy="25241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a:p>
      </xdr:txBody>
    </xdr:sp>
    <xdr:clientData/>
  </xdr:oneCellAnchor>
  <xdr:oneCellAnchor>
    <xdr:from>
      <xdr:col>1</xdr:col>
      <xdr:colOff>0</xdr:colOff>
      <xdr:row>34</xdr:row>
      <xdr:rowOff>0</xdr:rowOff>
    </xdr:from>
    <xdr:ext cx="7315200" cy="2847959"/>
    <xdr:sp macro="" textlink="">
      <xdr:nvSpPr>
        <xdr:cNvPr id="9" name="TextBox 8">
          <a:extLst>
            <a:ext uri="{FF2B5EF4-FFF2-40B4-BE49-F238E27FC236}">
              <a16:creationId xmlns:a16="http://schemas.microsoft.com/office/drawing/2014/main" id="{CF7CD944-BE31-435A-A733-E44BB15051DD}"/>
            </a:ext>
          </a:extLst>
        </xdr:cNvPr>
        <xdr:cNvSpPr txBox="1"/>
      </xdr:nvSpPr>
      <xdr:spPr>
        <a:xfrm>
          <a:off x="609600" y="5591175"/>
          <a:ext cx="7315200" cy="2847959"/>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Regional economic forecast from March 2022 is included in this file as well, as well as 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which is referenced here as “Reforecast 2019”. It is included to provide a sense of how the pandemic has affected the local economy.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Direct comparisons for income are however compilated by regular large revisions in the Washington State and Seattle Metropolitan Division income and wage data. As a most recent example, for Washington State income the historic data reported from 1999 through the first half of 2021 have been revised  in November 2021 downward on average 1%, but almost 2.5% for the period since 2018. Seattle MD income has</a:t>
          </a:r>
          <a:r>
            <a:rPr lang="en-US" sz="1100" baseline="0">
              <a:solidFill>
                <a:schemeClr val="tx1"/>
              </a:solidFill>
              <a:effectLst/>
              <a:latin typeface="+mn-lt"/>
              <a:ea typeface="+mn-ea"/>
              <a:cs typeface="+mn-cs"/>
            </a:rPr>
            <a:t> been revised down on almost 3% for 2018 to 2019. </a:t>
          </a:r>
          <a:r>
            <a:rPr lang="en-US" sz="1100">
              <a:solidFill>
                <a:schemeClr val="tx1"/>
              </a:solidFill>
              <a:effectLst/>
              <a:latin typeface="+mn-lt"/>
              <a:ea typeface="+mn-ea"/>
              <a:cs typeface="+mn-cs"/>
            </a:rPr>
            <a:t>D</a:t>
          </a:r>
          <a:r>
            <a:rPr lang="en-US" sz="1100" baseline="0">
              <a:solidFill>
                <a:schemeClr val="tx1"/>
              </a:solidFill>
              <a:effectLst/>
              <a:latin typeface="+mn-lt"/>
              <a:ea typeface="+mn-ea"/>
              <a:cs typeface="+mn-cs"/>
            </a:rPr>
            <a:t>ata presented as index with 2019 normalized to 100, instead of dollar amounts, provides more useful insight where the local economy is currently relative to the pre-pandemic trend.</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implications of revisions in the model’s historic input data are complicated because while the revisions in income are considerable, employment data are in general revised more modestly, and price index was not revised at all. These changes imply that we need to regularly</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adjust our understanding of the empirical relationship between income, employment, and prices. In addition they often necessitate revisions of the perceived pre-pandemic growth trends as well</a:t>
          </a:r>
          <a:r>
            <a:rPr lang="en-US" sz="1100" baseline="0">
              <a:solidFill>
                <a:schemeClr val="tx1"/>
              </a:solidFill>
              <a:effectLst/>
              <a:latin typeface="+mn-lt"/>
              <a:ea typeface="+mn-ea"/>
              <a:cs typeface="+mn-cs"/>
            </a:rPr>
            <a:t> as </a:t>
          </a:r>
          <a:r>
            <a:rPr lang="en-US" sz="1100">
              <a:solidFill>
                <a:schemeClr val="tx1"/>
              </a:solidFill>
              <a:effectLst/>
              <a:latin typeface="+mn-lt"/>
              <a:ea typeface="+mn-ea"/>
              <a:cs typeface="+mn-cs"/>
            </a:rPr>
            <a:t>speed of</a:t>
          </a:r>
          <a:r>
            <a:rPr lang="en-US" sz="1100" baseline="0">
              <a:solidFill>
                <a:schemeClr val="tx1"/>
              </a:solidFill>
              <a:effectLst/>
              <a:latin typeface="+mn-lt"/>
              <a:ea typeface="+mn-ea"/>
              <a:cs typeface="+mn-cs"/>
            </a:rPr>
            <a:t> recovery</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151</xdr:row>
      <xdr:rowOff>0</xdr:rowOff>
    </xdr:from>
    <xdr:to>
      <xdr:col>10</xdr:col>
      <xdr:colOff>285751</xdr:colOff>
      <xdr:row>172</xdr:row>
      <xdr:rowOff>47625</xdr:rowOff>
    </xdr:to>
    <xdr:graphicFrame macro="">
      <xdr:nvGraphicFramePr>
        <xdr:cNvPr id="30" name="Chart 29">
          <a:extLst>
            <a:ext uri="{FF2B5EF4-FFF2-40B4-BE49-F238E27FC236}">
              <a16:creationId xmlns:a16="http://schemas.microsoft.com/office/drawing/2014/main" id="{A90BDDDD-E7FA-43E2-BCE5-6591B2E60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3.2" x14ac:dyDescent="0.25"/>
  <sheetData>
    <row r="2" spans="2:13" x14ac:dyDescent="0.25">
      <c r="B2" s="31"/>
      <c r="C2" s="32"/>
      <c r="D2" s="32"/>
      <c r="E2" s="32"/>
      <c r="F2" s="32"/>
      <c r="G2" s="32"/>
      <c r="H2" s="32"/>
      <c r="I2" s="32"/>
      <c r="J2" s="32"/>
      <c r="K2" s="32"/>
      <c r="L2" s="32"/>
      <c r="M2" s="33"/>
    </row>
    <row r="3" spans="2:13" ht="14.4" x14ac:dyDescent="0.3">
      <c r="B3" s="59" t="s">
        <v>0</v>
      </c>
      <c r="C3" s="44"/>
      <c r="D3" s="44"/>
      <c r="E3" s="44"/>
      <c r="F3" s="44"/>
      <c r="G3" s="44"/>
      <c r="H3" s="44"/>
      <c r="I3" s="44"/>
      <c r="J3" s="44"/>
      <c r="K3" s="44"/>
      <c r="L3" s="44"/>
      <c r="M3" s="35"/>
    </row>
    <row r="4" spans="2:13" ht="14.4" x14ac:dyDescent="0.3">
      <c r="B4" s="59" t="s">
        <v>1</v>
      </c>
      <c r="C4" s="44"/>
      <c r="D4" s="44"/>
      <c r="E4" s="44"/>
      <c r="F4" s="44"/>
      <c r="G4" s="44"/>
      <c r="H4" s="44"/>
      <c r="I4" s="44"/>
      <c r="J4" s="44"/>
      <c r="K4" s="44"/>
      <c r="L4" s="44"/>
      <c r="M4" s="35"/>
    </row>
    <row r="5" spans="2:13" ht="14.4" x14ac:dyDescent="0.3">
      <c r="B5" s="60" t="s">
        <v>2</v>
      </c>
      <c r="C5" s="44"/>
      <c r="D5" s="44"/>
      <c r="E5" s="44"/>
      <c r="F5" s="44"/>
      <c r="G5" s="44"/>
      <c r="H5" s="44"/>
      <c r="I5" s="44"/>
      <c r="J5" s="44"/>
      <c r="K5" s="44"/>
      <c r="L5" s="44"/>
      <c r="M5" s="35"/>
    </row>
    <row r="6" spans="2:13" x14ac:dyDescent="0.25">
      <c r="B6" s="34"/>
      <c r="C6" s="44"/>
      <c r="D6" s="44"/>
      <c r="E6" s="44"/>
      <c r="F6" s="44"/>
      <c r="G6" s="44"/>
      <c r="H6" s="44"/>
      <c r="I6" s="44"/>
      <c r="J6" s="44"/>
      <c r="K6" s="44"/>
      <c r="L6" s="44"/>
      <c r="M6" s="35"/>
    </row>
    <row r="7" spans="2:13" x14ac:dyDescent="0.25">
      <c r="B7" s="34" t="s">
        <v>3</v>
      </c>
      <c r="C7" s="44"/>
      <c r="D7" s="44"/>
      <c r="E7" s="44"/>
      <c r="F7" s="44"/>
      <c r="G7" s="44"/>
      <c r="H7" s="44"/>
      <c r="I7" s="44"/>
      <c r="J7" s="44"/>
      <c r="K7" s="44"/>
      <c r="L7" s="44"/>
      <c r="M7" s="35"/>
    </row>
    <row r="8" spans="2:13" x14ac:dyDescent="0.25">
      <c r="B8" s="34" t="s">
        <v>4</v>
      </c>
      <c r="C8" s="44"/>
      <c r="D8" s="44"/>
      <c r="E8" s="44"/>
      <c r="F8" s="44"/>
      <c r="G8" s="44"/>
      <c r="H8" s="44"/>
      <c r="I8" s="44"/>
      <c r="J8" s="44"/>
      <c r="K8" s="44"/>
      <c r="L8" s="44"/>
      <c r="M8" s="35"/>
    </row>
    <row r="9" spans="2:13" x14ac:dyDescent="0.25">
      <c r="B9" s="34"/>
      <c r="C9" s="44"/>
      <c r="D9" s="44"/>
      <c r="E9" s="44"/>
      <c r="F9" s="44"/>
      <c r="G9" s="44"/>
      <c r="H9" s="44"/>
      <c r="I9" s="44"/>
      <c r="J9" s="44"/>
      <c r="K9" s="44"/>
      <c r="L9" s="44"/>
      <c r="M9" s="35"/>
    </row>
    <row r="10" spans="2:13" x14ac:dyDescent="0.25">
      <c r="B10" s="34" t="s">
        <v>5</v>
      </c>
      <c r="C10" s="44"/>
      <c r="D10" s="44"/>
      <c r="E10" s="44"/>
      <c r="F10" s="44"/>
      <c r="G10" s="44"/>
      <c r="H10" s="44"/>
      <c r="I10" s="44"/>
      <c r="J10" s="44"/>
      <c r="K10" s="44"/>
      <c r="L10" s="44"/>
      <c r="M10" s="35"/>
    </row>
    <row r="11" spans="2:13" x14ac:dyDescent="0.25">
      <c r="B11" s="34"/>
      <c r="C11" s="44"/>
      <c r="D11" s="44" t="s">
        <v>6</v>
      </c>
      <c r="E11" s="44"/>
      <c r="F11" s="44"/>
      <c r="G11" s="44"/>
      <c r="H11" s="44"/>
      <c r="I11" s="44"/>
      <c r="J11" s="44"/>
      <c r="K11" s="44"/>
      <c r="L11" s="44"/>
      <c r="M11" s="35"/>
    </row>
    <row r="12" spans="2:13" x14ac:dyDescent="0.25">
      <c r="B12" s="34"/>
      <c r="C12" s="44"/>
      <c r="D12" s="44" t="s">
        <v>7</v>
      </c>
      <c r="E12" s="44"/>
      <c r="F12" s="44"/>
      <c r="G12" s="44"/>
      <c r="H12" s="44"/>
      <c r="I12" s="44"/>
      <c r="J12" s="44"/>
      <c r="K12" s="44"/>
      <c r="L12" s="44"/>
      <c r="M12" s="35"/>
    </row>
    <row r="13" spans="2:13" x14ac:dyDescent="0.25">
      <c r="B13" s="34"/>
      <c r="C13" s="44"/>
      <c r="D13" s="44" t="s">
        <v>8</v>
      </c>
      <c r="E13" s="44"/>
      <c r="F13" s="44"/>
      <c r="G13" s="44"/>
      <c r="H13" s="44"/>
      <c r="I13" s="44"/>
      <c r="J13" s="44"/>
      <c r="K13" s="44"/>
      <c r="L13" s="44"/>
      <c r="M13" s="35"/>
    </row>
    <row r="14" spans="2:13" x14ac:dyDescent="0.25">
      <c r="B14" s="34"/>
      <c r="C14" s="44"/>
      <c r="D14" s="44"/>
      <c r="E14" s="44"/>
      <c r="F14" s="44"/>
      <c r="G14" s="44"/>
      <c r="H14" s="44"/>
      <c r="I14" s="44"/>
      <c r="J14" s="44"/>
      <c r="K14" s="44"/>
      <c r="L14" s="44"/>
      <c r="M14" s="35"/>
    </row>
    <row r="15" spans="2:13" x14ac:dyDescent="0.25">
      <c r="B15" s="34" t="s">
        <v>9</v>
      </c>
      <c r="C15" s="44"/>
      <c r="D15" s="44"/>
      <c r="E15" s="44"/>
      <c r="F15" s="44"/>
      <c r="G15" s="44"/>
      <c r="H15" s="44"/>
      <c r="I15" s="44"/>
      <c r="J15" s="44"/>
      <c r="K15" s="44"/>
      <c r="L15" s="44"/>
      <c r="M15" s="35"/>
    </row>
    <row r="16" spans="2:13" x14ac:dyDescent="0.25">
      <c r="B16" s="36"/>
      <c r="C16" s="37"/>
      <c r="D16" s="37"/>
      <c r="E16" s="37"/>
      <c r="F16" s="37"/>
      <c r="G16" s="37"/>
      <c r="H16" s="37"/>
      <c r="I16" s="37"/>
      <c r="J16" s="37"/>
      <c r="K16" s="37"/>
      <c r="L16" s="37"/>
      <c r="M16" s="3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FC5" activePane="bottomRight" state="frozen"/>
      <selection pane="topRight" activeCell="GB45" sqref="GB45"/>
      <selection pane="bottomLeft" activeCell="GB45" sqref="GB45"/>
      <selection pane="bottomRight" activeCell="FC3" sqref="FC3"/>
    </sheetView>
  </sheetViews>
  <sheetFormatPr defaultRowHeight="13.2" x14ac:dyDescent="0.25"/>
  <cols>
    <col min="1" max="1" width="9.109375" hidden="1" customWidth="1"/>
    <col min="2" max="2" width="34.88671875" customWidth="1"/>
  </cols>
  <sheetData>
    <row r="1" spans="2:202" ht="13.8" x14ac:dyDescent="0.25">
      <c r="B1" s="30" t="str">
        <f>Info!B3</f>
        <v xml:space="preserve"> Seattle MD (King &amp; Snohomish Counties) Economic Forecast</v>
      </c>
    </row>
    <row r="2" spans="2:202" x14ac:dyDescent="0.25">
      <c r="B2" t="str">
        <f>Info!B4</f>
        <v xml:space="preserve"> City of Seattle Office of Economic and Revenue Forecasts</v>
      </c>
    </row>
    <row r="3" spans="2:202" x14ac:dyDescent="0.25">
      <c r="C3" t="s">
        <v>58</v>
      </c>
      <c r="FC3" t="s">
        <v>59</v>
      </c>
    </row>
    <row r="4" spans="2:202" x14ac:dyDescent="0.25">
      <c r="B4" s="2"/>
      <c r="C4" s="16" t="s">
        <v>292</v>
      </c>
      <c r="D4" s="16" t="s">
        <v>293</v>
      </c>
      <c r="E4" s="16" t="s">
        <v>294</v>
      </c>
      <c r="F4" s="16" t="s">
        <v>295</v>
      </c>
      <c r="G4" s="16" t="s">
        <v>296</v>
      </c>
      <c r="H4" s="16" t="s">
        <v>297</v>
      </c>
      <c r="I4" s="16" t="s">
        <v>298</v>
      </c>
      <c r="J4" s="16" t="s">
        <v>299</v>
      </c>
      <c r="K4" s="16" t="s">
        <v>300</v>
      </c>
      <c r="L4" s="16" t="s">
        <v>301</v>
      </c>
      <c r="M4" s="16" t="s">
        <v>302</v>
      </c>
      <c r="N4" s="16" t="s">
        <v>303</v>
      </c>
      <c r="O4" s="16" t="s">
        <v>304</v>
      </c>
      <c r="P4" s="16" t="s">
        <v>305</v>
      </c>
      <c r="Q4" s="16" t="s">
        <v>306</v>
      </c>
      <c r="R4" s="16" t="s">
        <v>307</v>
      </c>
      <c r="S4" s="16" t="s">
        <v>308</v>
      </c>
      <c r="T4" s="16" t="s">
        <v>309</v>
      </c>
      <c r="U4" s="16" t="s">
        <v>310</v>
      </c>
      <c r="V4" s="16" t="s">
        <v>311</v>
      </c>
      <c r="W4" s="16" t="s">
        <v>312</v>
      </c>
      <c r="X4" s="16" t="s">
        <v>313</v>
      </c>
      <c r="Y4" s="16" t="s">
        <v>314</v>
      </c>
      <c r="Z4" s="16" t="s">
        <v>315</v>
      </c>
      <c r="AA4" s="16" t="s">
        <v>316</v>
      </c>
      <c r="AB4" s="16" t="s">
        <v>317</v>
      </c>
      <c r="AC4" s="16" t="s">
        <v>318</v>
      </c>
      <c r="AD4" s="16" t="s">
        <v>319</v>
      </c>
      <c r="AE4" s="16" t="s">
        <v>320</v>
      </c>
      <c r="AF4" s="16" t="s">
        <v>321</v>
      </c>
      <c r="AG4" s="16" t="s">
        <v>322</v>
      </c>
      <c r="AH4" s="16" t="s">
        <v>323</v>
      </c>
      <c r="AI4" s="16" t="s">
        <v>324</v>
      </c>
      <c r="AJ4" s="16" t="s">
        <v>325</v>
      </c>
      <c r="AK4" s="16" t="s">
        <v>326</v>
      </c>
      <c r="AL4" s="16" t="s">
        <v>327</v>
      </c>
      <c r="AM4" s="16" t="s">
        <v>328</v>
      </c>
      <c r="AN4" s="16" t="s">
        <v>329</v>
      </c>
      <c r="AO4" s="16" t="s">
        <v>330</v>
      </c>
      <c r="AP4" s="16" t="s">
        <v>331</v>
      </c>
      <c r="AQ4" s="16" t="s">
        <v>62</v>
      </c>
      <c r="AR4" s="16" t="s">
        <v>63</v>
      </c>
      <c r="AS4" s="16" t="s">
        <v>64</v>
      </c>
      <c r="AT4" s="16" t="s">
        <v>65</v>
      </c>
      <c r="AU4" s="16" t="s">
        <v>66</v>
      </c>
      <c r="AV4" s="16" t="s">
        <v>67</v>
      </c>
      <c r="AW4" s="16" t="s">
        <v>68</v>
      </c>
      <c r="AX4" s="16" t="s">
        <v>69</v>
      </c>
      <c r="AY4" s="16" t="s">
        <v>70</v>
      </c>
      <c r="AZ4" s="16" t="s">
        <v>71</v>
      </c>
      <c r="BA4" s="16" t="s">
        <v>72</v>
      </c>
      <c r="BB4" s="16" t="s">
        <v>73</v>
      </c>
      <c r="BC4" s="16" t="s">
        <v>74</v>
      </c>
      <c r="BD4" s="16" t="s">
        <v>75</v>
      </c>
      <c r="BE4" s="16" t="s">
        <v>76</v>
      </c>
      <c r="BF4" s="16" t="s">
        <v>77</v>
      </c>
      <c r="BG4" s="16" t="s">
        <v>78</v>
      </c>
      <c r="BH4" s="16" t="s">
        <v>79</v>
      </c>
      <c r="BI4" s="16" t="s">
        <v>80</v>
      </c>
      <c r="BJ4" s="16" t="s">
        <v>81</v>
      </c>
      <c r="BK4" s="16" t="s">
        <v>82</v>
      </c>
      <c r="BL4" s="16" t="s">
        <v>83</v>
      </c>
      <c r="BM4" s="16" t="s">
        <v>84</v>
      </c>
      <c r="BN4" s="16" t="s">
        <v>85</v>
      </c>
      <c r="BO4" s="16" t="s">
        <v>86</v>
      </c>
      <c r="BP4" s="16" t="s">
        <v>87</v>
      </c>
      <c r="BQ4" s="16" t="s">
        <v>88</v>
      </c>
      <c r="BR4" s="16" t="s">
        <v>89</v>
      </c>
      <c r="BS4" s="16" t="s">
        <v>90</v>
      </c>
      <c r="BT4" s="16" t="s">
        <v>91</v>
      </c>
      <c r="BU4" s="16" t="s">
        <v>92</v>
      </c>
      <c r="BV4" s="16" t="s">
        <v>93</v>
      </c>
      <c r="BW4" s="16" t="s">
        <v>94</v>
      </c>
      <c r="BX4" s="16" t="s">
        <v>95</v>
      </c>
      <c r="BY4" s="16" t="s">
        <v>96</v>
      </c>
      <c r="BZ4" s="16" t="s">
        <v>97</v>
      </c>
      <c r="CA4" s="16" t="s">
        <v>98</v>
      </c>
      <c r="CB4" s="16" t="s">
        <v>99</v>
      </c>
      <c r="CC4" s="16" t="s">
        <v>100</v>
      </c>
      <c r="CD4" s="16" t="s">
        <v>101</v>
      </c>
      <c r="CE4" s="16" t="s">
        <v>102</v>
      </c>
      <c r="CF4" s="16" t="s">
        <v>103</v>
      </c>
      <c r="CG4" s="16" t="s">
        <v>104</v>
      </c>
      <c r="CH4" s="16" t="s">
        <v>105</v>
      </c>
      <c r="CI4" s="16" t="s">
        <v>106</v>
      </c>
      <c r="CJ4" s="16" t="s">
        <v>107</v>
      </c>
      <c r="CK4" s="16" t="s">
        <v>108</v>
      </c>
      <c r="CL4" s="16" t="s">
        <v>109</v>
      </c>
      <c r="CM4" s="16" t="s">
        <v>110</v>
      </c>
      <c r="CN4" s="16" t="s">
        <v>111</v>
      </c>
      <c r="CO4" s="16" t="s">
        <v>112</v>
      </c>
      <c r="CP4" s="16" t="s">
        <v>113</v>
      </c>
      <c r="CQ4" s="16" t="s">
        <v>114</v>
      </c>
      <c r="CR4" s="16" t="s">
        <v>115</v>
      </c>
      <c r="CS4" s="16" t="s">
        <v>116</v>
      </c>
      <c r="CT4" s="16" t="s">
        <v>117</v>
      </c>
      <c r="CU4" s="16" t="s">
        <v>118</v>
      </c>
      <c r="CV4" s="16" t="s">
        <v>119</v>
      </c>
      <c r="CW4" s="16" t="s">
        <v>120</v>
      </c>
      <c r="CX4" s="16" t="s">
        <v>121</v>
      </c>
      <c r="CY4" s="16" t="s">
        <v>122</v>
      </c>
      <c r="CZ4" s="16" t="s">
        <v>123</v>
      </c>
      <c r="DA4" s="16" t="s">
        <v>124</v>
      </c>
      <c r="DB4" s="16" t="s">
        <v>125</v>
      </c>
      <c r="DC4" s="16" t="s">
        <v>126</v>
      </c>
      <c r="DD4" s="16" t="s">
        <v>127</v>
      </c>
      <c r="DE4" s="16" t="s">
        <v>128</v>
      </c>
      <c r="DF4" s="16" t="s">
        <v>129</v>
      </c>
      <c r="DG4" s="16" t="s">
        <v>130</v>
      </c>
      <c r="DH4" s="16" t="s">
        <v>131</v>
      </c>
      <c r="DI4" s="16" t="s">
        <v>132</v>
      </c>
      <c r="DJ4" s="16" t="s">
        <v>133</v>
      </c>
      <c r="DK4" s="16" t="s">
        <v>134</v>
      </c>
      <c r="DL4" s="16" t="s">
        <v>135</v>
      </c>
      <c r="DM4" s="16" t="s">
        <v>136</v>
      </c>
      <c r="DN4" s="16" t="s">
        <v>137</v>
      </c>
      <c r="DO4" s="16" t="s">
        <v>138</v>
      </c>
      <c r="DP4" s="16" t="s">
        <v>139</v>
      </c>
      <c r="DQ4" s="16" t="s">
        <v>140</v>
      </c>
      <c r="DR4" s="16" t="s">
        <v>141</v>
      </c>
      <c r="DS4" s="16" t="s">
        <v>142</v>
      </c>
      <c r="DT4" s="16" t="s">
        <v>143</v>
      </c>
      <c r="DU4" s="16" t="s">
        <v>144</v>
      </c>
      <c r="DV4" s="16" t="s">
        <v>145</v>
      </c>
      <c r="DW4" s="16" t="s">
        <v>146</v>
      </c>
      <c r="DX4" s="16" t="s">
        <v>147</v>
      </c>
      <c r="DY4" s="16" t="s">
        <v>148</v>
      </c>
      <c r="DZ4" s="16" t="s">
        <v>149</v>
      </c>
      <c r="EA4" s="16" t="s">
        <v>150</v>
      </c>
      <c r="EB4" s="16" t="s">
        <v>151</v>
      </c>
      <c r="EC4" s="16" t="s">
        <v>152</v>
      </c>
      <c r="ED4" s="16" t="s">
        <v>153</v>
      </c>
      <c r="EE4" s="16" t="s">
        <v>154</v>
      </c>
      <c r="EF4" s="16" t="s">
        <v>155</v>
      </c>
      <c r="EG4" s="16" t="s">
        <v>156</v>
      </c>
      <c r="EH4" s="16" t="s">
        <v>157</v>
      </c>
      <c r="EI4" s="16" t="s">
        <v>158</v>
      </c>
      <c r="EJ4" s="16" t="s">
        <v>159</v>
      </c>
      <c r="EK4" s="16" t="s">
        <v>160</v>
      </c>
      <c r="EL4" s="16" t="s">
        <v>161</v>
      </c>
      <c r="EM4" s="16" t="s">
        <v>162</v>
      </c>
      <c r="EN4" s="16" t="s">
        <v>163</v>
      </c>
      <c r="EO4" s="16" t="s">
        <v>164</v>
      </c>
      <c r="EP4" s="16" t="s">
        <v>165</v>
      </c>
      <c r="EQ4" s="16" t="s">
        <v>166</v>
      </c>
      <c r="ER4" s="16" t="s">
        <v>167</v>
      </c>
      <c r="ES4" s="16" t="s">
        <v>168</v>
      </c>
      <c r="ET4" s="16" t="s">
        <v>169</v>
      </c>
      <c r="EU4" s="16" t="s">
        <v>170</v>
      </c>
      <c r="EV4" s="16" t="s">
        <v>171</v>
      </c>
      <c r="EW4" s="16" t="s">
        <v>172</v>
      </c>
      <c r="EX4" s="16" t="s">
        <v>173</v>
      </c>
      <c r="EY4" s="16" t="s">
        <v>174</v>
      </c>
      <c r="EZ4" s="16" t="s">
        <v>175</v>
      </c>
      <c r="FA4" s="16" t="s">
        <v>176</v>
      </c>
      <c r="FB4" s="16" t="s">
        <v>177</v>
      </c>
      <c r="FC4" s="16" t="s">
        <v>178</v>
      </c>
      <c r="FD4" s="16" t="s">
        <v>179</v>
      </c>
      <c r="FE4" s="16" t="s">
        <v>180</v>
      </c>
      <c r="FF4" s="16" t="s">
        <v>181</v>
      </c>
      <c r="FG4" s="16" t="s">
        <v>182</v>
      </c>
      <c r="FH4" s="16" t="s">
        <v>183</v>
      </c>
      <c r="FI4" s="16" t="s">
        <v>184</v>
      </c>
      <c r="FJ4" s="16" t="s">
        <v>185</v>
      </c>
      <c r="FK4" s="16" t="s">
        <v>186</v>
      </c>
      <c r="FL4" s="16" t="s">
        <v>187</v>
      </c>
      <c r="FM4" s="16" t="s">
        <v>188</v>
      </c>
      <c r="FN4" s="16" t="s">
        <v>189</v>
      </c>
      <c r="FO4" s="16" t="s">
        <v>190</v>
      </c>
      <c r="FP4" s="16" t="s">
        <v>191</v>
      </c>
      <c r="FQ4" s="16" t="s">
        <v>192</v>
      </c>
      <c r="FR4" s="16" t="s">
        <v>193</v>
      </c>
      <c r="FS4" s="16" t="s">
        <v>194</v>
      </c>
      <c r="FT4" s="16" t="s">
        <v>195</v>
      </c>
      <c r="FU4" s="16" t="s">
        <v>196</v>
      </c>
      <c r="FV4" s="16" t="s">
        <v>197</v>
      </c>
      <c r="FW4" s="16" t="s">
        <v>198</v>
      </c>
      <c r="FX4" s="16" t="s">
        <v>199</v>
      </c>
      <c r="FY4" s="16" t="s">
        <v>200</v>
      </c>
      <c r="FZ4" s="16" t="s">
        <v>201</v>
      </c>
      <c r="GA4" s="16" t="s">
        <v>202</v>
      </c>
      <c r="GB4" s="16" t="s">
        <v>203</v>
      </c>
      <c r="GC4" s="16" t="s">
        <v>204</v>
      </c>
      <c r="GD4" s="16" t="s">
        <v>205</v>
      </c>
      <c r="GE4" s="16" t="s">
        <v>206</v>
      </c>
      <c r="GF4" s="16" t="s">
        <v>207</v>
      </c>
      <c r="GG4" s="16" t="s">
        <v>208</v>
      </c>
      <c r="GH4" s="16" t="s">
        <v>209</v>
      </c>
      <c r="GI4" s="16" t="s">
        <v>210</v>
      </c>
      <c r="GJ4" s="16" t="s">
        <v>211</v>
      </c>
      <c r="GK4" s="16" t="s">
        <v>212</v>
      </c>
      <c r="GL4" s="16" t="s">
        <v>213</v>
      </c>
      <c r="GM4" s="16" t="s">
        <v>214</v>
      </c>
      <c r="GN4" s="16" t="s">
        <v>215</v>
      </c>
      <c r="GO4" s="16" t="s">
        <v>216</v>
      </c>
      <c r="GP4" s="16" t="s">
        <v>217</v>
      </c>
      <c r="GQ4" s="16" t="s">
        <v>218</v>
      </c>
      <c r="GR4" s="16" t="s">
        <v>219</v>
      </c>
      <c r="GS4" s="16" t="s">
        <v>220</v>
      </c>
      <c r="GT4" s="16" t="s">
        <v>221</v>
      </c>
    </row>
    <row r="5" spans="2:202" x14ac:dyDescent="0.25">
      <c r="B5" s="25" t="s">
        <v>226</v>
      </c>
      <c r="C5" s="6">
        <v>5.6375906882952602</v>
      </c>
      <c r="D5" s="6">
        <v>6.1703025303527301</v>
      </c>
      <c r="E5" s="6">
        <v>6.65108744056805</v>
      </c>
      <c r="F5" s="6">
        <v>6.8558315949189197</v>
      </c>
      <c r="G5" s="6">
        <v>7.1044930032361799</v>
      </c>
      <c r="H5" s="6">
        <v>7.5448989723175401</v>
      </c>
      <c r="I5" s="6">
        <v>7.7586930327487398</v>
      </c>
      <c r="J5" s="6">
        <v>8.7798298581529508</v>
      </c>
      <c r="K5" s="6">
        <v>9.6564469343682209</v>
      </c>
      <c r="L5" s="6">
        <v>10.1465373857672</v>
      </c>
      <c r="M5" s="6">
        <v>10.751127585772901</v>
      </c>
      <c r="N5" s="6">
        <v>10.6780087604191</v>
      </c>
      <c r="O5" s="6">
        <v>10.348858777690999</v>
      </c>
      <c r="P5" s="6">
        <v>10.3593642286856</v>
      </c>
      <c r="Q5" s="6">
        <v>9.8933646903358703</v>
      </c>
      <c r="R5" s="6">
        <v>8.9496050658864803</v>
      </c>
      <c r="S5" s="6">
        <v>8.6509789207769003</v>
      </c>
      <c r="T5" s="6">
        <v>8.0337384537613996</v>
      </c>
      <c r="U5" s="6">
        <v>7.5171145947777704</v>
      </c>
      <c r="V5" s="6">
        <v>7.4738227533542902</v>
      </c>
      <c r="W5" s="6">
        <v>6.9674967860930801</v>
      </c>
      <c r="X5" s="6">
        <v>6.7263437144828497</v>
      </c>
      <c r="Y5" s="6">
        <v>6.5181267248792798</v>
      </c>
      <c r="Z5" s="6">
        <v>6.2453406056853602</v>
      </c>
      <c r="AA5" s="6">
        <v>6.3947097250918796</v>
      </c>
      <c r="AB5" s="6">
        <v>6.3930014405027702</v>
      </c>
      <c r="AC5" s="6">
        <v>6.4878630355283597</v>
      </c>
      <c r="AD5" s="6">
        <v>6.6980839166964099</v>
      </c>
      <c r="AE5" s="6">
        <v>6.5233781938426203</v>
      </c>
      <c r="AF5" s="6">
        <v>6.1549733200110799</v>
      </c>
      <c r="AG5" s="6">
        <v>5.67221196881715</v>
      </c>
      <c r="AH5" s="6">
        <v>5.5266466243512902</v>
      </c>
      <c r="AI5" s="6">
        <v>4.97712368669134</v>
      </c>
      <c r="AJ5" s="6">
        <v>4.9027673003448502</v>
      </c>
      <c r="AK5" s="6">
        <v>4.8482568197124696</v>
      </c>
      <c r="AL5" s="6">
        <v>4.6171731550510904</v>
      </c>
      <c r="AM5" s="6">
        <v>4.6393211778648302</v>
      </c>
      <c r="AN5" s="6">
        <v>4.79366934680995</v>
      </c>
      <c r="AO5" s="6">
        <v>4.6360216855872602</v>
      </c>
      <c r="AP5" s="6">
        <v>4.2501617710190001</v>
      </c>
      <c r="AQ5" s="6">
        <v>4.0988416309122497</v>
      </c>
      <c r="AR5" s="6">
        <v>3.6195916489612801</v>
      </c>
      <c r="AS5" s="6">
        <v>3.4965315042940399</v>
      </c>
      <c r="AT5" s="6">
        <v>3.5975959127523698</v>
      </c>
      <c r="AU5" s="6">
        <v>4.1998854685320497</v>
      </c>
      <c r="AV5" s="6">
        <v>4.3880952795643697</v>
      </c>
      <c r="AW5" s="6">
        <v>4.8229074523037498</v>
      </c>
      <c r="AX5" s="6">
        <v>5.3318402755292098</v>
      </c>
      <c r="AY5" s="6">
        <v>5.4061396920623199</v>
      </c>
      <c r="AZ5" s="6">
        <v>5.6209970495703301</v>
      </c>
      <c r="BA5" s="6">
        <v>5.9089603318426001</v>
      </c>
      <c r="BB5" s="6">
        <v>6.4466726433238302</v>
      </c>
      <c r="BC5" s="6">
        <v>6.0567484529818403</v>
      </c>
      <c r="BD5" s="6">
        <v>6.0550517270754298</v>
      </c>
      <c r="BE5" s="6">
        <v>5.9466681860153399</v>
      </c>
      <c r="BF5" s="6">
        <v>5.6576047346159202</v>
      </c>
      <c r="BG5" s="6">
        <v>5.4901992675244502</v>
      </c>
      <c r="BH5" s="6">
        <v>5.12016934038824</v>
      </c>
      <c r="BI5" s="6">
        <v>4.7502081748697602</v>
      </c>
      <c r="BJ5" s="6">
        <v>4.4790281466679502</v>
      </c>
      <c r="BK5" s="6">
        <v>4.60883885147733</v>
      </c>
      <c r="BL5" s="6">
        <v>4.9112629341496401</v>
      </c>
      <c r="BM5" s="6">
        <v>4.9682566240350603</v>
      </c>
      <c r="BN5" s="6">
        <v>5.1170842414953999</v>
      </c>
      <c r="BO5" s="6">
        <v>4.83280865247528</v>
      </c>
      <c r="BP5" s="6">
        <v>4.6451135925057603</v>
      </c>
      <c r="BQ5" s="6">
        <v>4.3712802909275501</v>
      </c>
      <c r="BR5" s="6">
        <v>4.25319519107481</v>
      </c>
      <c r="BS5" s="6">
        <v>4.0479545055456603</v>
      </c>
      <c r="BT5" s="6">
        <v>3.7436762384518301</v>
      </c>
      <c r="BU5" s="6">
        <v>3.6258068568962298</v>
      </c>
      <c r="BV5" s="6">
        <v>3.14120078325046</v>
      </c>
      <c r="BW5" s="6">
        <v>3.15055766792731</v>
      </c>
      <c r="BX5" s="6">
        <v>3.2470039026716102</v>
      </c>
      <c r="BY5" s="6">
        <v>3.53961750543841</v>
      </c>
      <c r="BZ5" s="6">
        <v>3.2831143734992199</v>
      </c>
      <c r="CA5" s="6">
        <v>3.2158806579856898</v>
      </c>
      <c r="CB5" s="6">
        <v>3.36013900680822</v>
      </c>
      <c r="CC5" s="6">
        <v>3.6307860072726199</v>
      </c>
      <c r="CD5" s="6">
        <v>3.7665559672555502</v>
      </c>
      <c r="CE5" s="6">
        <v>3.7996284524932298</v>
      </c>
      <c r="CF5" s="6">
        <v>3.7025218890228602</v>
      </c>
      <c r="CG5" s="6">
        <v>3.8066211405046002</v>
      </c>
      <c r="CH5" s="6">
        <v>3.8199008378810499</v>
      </c>
      <c r="CI5" s="6">
        <v>4.1878066853308198</v>
      </c>
      <c r="CJ5" s="6">
        <v>4.6186989538509904</v>
      </c>
      <c r="CK5" s="6">
        <v>4.8343524415530803</v>
      </c>
      <c r="CL5" s="6">
        <v>5.7647299251420696</v>
      </c>
      <c r="CM5" s="6">
        <v>6.2049817971903503</v>
      </c>
      <c r="CN5" s="6">
        <v>6.3781740469933004</v>
      </c>
      <c r="CO5" s="6">
        <v>6.2998011054964103</v>
      </c>
      <c r="CP5" s="6">
        <v>6.55086737490402</v>
      </c>
      <c r="CQ5" s="6">
        <v>6.5412505584509004</v>
      </c>
      <c r="CR5" s="6">
        <v>6.57193309326665</v>
      </c>
      <c r="CS5" s="6">
        <v>6.3293918429990601</v>
      </c>
      <c r="CT5" s="6">
        <v>5.9308355489007303</v>
      </c>
      <c r="CU5" s="6">
        <v>5.5828745215864499</v>
      </c>
      <c r="CV5" s="6">
        <v>5.2446396238505004</v>
      </c>
      <c r="CW5" s="6">
        <v>4.8982244512335598</v>
      </c>
      <c r="CX5" s="6">
        <v>4.8526474780507698</v>
      </c>
      <c r="CY5" s="6">
        <v>4.7144103506156396</v>
      </c>
      <c r="CZ5" s="6">
        <v>4.6068085474870601</v>
      </c>
      <c r="DA5" s="6">
        <v>4.3992080388432004</v>
      </c>
      <c r="DB5" s="6">
        <v>4.2022821149636203</v>
      </c>
      <c r="DC5" s="6">
        <v>3.7380543903168402</v>
      </c>
      <c r="DD5" s="6">
        <v>3.82729807116664</v>
      </c>
      <c r="DE5" s="6">
        <v>3.8700918487070002</v>
      </c>
      <c r="DF5" s="6">
        <v>3.7618878459373799</v>
      </c>
      <c r="DG5" s="6">
        <v>3.57522054573713</v>
      </c>
      <c r="DH5" s="6">
        <v>3.1472515000521399</v>
      </c>
      <c r="DI5" s="6">
        <v>3.2154573870288501</v>
      </c>
      <c r="DJ5" s="6">
        <v>3.1207824752092699</v>
      </c>
      <c r="DK5" s="6">
        <v>3.2125662116209601</v>
      </c>
      <c r="DL5" s="6">
        <v>3.5923289179601898</v>
      </c>
      <c r="DM5" s="6">
        <v>4.2555139833357201</v>
      </c>
      <c r="DN5" s="6">
        <v>5.1568825141329997</v>
      </c>
      <c r="DO5" s="6">
        <v>6.7161278481440201</v>
      </c>
      <c r="DP5" s="6">
        <v>8.1788786303669099</v>
      </c>
      <c r="DQ5" s="6">
        <v>9.0683289037710306</v>
      </c>
      <c r="DR5" s="6">
        <v>9.6301409952069594</v>
      </c>
      <c r="DS5" s="6">
        <v>9.7108295006646106</v>
      </c>
      <c r="DT5" s="6">
        <v>9.53257797754301</v>
      </c>
      <c r="DU5" s="6">
        <v>9.1604745942863097</v>
      </c>
      <c r="DV5" s="6">
        <v>9.3834250208220293</v>
      </c>
      <c r="DW5" s="6">
        <v>8.9058691980187508</v>
      </c>
      <c r="DX5" s="6">
        <v>8.5681374171438893</v>
      </c>
      <c r="DY5" s="6">
        <v>8.0580457332580195</v>
      </c>
      <c r="DZ5" s="6">
        <v>7.7262386040098701</v>
      </c>
      <c r="EA5" s="6">
        <v>7.3258358002913102</v>
      </c>
      <c r="EB5" s="6">
        <v>6.9065562564493597</v>
      </c>
      <c r="EC5" s="6">
        <v>6.39019276712283</v>
      </c>
      <c r="ED5" s="6">
        <v>5.8140055319305297</v>
      </c>
      <c r="EE5" s="6">
        <v>5.4141208187048599</v>
      </c>
      <c r="EF5" s="6">
        <v>5.2090539649587804</v>
      </c>
      <c r="EG5" s="6">
        <v>5.2027925728354401</v>
      </c>
      <c r="EH5" s="6">
        <v>5.1877413738896703</v>
      </c>
      <c r="EI5" s="6">
        <v>5.0781996987060802</v>
      </c>
      <c r="EJ5" s="6">
        <v>4.8733514911041498</v>
      </c>
      <c r="EK5" s="6">
        <v>4.7949969433898296</v>
      </c>
      <c r="EL5" s="6">
        <v>4.4944357894935898</v>
      </c>
      <c r="EM5" s="6">
        <v>4.3848249864879101</v>
      </c>
      <c r="EN5" s="6">
        <v>4.3699048936590099</v>
      </c>
      <c r="EO5" s="6">
        <v>4.2903933344078897</v>
      </c>
      <c r="EP5" s="6">
        <v>4.4350950593005702</v>
      </c>
      <c r="EQ5" s="6">
        <v>4.2958306735888199</v>
      </c>
      <c r="ER5" s="6">
        <v>4.1411746609789599</v>
      </c>
      <c r="ES5" s="6">
        <v>3.9375325291924002</v>
      </c>
      <c r="ET5" s="6">
        <v>3.7902942611036301</v>
      </c>
      <c r="EU5" s="6">
        <v>3.6717342102520498</v>
      </c>
      <c r="EV5" s="6">
        <v>3.7336429709773999</v>
      </c>
      <c r="EW5" s="6">
        <v>3.8153100227160399</v>
      </c>
      <c r="EX5" s="6">
        <v>3.7077364028937598</v>
      </c>
      <c r="EY5" s="6">
        <v>3.6711226203207898</v>
      </c>
      <c r="EZ5" s="6">
        <v>3.5313211355047298</v>
      </c>
      <c r="FA5" s="6">
        <v>3.4323680397325602</v>
      </c>
      <c r="FB5" s="6">
        <v>3.4902139707208102</v>
      </c>
      <c r="FC5" s="6">
        <v>3.6248567414716599</v>
      </c>
      <c r="FD5" s="6">
        <v>3.0689744410059099</v>
      </c>
      <c r="FE5" s="6">
        <v>3.1129609999999999</v>
      </c>
      <c r="FF5" s="6">
        <v>3.0544060000000002</v>
      </c>
      <c r="FG5" s="8">
        <v>3.0153099999999999</v>
      </c>
      <c r="FH5" s="8">
        <v>2.9757449999999999</v>
      </c>
      <c r="FI5" s="8">
        <v>2.989649</v>
      </c>
      <c r="FJ5" s="8">
        <v>2.9847329999999999</v>
      </c>
      <c r="FK5" s="8">
        <v>2.9905029999999999</v>
      </c>
      <c r="FL5" s="8">
        <v>3.0084420000000001</v>
      </c>
      <c r="FM5" s="8">
        <v>3.048524</v>
      </c>
      <c r="FN5" s="8">
        <v>3.0855100000000002</v>
      </c>
      <c r="FO5" s="8">
        <v>3.1282619999999999</v>
      </c>
      <c r="FP5" s="8">
        <v>3.174255</v>
      </c>
      <c r="FQ5" s="8">
        <v>3.2396289999999999</v>
      </c>
      <c r="FR5" s="8">
        <v>3.3284400000000001</v>
      </c>
      <c r="FS5" s="8">
        <v>3.4286449999999999</v>
      </c>
      <c r="FT5" s="8">
        <v>3.54121</v>
      </c>
      <c r="FU5" s="8">
        <v>3.6476489999999999</v>
      </c>
      <c r="FV5" s="8">
        <v>3.7480180000000001</v>
      </c>
      <c r="FW5" s="8">
        <v>3.816713</v>
      </c>
      <c r="FX5" s="8">
        <v>3.8811460000000002</v>
      </c>
      <c r="FY5" s="8">
        <v>3.9262570000000001</v>
      </c>
      <c r="FZ5" s="8">
        <v>3.9471980000000002</v>
      </c>
      <c r="GA5" s="8">
        <v>3.9702600000000001</v>
      </c>
      <c r="GB5" s="8">
        <v>3.967692</v>
      </c>
      <c r="GC5" s="8">
        <v>3.956537</v>
      </c>
      <c r="GD5" s="8">
        <v>3.9383560000000002</v>
      </c>
      <c r="GE5" s="8">
        <v>3.9145979999999998</v>
      </c>
      <c r="GF5" s="8">
        <v>3.8943469999999998</v>
      </c>
      <c r="GG5" s="8">
        <v>3.874301</v>
      </c>
      <c r="GH5" s="8">
        <v>3.8626459999999998</v>
      </c>
      <c r="GI5" s="8">
        <v>3.8569650000000002</v>
      </c>
      <c r="GJ5" s="8">
        <v>3.8608829999999998</v>
      </c>
      <c r="GK5" s="8">
        <v>3.8686449999999999</v>
      </c>
      <c r="GL5" s="8">
        <v>3.8733710000000001</v>
      </c>
      <c r="GM5" s="8">
        <v>3.883251</v>
      </c>
      <c r="GN5" s="8">
        <v>3.8904209999999999</v>
      </c>
      <c r="GO5" s="8">
        <v>3.8986869999999998</v>
      </c>
      <c r="GP5" s="8">
        <v>3.9038580000000001</v>
      </c>
      <c r="GQ5" s="8">
        <v>3.9112149999999999</v>
      </c>
      <c r="GR5" s="8">
        <v>3.9165589999999999</v>
      </c>
      <c r="GS5" s="8">
        <v>3.9251510000000001</v>
      </c>
      <c r="GT5" s="8" t="e">
        <v>#N/A</v>
      </c>
    </row>
    <row r="6" spans="2:202" x14ac:dyDescent="0.25">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row>
    <row r="7" spans="2:202" x14ac:dyDescent="0.25">
      <c r="B7" s="25" t="s">
        <v>49</v>
      </c>
      <c r="C7" s="6">
        <v>786.04783827093684</v>
      </c>
      <c r="D7" s="6">
        <v>780.69974534188214</v>
      </c>
      <c r="E7" s="6">
        <v>779.96116001722226</v>
      </c>
      <c r="F7" s="6">
        <v>783.9232509852668</v>
      </c>
      <c r="G7" s="6">
        <v>784.3101458982876</v>
      </c>
      <c r="H7" s="6">
        <v>788.63934660702034</v>
      </c>
      <c r="I7" s="6">
        <v>784.88830803658266</v>
      </c>
      <c r="J7" s="6">
        <v>776.70530222513548</v>
      </c>
      <c r="K7" s="6">
        <v>775.46588984092045</v>
      </c>
      <c r="L7" s="6">
        <v>767.78882729199177</v>
      </c>
      <c r="M7" s="6">
        <v>760.66755752920221</v>
      </c>
      <c r="N7" s="6">
        <v>759.81112505106853</v>
      </c>
      <c r="O7" s="6">
        <v>758.22035216635663</v>
      </c>
      <c r="P7" s="6">
        <v>763.37346647564118</v>
      </c>
      <c r="Q7" s="6">
        <v>769.85079781217564</v>
      </c>
      <c r="R7" s="6">
        <v>788.2566141879945</v>
      </c>
      <c r="S7" s="6">
        <v>797.74675685247314</v>
      </c>
      <c r="T7" s="6">
        <v>809.72481415375273</v>
      </c>
      <c r="U7" s="6">
        <v>822.69556587231796</v>
      </c>
      <c r="V7" s="6">
        <v>826.23197451944884</v>
      </c>
      <c r="W7" s="6">
        <v>833.75609082175174</v>
      </c>
      <c r="X7" s="6">
        <v>844.78797501609165</v>
      </c>
      <c r="Y7" s="6">
        <v>854.04126191434136</v>
      </c>
      <c r="Z7" s="6">
        <v>862.55254368777219</v>
      </c>
      <c r="AA7" s="6">
        <v>876.07474929823729</v>
      </c>
      <c r="AB7" s="6">
        <v>885.49230734449134</v>
      </c>
      <c r="AC7" s="6">
        <v>894.50880198520008</v>
      </c>
      <c r="AD7" s="6">
        <v>903.99682526572383</v>
      </c>
      <c r="AE7" s="6">
        <v>917.29996029896608</v>
      </c>
      <c r="AF7" s="6">
        <v>928.78968009668358</v>
      </c>
      <c r="AG7" s="6">
        <v>945.3437729104437</v>
      </c>
      <c r="AH7" s="6">
        <v>959.44622434580049</v>
      </c>
      <c r="AI7" s="6">
        <v>970.13308991058148</v>
      </c>
      <c r="AJ7" s="6">
        <v>983.02270182105417</v>
      </c>
      <c r="AK7" s="6">
        <v>1000.0256072351331</v>
      </c>
      <c r="AL7" s="6">
        <v>1016.3659778634444</v>
      </c>
      <c r="AM7" s="6">
        <v>1028.2638740476341</v>
      </c>
      <c r="AN7" s="6">
        <v>1049.3675116960544</v>
      </c>
      <c r="AO7" s="6">
        <v>1066.7414050310065</v>
      </c>
      <c r="AP7" s="6">
        <v>1082.0298059447091</v>
      </c>
      <c r="AQ7" s="6">
        <v>1098.0243718295126</v>
      </c>
      <c r="AR7" s="6">
        <v>1106.3329739397896</v>
      </c>
      <c r="AS7" s="6">
        <v>1113.8497595749031</v>
      </c>
      <c r="AT7" s="6">
        <v>1112.0261467338114</v>
      </c>
      <c r="AU7" s="6">
        <v>1108.9230150345538</v>
      </c>
      <c r="AV7" s="6">
        <v>1110.9605237789578</v>
      </c>
      <c r="AW7" s="6">
        <v>1115.3515587506479</v>
      </c>
      <c r="AX7" s="6">
        <v>1118.8536319893483</v>
      </c>
      <c r="AY7" s="6">
        <v>1126.6479561591489</v>
      </c>
      <c r="AZ7" s="6">
        <v>1126.8827706482307</v>
      </c>
      <c r="BA7" s="6">
        <v>1125.339409400241</v>
      </c>
      <c r="BB7" s="6">
        <v>1130.848200596816</v>
      </c>
      <c r="BC7" s="6">
        <v>1132.1484380526008</v>
      </c>
      <c r="BD7" s="6">
        <v>1134.3239732841532</v>
      </c>
      <c r="BE7" s="6">
        <v>1133.8495985179238</v>
      </c>
      <c r="BF7" s="6">
        <v>1137.8799162589323</v>
      </c>
      <c r="BG7" s="6">
        <v>1141.3047159959583</v>
      </c>
      <c r="BH7" s="6">
        <v>1144.5338488838811</v>
      </c>
      <c r="BI7" s="6">
        <v>1150.7876772067068</v>
      </c>
      <c r="BJ7" s="6">
        <v>1161.5204434073214</v>
      </c>
      <c r="BK7" s="6">
        <v>1169.9145651117294</v>
      </c>
      <c r="BL7" s="6">
        <v>1173.1434051268316</v>
      </c>
      <c r="BM7" s="6">
        <v>1177.2725169615608</v>
      </c>
      <c r="BN7" s="6">
        <v>1168.7619242257726</v>
      </c>
      <c r="BO7" s="6">
        <v>1196.2713212324932</v>
      </c>
      <c r="BP7" s="6">
        <v>1206.566579359019</v>
      </c>
      <c r="BQ7" s="6">
        <v>1222.3577077977602</v>
      </c>
      <c r="BR7" s="6">
        <v>1242.9995295927292</v>
      </c>
      <c r="BS7" s="6">
        <v>1259.2468007046261</v>
      </c>
      <c r="BT7" s="6">
        <v>1282.2349061232067</v>
      </c>
      <c r="BU7" s="6">
        <v>1297.3022894711416</v>
      </c>
      <c r="BV7" s="6">
        <v>1315.0240981399807</v>
      </c>
      <c r="BW7" s="6">
        <v>1328.8104542594613</v>
      </c>
      <c r="BX7" s="6">
        <v>1345.748332512916</v>
      </c>
      <c r="BY7" s="6">
        <v>1357.3032694263002</v>
      </c>
      <c r="BZ7" s="6">
        <v>1367.5980556094751</v>
      </c>
      <c r="CA7" s="6">
        <v>1373.288216638553</v>
      </c>
      <c r="CB7" s="6">
        <v>1377.9764335629552</v>
      </c>
      <c r="CC7" s="6">
        <v>1388.2411557378341</v>
      </c>
      <c r="CD7" s="6">
        <v>1397.8044994481238</v>
      </c>
      <c r="CE7" s="6">
        <v>1406.9122232904867</v>
      </c>
      <c r="CF7" s="6">
        <v>1415.4589976776292</v>
      </c>
      <c r="CG7" s="6">
        <v>1419.1019451812749</v>
      </c>
      <c r="CH7" s="6">
        <v>1427.0896944162523</v>
      </c>
      <c r="CI7" s="6">
        <v>1420.8422301391047</v>
      </c>
      <c r="CJ7" s="6">
        <v>1411.6089062288927</v>
      </c>
      <c r="CK7" s="6">
        <v>1396.9364091584232</v>
      </c>
      <c r="CL7" s="6">
        <v>1376.2234249281237</v>
      </c>
      <c r="CM7" s="6">
        <v>1361.766050666253</v>
      </c>
      <c r="CN7" s="6">
        <v>1356.9488890295779</v>
      </c>
      <c r="CO7" s="6">
        <v>1352.4122969014302</v>
      </c>
      <c r="CP7" s="6">
        <v>1347.9633478492137</v>
      </c>
      <c r="CQ7" s="6">
        <v>1343.6202510123269</v>
      </c>
      <c r="CR7" s="6">
        <v>1339.7374685956183</v>
      </c>
      <c r="CS7" s="6">
        <v>1338.7296917341246</v>
      </c>
      <c r="CT7" s="6">
        <v>1341.7539437158064</v>
      </c>
      <c r="CU7" s="6">
        <v>1341.5608179046585</v>
      </c>
      <c r="CV7" s="6">
        <v>1347.909965118793</v>
      </c>
      <c r="CW7" s="6">
        <v>1351.5113945624009</v>
      </c>
      <c r="CX7" s="6">
        <v>1360.8686097263353</v>
      </c>
      <c r="CY7" s="6">
        <v>1367.038079186907</v>
      </c>
      <c r="CZ7" s="6">
        <v>1379.487931400442</v>
      </c>
      <c r="DA7" s="6">
        <v>1387.5876536940445</v>
      </c>
      <c r="DB7" s="6">
        <v>1403.7550484310409</v>
      </c>
      <c r="DC7" s="6">
        <v>1414.7503394252578</v>
      </c>
      <c r="DD7" s="6">
        <v>1425.474339100173</v>
      </c>
      <c r="DE7" s="6">
        <v>1432.9735307367241</v>
      </c>
      <c r="DF7" s="6">
        <v>1442.3038515107864</v>
      </c>
      <c r="DG7" s="6">
        <v>1458.8008786733644</v>
      </c>
      <c r="DH7" s="6">
        <v>1469.4691931919531</v>
      </c>
      <c r="DI7" s="6">
        <v>1476.3313699715718</v>
      </c>
      <c r="DJ7" s="6">
        <v>1486.4808157010671</v>
      </c>
      <c r="DK7" s="6">
        <v>1497.9597343960465</v>
      </c>
      <c r="DL7" s="6">
        <v>1497.0229487130232</v>
      </c>
      <c r="DM7" s="6">
        <v>1497.1525448663185</v>
      </c>
      <c r="DN7" s="6">
        <v>1470.8557903563631</v>
      </c>
      <c r="DO7" s="6">
        <v>1449.0915180694392</v>
      </c>
      <c r="DP7" s="6">
        <v>1417.4583520932135</v>
      </c>
      <c r="DQ7" s="6">
        <v>1400.7327498639006</v>
      </c>
      <c r="DR7" s="6">
        <v>1391.138413048036</v>
      </c>
      <c r="DS7" s="6">
        <v>1387.8106046228866</v>
      </c>
      <c r="DT7" s="6">
        <v>1394.3178479146272</v>
      </c>
      <c r="DU7" s="6">
        <v>1397.5339298454319</v>
      </c>
      <c r="DV7" s="6">
        <v>1405.4259358442032</v>
      </c>
      <c r="DW7" s="6">
        <v>1409.2953751226844</v>
      </c>
      <c r="DX7" s="6">
        <v>1418.8483608839533</v>
      </c>
      <c r="DY7" s="6">
        <v>1427.101685915929</v>
      </c>
      <c r="DZ7" s="6">
        <v>1434.7338214230303</v>
      </c>
      <c r="EA7" s="6">
        <v>1442.9299392454784</v>
      </c>
      <c r="EB7" s="6">
        <v>1455.944987989931</v>
      </c>
      <c r="EC7" s="6">
        <v>1463.5098750754391</v>
      </c>
      <c r="ED7" s="6">
        <v>1476.3450871065888</v>
      </c>
      <c r="EE7" s="6">
        <v>1486.8591360435933</v>
      </c>
      <c r="EF7" s="6">
        <v>1496.1972670353218</v>
      </c>
      <c r="EG7" s="6">
        <v>1506.5719980514295</v>
      </c>
      <c r="EH7" s="6">
        <v>1518.7392873578069</v>
      </c>
      <c r="EI7" s="6">
        <v>1529.206073951528</v>
      </c>
      <c r="EJ7" s="6">
        <v>1533.6691099525503</v>
      </c>
      <c r="EK7" s="6">
        <v>1551.1336651388301</v>
      </c>
      <c r="EL7" s="6">
        <v>1560.9761655818952</v>
      </c>
      <c r="EM7" s="6">
        <v>1573.2599826729047</v>
      </c>
      <c r="EN7" s="6">
        <v>1584.9587836869509</v>
      </c>
      <c r="EO7" s="6">
        <v>1600.7529038627158</v>
      </c>
      <c r="EP7" s="6">
        <v>1612.1430106228754</v>
      </c>
      <c r="EQ7" s="6">
        <v>1626.1203458086945</v>
      </c>
      <c r="ER7" s="6">
        <v>1640.1269435564545</v>
      </c>
      <c r="ES7" s="6">
        <v>1651.3446300545238</v>
      </c>
      <c r="ET7" s="6">
        <v>1660.3488199468238</v>
      </c>
      <c r="EU7" s="6">
        <v>1670.6585349675731</v>
      </c>
      <c r="EV7" s="6">
        <v>1682.2619966978668</v>
      </c>
      <c r="EW7" s="6">
        <v>1689.5485341049489</v>
      </c>
      <c r="EX7" s="6">
        <v>1698.7256214563345</v>
      </c>
      <c r="EY7" s="6">
        <v>1712.4696944882837</v>
      </c>
      <c r="EZ7" s="6">
        <v>1718.4859421240672</v>
      </c>
      <c r="FA7" s="6">
        <v>1727.8606839179247</v>
      </c>
      <c r="FB7" s="6">
        <v>1737.2873403725303</v>
      </c>
      <c r="FC7" s="6">
        <v>1746.9015409924318</v>
      </c>
      <c r="FD7" s="6">
        <v>1758.1523765426114</v>
      </c>
      <c r="FE7" s="6">
        <v>1767.607</v>
      </c>
      <c r="FF7" s="6">
        <v>1774.4849999999999</v>
      </c>
      <c r="FG7" s="8">
        <v>1785.3309999999999</v>
      </c>
      <c r="FH7" s="8">
        <v>1795.0170000000001</v>
      </c>
      <c r="FI7" s="8">
        <v>1804.155</v>
      </c>
      <c r="FJ7" s="8">
        <v>1811.848</v>
      </c>
      <c r="FK7" s="8">
        <v>1818.425</v>
      </c>
      <c r="FL7" s="8">
        <v>1824.6969999999999</v>
      </c>
      <c r="FM7" s="8">
        <v>1830.271</v>
      </c>
      <c r="FN7" s="8">
        <v>1835.751</v>
      </c>
      <c r="FO7" s="8">
        <v>1840.635</v>
      </c>
      <c r="FP7" s="8">
        <v>1845.261</v>
      </c>
      <c r="FQ7" s="8">
        <v>1849.124</v>
      </c>
      <c r="FR7" s="8">
        <v>1852.277</v>
      </c>
      <c r="FS7" s="8">
        <v>1854.9649999999999</v>
      </c>
      <c r="FT7" s="8">
        <v>1857.4639999999999</v>
      </c>
      <c r="FU7" s="8">
        <v>1859.99</v>
      </c>
      <c r="FV7" s="8">
        <v>1862.6690000000001</v>
      </c>
      <c r="FW7" s="8">
        <v>1865.979</v>
      </c>
      <c r="FX7" s="8">
        <v>1869.866</v>
      </c>
      <c r="FY7" s="8">
        <v>1874.377</v>
      </c>
      <c r="FZ7" s="8">
        <v>1879.8340000000001</v>
      </c>
      <c r="GA7" s="8">
        <v>1885.5229999999999</v>
      </c>
      <c r="GB7" s="8">
        <v>1892.23</v>
      </c>
      <c r="GC7" s="8">
        <v>1899.442</v>
      </c>
      <c r="GD7" s="8">
        <v>1907.029</v>
      </c>
      <c r="GE7" s="8">
        <v>1914.829</v>
      </c>
      <c r="GF7" s="8">
        <v>1922.9580000000001</v>
      </c>
      <c r="GG7" s="8">
        <v>1931.1310000000001</v>
      </c>
      <c r="GH7" s="8">
        <v>1939.2239999999999</v>
      </c>
      <c r="GI7" s="8">
        <v>1947.617</v>
      </c>
      <c r="GJ7" s="8">
        <v>1955.94</v>
      </c>
      <c r="GK7" s="8">
        <v>1964.1479999999999</v>
      </c>
      <c r="GL7" s="8">
        <v>1972.3420000000001</v>
      </c>
      <c r="GM7" s="8">
        <v>1980.4580000000001</v>
      </c>
      <c r="GN7" s="8">
        <v>1988.7149999999999</v>
      </c>
      <c r="GO7" s="8">
        <v>1997.0989999999999</v>
      </c>
      <c r="GP7" s="8">
        <v>2005.655</v>
      </c>
      <c r="GQ7" s="8">
        <v>2014.48</v>
      </c>
      <c r="GR7" s="8">
        <v>2023.38</v>
      </c>
      <c r="GS7" s="8">
        <v>2032.2449999999999</v>
      </c>
      <c r="GT7" s="8" t="e">
        <v>#N/A</v>
      </c>
    </row>
    <row r="8" spans="2:202" x14ac:dyDescent="0.25">
      <c r="B8" s="25" t="s">
        <v>277</v>
      </c>
      <c r="C8" s="6">
        <v>217.33854082771717</v>
      </c>
      <c r="D8" s="6">
        <v>210.89589157477738</v>
      </c>
      <c r="E8" s="6">
        <v>210.73625035131545</v>
      </c>
      <c r="F8" s="6">
        <v>211.17144756646172</v>
      </c>
      <c r="G8" s="6">
        <v>210.20511897718623</v>
      </c>
      <c r="H8" s="6">
        <v>207.90723935856755</v>
      </c>
      <c r="I8" s="6">
        <v>205.56841186692242</v>
      </c>
      <c r="J8" s="6">
        <v>200.35500797459457</v>
      </c>
      <c r="K8" s="6">
        <v>200.63755521273191</v>
      </c>
      <c r="L8" s="6">
        <v>195.34346727783389</v>
      </c>
      <c r="M8" s="6">
        <v>191.93843787385589</v>
      </c>
      <c r="N8" s="6">
        <v>188.39312237180133</v>
      </c>
      <c r="O8" s="6">
        <v>184.85539257330211</v>
      </c>
      <c r="P8" s="6">
        <v>182.16435764597429</v>
      </c>
      <c r="Q8" s="6">
        <v>180.66566339536845</v>
      </c>
      <c r="R8" s="6">
        <v>185.97946297753688</v>
      </c>
      <c r="S8" s="6">
        <v>188.06901373357746</v>
      </c>
      <c r="T8" s="6">
        <v>191.84549488682157</v>
      </c>
      <c r="U8" s="6">
        <v>194.89206163089227</v>
      </c>
      <c r="V8" s="6">
        <v>196.29006310127886</v>
      </c>
      <c r="W8" s="6">
        <v>198.24447048002446</v>
      </c>
      <c r="X8" s="6">
        <v>201.23652528138206</v>
      </c>
      <c r="Y8" s="6">
        <v>204.44688002473913</v>
      </c>
      <c r="Z8" s="6">
        <v>207.45578065278482</v>
      </c>
      <c r="AA8" s="6">
        <v>211.92794278167008</v>
      </c>
      <c r="AB8" s="6">
        <v>214.15099703978899</v>
      </c>
      <c r="AC8" s="6">
        <v>216.10243300302866</v>
      </c>
      <c r="AD8" s="6">
        <v>219.64372765902425</v>
      </c>
      <c r="AE8" s="6">
        <v>222.29587469983846</v>
      </c>
      <c r="AF8" s="6">
        <v>224.81628490246248</v>
      </c>
      <c r="AG8" s="6">
        <v>230.80551063356464</v>
      </c>
      <c r="AH8" s="6">
        <v>236.33086935852</v>
      </c>
      <c r="AI8" s="6">
        <v>241.02123308408903</v>
      </c>
      <c r="AJ8" s="6">
        <v>244.1342445137318</v>
      </c>
      <c r="AK8" s="6">
        <v>247.69890567751753</v>
      </c>
      <c r="AL8" s="6">
        <v>252.29285851383457</v>
      </c>
      <c r="AM8" s="6">
        <v>259.29758545082336</v>
      </c>
      <c r="AN8" s="6">
        <v>268.3689086564932</v>
      </c>
      <c r="AO8" s="6">
        <v>275.35897333624712</v>
      </c>
      <c r="AP8" s="6">
        <v>279.35672502455395</v>
      </c>
      <c r="AQ8" s="6">
        <v>278.95142314561139</v>
      </c>
      <c r="AR8" s="6">
        <v>278.12302791633147</v>
      </c>
      <c r="AS8" s="6">
        <v>277.18920091927487</v>
      </c>
      <c r="AT8" s="6">
        <v>273.72174494240716</v>
      </c>
      <c r="AU8" s="6">
        <v>272.37993231529151</v>
      </c>
      <c r="AV8" s="6">
        <v>269.56743386411893</v>
      </c>
      <c r="AW8" s="6">
        <v>270.1413729951168</v>
      </c>
      <c r="AX8" s="6">
        <v>270.53519571805202</v>
      </c>
      <c r="AY8" s="6">
        <v>271.54287775217909</v>
      </c>
      <c r="AZ8" s="6">
        <v>270.29426527034775</v>
      </c>
      <c r="BA8" s="6">
        <v>266.58173643767395</v>
      </c>
      <c r="BB8" s="6">
        <v>264.6098829507344</v>
      </c>
      <c r="BC8" s="6">
        <v>260.20565145704302</v>
      </c>
      <c r="BD8" s="6">
        <v>255.20381642120645</v>
      </c>
      <c r="BE8" s="6">
        <v>254.28125010713541</v>
      </c>
      <c r="BF8" s="6">
        <v>249.23951720580345</v>
      </c>
      <c r="BG8" s="6">
        <v>244.91085721935065</v>
      </c>
      <c r="BH8" s="6">
        <v>242.11968898116857</v>
      </c>
      <c r="BI8" s="6">
        <v>241.79224909196074</v>
      </c>
      <c r="BJ8" s="6">
        <v>242.92512923066855</v>
      </c>
      <c r="BK8" s="6">
        <v>247.26417814481735</v>
      </c>
      <c r="BL8" s="6">
        <v>243.96456080838277</v>
      </c>
      <c r="BM8" s="6">
        <v>239.45575525489127</v>
      </c>
      <c r="BN8" s="6">
        <v>223.74566626045734</v>
      </c>
      <c r="BO8" s="6">
        <v>241.3891553362742</v>
      </c>
      <c r="BP8" s="6">
        <v>244.86582249670951</v>
      </c>
      <c r="BQ8" s="6">
        <v>250.52234523905457</v>
      </c>
      <c r="BR8" s="6">
        <v>259.45271214592765</v>
      </c>
      <c r="BS8" s="6">
        <v>267.9716763787747</v>
      </c>
      <c r="BT8" s="6">
        <v>273.42556212921886</v>
      </c>
      <c r="BU8" s="6">
        <v>280.56348160297614</v>
      </c>
      <c r="BV8" s="6">
        <v>289.57494573846469</v>
      </c>
      <c r="BW8" s="6">
        <v>290.62367886039146</v>
      </c>
      <c r="BX8" s="6">
        <v>293.80038672736509</v>
      </c>
      <c r="BY8" s="6">
        <v>295.4228499256584</v>
      </c>
      <c r="BZ8" s="6">
        <v>294.93997455461124</v>
      </c>
      <c r="CA8" s="6">
        <v>289.82728582344947</v>
      </c>
      <c r="CB8" s="6">
        <v>286.38631435970649</v>
      </c>
      <c r="CC8" s="6">
        <v>282.52579223711973</v>
      </c>
      <c r="CD8" s="6">
        <v>280.88521752015947</v>
      </c>
      <c r="CE8" s="6">
        <v>275.75942632002631</v>
      </c>
      <c r="CF8" s="6">
        <v>277.7398363888675</v>
      </c>
      <c r="CG8" s="6">
        <v>275.14421940323678</v>
      </c>
      <c r="CH8" s="6">
        <v>275.59933647517755</v>
      </c>
      <c r="CI8" s="6">
        <v>273.87282468064234</v>
      </c>
      <c r="CJ8" s="6">
        <v>269.76736974548021</v>
      </c>
      <c r="CK8" s="6">
        <v>266.32495082475754</v>
      </c>
      <c r="CL8" s="6">
        <v>257.84548578501256</v>
      </c>
      <c r="CM8" s="6">
        <v>248.94177496333765</v>
      </c>
      <c r="CN8" s="6">
        <v>243.56662767802817</v>
      </c>
      <c r="CO8" s="6">
        <v>238.90873705692007</v>
      </c>
      <c r="CP8" s="6">
        <v>234.53165162600942</v>
      </c>
      <c r="CQ8" s="6">
        <v>228.43024646482917</v>
      </c>
      <c r="CR8" s="6">
        <v>225.3330929406012</v>
      </c>
      <c r="CS8" s="6">
        <v>222.78827893050391</v>
      </c>
      <c r="CT8" s="6">
        <v>222.01656018410478</v>
      </c>
      <c r="CU8" s="6">
        <v>221.78692289359176</v>
      </c>
      <c r="CV8" s="6">
        <v>221.84379995624511</v>
      </c>
      <c r="CW8" s="6">
        <v>222.96961417509402</v>
      </c>
      <c r="CX8" s="6">
        <v>226.65684271483167</v>
      </c>
      <c r="CY8" s="6">
        <v>229.27799399871338</v>
      </c>
      <c r="CZ8" s="6">
        <v>233.77035919899527</v>
      </c>
      <c r="DA8" s="6">
        <v>234.0278269181058</v>
      </c>
      <c r="DB8" s="6">
        <v>243.34006929364455</v>
      </c>
      <c r="DC8" s="6">
        <v>248.64963375940869</v>
      </c>
      <c r="DD8" s="6">
        <v>251.91072462359142</v>
      </c>
      <c r="DE8" s="6">
        <v>253.7549280631313</v>
      </c>
      <c r="DF8" s="6">
        <v>256.94940983499981</v>
      </c>
      <c r="DG8" s="6">
        <v>263.02809631564787</v>
      </c>
      <c r="DH8" s="6">
        <v>266.64349062061223</v>
      </c>
      <c r="DI8" s="6">
        <v>268.73896375496577</v>
      </c>
      <c r="DJ8" s="6">
        <v>270.54722938341126</v>
      </c>
      <c r="DK8" s="6">
        <v>272.11583638577707</v>
      </c>
      <c r="DL8" s="6">
        <v>269.38228958671755</v>
      </c>
      <c r="DM8" s="6">
        <v>266.04666216595729</v>
      </c>
      <c r="DN8" s="6">
        <v>251.11028390682969</v>
      </c>
      <c r="DO8" s="6">
        <v>245.79810696021755</v>
      </c>
      <c r="DP8" s="6">
        <v>233.61941592041239</v>
      </c>
      <c r="DQ8" s="6">
        <v>225.74938149385034</v>
      </c>
      <c r="DR8" s="6">
        <v>220.14782789608296</v>
      </c>
      <c r="DS8" s="6">
        <v>217.23246167663586</v>
      </c>
      <c r="DT8" s="6">
        <v>215.99262666931565</v>
      </c>
      <c r="DU8" s="6">
        <v>216.56393748031743</v>
      </c>
      <c r="DV8" s="6">
        <v>217.1735235517761</v>
      </c>
      <c r="DW8" s="6">
        <v>217.16414438713144</v>
      </c>
      <c r="DX8" s="6">
        <v>220.46851272667965</v>
      </c>
      <c r="DY8" s="6">
        <v>224.46400107841311</v>
      </c>
      <c r="DZ8" s="6">
        <v>227.07878018499301</v>
      </c>
      <c r="EA8" s="6">
        <v>228.15313758814403</v>
      </c>
      <c r="EB8" s="6">
        <v>232.10365786488018</v>
      </c>
      <c r="EC8" s="6">
        <v>235.90118509750636</v>
      </c>
      <c r="ED8" s="6">
        <v>238.89281989361857</v>
      </c>
      <c r="EE8" s="6">
        <v>240.82522174834975</v>
      </c>
      <c r="EF8" s="6">
        <v>242.28204633555171</v>
      </c>
      <c r="EG8" s="6">
        <v>244.35328302209604</v>
      </c>
      <c r="EH8" s="6">
        <v>244.80889659828333</v>
      </c>
      <c r="EI8" s="6">
        <v>245.44824411764085</v>
      </c>
      <c r="EJ8" s="6">
        <v>246.88335744814268</v>
      </c>
      <c r="EK8" s="6">
        <v>250.7261593891302</v>
      </c>
      <c r="EL8" s="6">
        <v>253.95394401090101</v>
      </c>
      <c r="EM8" s="6">
        <v>256.49252194070294</v>
      </c>
      <c r="EN8" s="6">
        <v>257.60932809797674</v>
      </c>
      <c r="EO8" s="6">
        <v>259.64551895366969</v>
      </c>
      <c r="EP8" s="6">
        <v>260.25961955158738</v>
      </c>
      <c r="EQ8" s="6">
        <v>261.90550104623543</v>
      </c>
      <c r="ER8" s="6">
        <v>262.95768099344707</v>
      </c>
      <c r="ES8" s="6">
        <v>262.73607655881847</v>
      </c>
      <c r="ET8" s="6">
        <v>261.25067919317109</v>
      </c>
      <c r="EU8" s="6">
        <v>260.69013885609019</v>
      </c>
      <c r="EV8" s="6">
        <v>260.30665812261316</v>
      </c>
      <c r="EW8" s="6">
        <v>258.58792272872631</v>
      </c>
      <c r="EX8" s="6">
        <v>258.86632587190763</v>
      </c>
      <c r="EY8" s="6">
        <v>261.20575655084366</v>
      </c>
      <c r="EZ8" s="6">
        <v>263.0841231063394</v>
      </c>
      <c r="FA8" s="6">
        <v>265.50899669049284</v>
      </c>
      <c r="FB8" s="6">
        <v>269.32437984716728</v>
      </c>
      <c r="FC8" s="6">
        <v>269.42687334465853</v>
      </c>
      <c r="FD8" s="6">
        <v>271.69030071238092</v>
      </c>
      <c r="FE8" s="6">
        <v>271.89729999999997</v>
      </c>
      <c r="FF8" s="6">
        <v>269.6284</v>
      </c>
      <c r="FG8" s="8">
        <v>272.7955</v>
      </c>
      <c r="FH8" s="8">
        <v>275.29349999999999</v>
      </c>
      <c r="FI8" s="8">
        <v>277.26150000000001</v>
      </c>
      <c r="FJ8" s="8">
        <v>278.26690000000002</v>
      </c>
      <c r="FK8" s="8">
        <v>278.7516</v>
      </c>
      <c r="FL8" s="8">
        <v>278.92410000000001</v>
      </c>
      <c r="FM8" s="8">
        <v>278.9599</v>
      </c>
      <c r="FN8" s="8">
        <v>278.89850000000001</v>
      </c>
      <c r="FO8" s="8">
        <v>278.60669999999999</v>
      </c>
      <c r="FP8" s="8">
        <v>278.24259999999998</v>
      </c>
      <c r="FQ8" s="8">
        <v>277.70690000000002</v>
      </c>
      <c r="FR8" s="8">
        <v>277.08150000000001</v>
      </c>
      <c r="FS8" s="8">
        <v>276.40980000000002</v>
      </c>
      <c r="FT8" s="8">
        <v>275.69290000000001</v>
      </c>
      <c r="FU8" s="8">
        <v>275.07130000000001</v>
      </c>
      <c r="FV8" s="8">
        <v>274.57810000000001</v>
      </c>
      <c r="FW8" s="8">
        <v>274.33819999999997</v>
      </c>
      <c r="FX8" s="8">
        <v>274.34219999999999</v>
      </c>
      <c r="FY8" s="8">
        <v>274.62759999999997</v>
      </c>
      <c r="FZ8" s="8">
        <v>275.24160000000001</v>
      </c>
      <c r="GA8" s="8">
        <v>275.97480000000002</v>
      </c>
      <c r="GB8" s="8">
        <v>276.85520000000002</v>
      </c>
      <c r="GC8" s="8">
        <v>277.80880000000002</v>
      </c>
      <c r="GD8" s="8">
        <v>278.81689999999998</v>
      </c>
      <c r="GE8" s="8">
        <v>279.86599999999999</v>
      </c>
      <c r="GF8" s="8">
        <v>280.8997</v>
      </c>
      <c r="GG8" s="8">
        <v>281.90780000000001</v>
      </c>
      <c r="GH8" s="8">
        <v>282.83569999999997</v>
      </c>
      <c r="GI8" s="8">
        <v>283.75420000000003</v>
      </c>
      <c r="GJ8" s="8">
        <v>284.70179999999999</v>
      </c>
      <c r="GK8" s="8">
        <v>285.66890000000001</v>
      </c>
      <c r="GL8" s="8">
        <v>286.6139</v>
      </c>
      <c r="GM8" s="8">
        <v>287.47379999999998</v>
      </c>
      <c r="GN8" s="8">
        <v>288.36189999999999</v>
      </c>
      <c r="GO8" s="8">
        <v>289.37759999999997</v>
      </c>
      <c r="GP8" s="8">
        <v>290.54680000000002</v>
      </c>
      <c r="GQ8" s="8">
        <v>291.84370000000001</v>
      </c>
      <c r="GR8" s="8">
        <v>293.2122</v>
      </c>
      <c r="GS8" s="8">
        <v>294.57010000000002</v>
      </c>
      <c r="GT8" s="8" t="e">
        <v>#N/A</v>
      </c>
    </row>
    <row r="9" spans="2:202" x14ac:dyDescent="0.25">
      <c r="B9" s="25" t="s">
        <v>278</v>
      </c>
      <c r="C9" s="6">
        <v>2.2323533284030002</v>
      </c>
      <c r="D9" s="6">
        <v>2.17983802392235</v>
      </c>
      <c r="E9" s="6">
        <v>2.18422300566951</v>
      </c>
      <c r="F9" s="6">
        <v>2.1560807667579001</v>
      </c>
      <c r="G9" s="6">
        <v>2.1897317823256</v>
      </c>
      <c r="H9" s="6">
        <v>2.11241109604337</v>
      </c>
      <c r="I9" s="6">
        <v>2.1047127976414699</v>
      </c>
      <c r="J9" s="6">
        <v>2.0490934223987902</v>
      </c>
      <c r="K9" s="6">
        <v>2.0521979627496201</v>
      </c>
      <c r="L9" s="6">
        <v>2.00549281887927</v>
      </c>
      <c r="M9" s="6">
        <v>1.9620580103960901</v>
      </c>
      <c r="N9" s="6">
        <v>1.97048273384466</v>
      </c>
      <c r="O9" s="6">
        <v>2.0797791534376802</v>
      </c>
      <c r="P9" s="6">
        <v>2.1876430131926501</v>
      </c>
      <c r="Q9" s="6">
        <v>2.2874392148093099</v>
      </c>
      <c r="R9" s="6">
        <v>2.3047897956237602</v>
      </c>
      <c r="S9" s="6">
        <v>2.2382749396091501</v>
      </c>
      <c r="T9" s="6">
        <v>2.2159710981460701</v>
      </c>
      <c r="U9" s="6">
        <v>2.21798647838291</v>
      </c>
      <c r="V9" s="6">
        <v>2.2602395478049502</v>
      </c>
      <c r="W9" s="6">
        <v>2.1024660593328202</v>
      </c>
      <c r="X9" s="6">
        <v>2.1054043806233298</v>
      </c>
      <c r="Y9" s="6">
        <v>2.0930282145052499</v>
      </c>
      <c r="Z9" s="6">
        <v>2.0956869577040602</v>
      </c>
      <c r="AA9" s="6">
        <v>2.16853727906989</v>
      </c>
      <c r="AB9" s="6">
        <v>2.3007760443944298</v>
      </c>
      <c r="AC9" s="6">
        <v>2.15415967422943</v>
      </c>
      <c r="AD9" s="6">
        <v>2.27327642459599</v>
      </c>
      <c r="AE9" s="6">
        <v>2.3246210510163601</v>
      </c>
      <c r="AF9" s="6">
        <v>2.2587173840583099</v>
      </c>
      <c r="AG9" s="6">
        <v>2.22679113558145</v>
      </c>
      <c r="AH9" s="6">
        <v>2.2987636355053001</v>
      </c>
      <c r="AI9" s="6">
        <v>2.3368605370010198</v>
      </c>
      <c r="AJ9" s="6">
        <v>2.31855896551513</v>
      </c>
      <c r="AK9" s="6">
        <v>2.30883022541434</v>
      </c>
      <c r="AL9" s="6">
        <v>2.3025515008570498</v>
      </c>
      <c r="AM9" s="6">
        <v>2.3596041261474001</v>
      </c>
      <c r="AN9" s="6">
        <v>2.3788915260405799</v>
      </c>
      <c r="AO9" s="6">
        <v>2.4186147687319002</v>
      </c>
      <c r="AP9" s="6">
        <v>2.3688988971900198</v>
      </c>
      <c r="AQ9" s="6">
        <v>1.89892429460138</v>
      </c>
      <c r="AR9" s="6">
        <v>2.0242589701189999</v>
      </c>
      <c r="AS9" s="6">
        <v>1.9957982327742201</v>
      </c>
      <c r="AT9" s="6">
        <v>1.9682529485095499</v>
      </c>
      <c r="AU9" s="6">
        <v>1.86642654148457</v>
      </c>
      <c r="AV9" s="6">
        <v>1.8519527551905099</v>
      </c>
      <c r="AW9" s="6">
        <v>1.77685740444453</v>
      </c>
      <c r="AX9" s="6">
        <v>1.7412811757795801</v>
      </c>
      <c r="AY9" s="6">
        <v>1.64880037409765</v>
      </c>
      <c r="AZ9" s="6">
        <v>1.54826095135263</v>
      </c>
      <c r="BA9" s="6">
        <v>1.5268260215770999</v>
      </c>
      <c r="BB9" s="6">
        <v>1.55018857274772</v>
      </c>
      <c r="BC9" s="6">
        <v>1.60066941325461</v>
      </c>
      <c r="BD9" s="6">
        <v>1.647831033778</v>
      </c>
      <c r="BE9" s="6">
        <v>1.6266216952072601</v>
      </c>
      <c r="BF9" s="6">
        <v>1.59308931226614</v>
      </c>
      <c r="BG9" s="6">
        <v>1.54902857018386</v>
      </c>
      <c r="BH9" s="6">
        <v>1.58768995163675</v>
      </c>
      <c r="BI9" s="6">
        <v>1.53098565201306</v>
      </c>
      <c r="BJ9" s="6">
        <v>1.5645042337526101</v>
      </c>
      <c r="BK9" s="6">
        <v>1.60607652517581</v>
      </c>
      <c r="BL9" s="6">
        <v>1.6305061454943</v>
      </c>
      <c r="BM9" s="6">
        <v>1.6269402919804301</v>
      </c>
      <c r="BN9" s="6">
        <v>1.56214446104553</v>
      </c>
      <c r="BO9" s="6">
        <v>1.63513460178405</v>
      </c>
      <c r="BP9" s="6">
        <v>1.60671485480711</v>
      </c>
      <c r="BQ9" s="6">
        <v>1.6250337350780999</v>
      </c>
      <c r="BR9" s="6">
        <v>1.65636098618127</v>
      </c>
      <c r="BS9" s="6">
        <v>1.8080950665180799</v>
      </c>
      <c r="BT9" s="6">
        <v>1.81402751126416</v>
      </c>
      <c r="BU9" s="6">
        <v>1.8808819575143301</v>
      </c>
      <c r="BV9" s="6">
        <v>1.91963330056794</v>
      </c>
      <c r="BW9" s="6">
        <v>1.73832607897682</v>
      </c>
      <c r="BX9" s="6">
        <v>1.78324488947798</v>
      </c>
      <c r="BY9" s="6">
        <v>1.9126002313297601</v>
      </c>
      <c r="BZ9" s="6">
        <v>2.2525865763971602</v>
      </c>
      <c r="CA9" s="6">
        <v>2.0804925639577299</v>
      </c>
      <c r="CB9" s="6">
        <v>2.1164521158961702</v>
      </c>
      <c r="CC9" s="6">
        <v>2.14346514747219</v>
      </c>
      <c r="CD9" s="6">
        <v>2.0918451799940798</v>
      </c>
      <c r="CE9" s="6">
        <v>2.0781108976970999</v>
      </c>
      <c r="CF9" s="6">
        <v>2.1918982809772798</v>
      </c>
      <c r="CG9" s="6">
        <v>2.0998872583209902</v>
      </c>
      <c r="CH9" s="6">
        <v>2.0720100286005398</v>
      </c>
      <c r="CI9" s="6">
        <v>2.20108850810335</v>
      </c>
      <c r="CJ9" s="6">
        <v>2.0503074621386701</v>
      </c>
      <c r="CK9" s="6">
        <v>2.02129559577729</v>
      </c>
      <c r="CL9" s="6">
        <v>1.8051299217666701</v>
      </c>
      <c r="CM9" s="6">
        <v>1.6774743162981001</v>
      </c>
      <c r="CN9" s="6">
        <v>1.65137265282567</v>
      </c>
      <c r="CO9" s="6">
        <v>1.6077402230454401</v>
      </c>
      <c r="CP9" s="6">
        <v>1.5643978810624499</v>
      </c>
      <c r="CQ9" s="6">
        <v>1.50742487801271</v>
      </c>
      <c r="CR9" s="6">
        <v>1.3140554163904501</v>
      </c>
      <c r="CS9" s="6">
        <v>1.22130769190432</v>
      </c>
      <c r="CT9" s="6">
        <v>1.2885678178334199</v>
      </c>
      <c r="CU9" s="6">
        <v>1.2771507801352799</v>
      </c>
      <c r="CV9" s="6">
        <v>1.3157260483545801</v>
      </c>
      <c r="CW9" s="6">
        <v>1.1214275908356399</v>
      </c>
      <c r="CX9" s="6">
        <v>1.14970359208676</v>
      </c>
      <c r="CY9" s="6">
        <v>1.1211922141089199</v>
      </c>
      <c r="CZ9" s="6">
        <v>1.03981464542407</v>
      </c>
      <c r="DA9" s="6">
        <v>1.1198927084336301</v>
      </c>
      <c r="DB9" s="6">
        <v>1.11530915989368</v>
      </c>
      <c r="DC9" s="6">
        <v>1.12907624031265</v>
      </c>
      <c r="DD9" s="6">
        <v>1.1389371815929501</v>
      </c>
      <c r="DE9" s="6">
        <v>1.07897681178972</v>
      </c>
      <c r="DF9" s="6">
        <v>1.11924801591751</v>
      </c>
      <c r="DG9" s="6">
        <v>1.0677087707388899</v>
      </c>
      <c r="DH9" s="6">
        <v>1.13285400075147</v>
      </c>
      <c r="DI9" s="6">
        <v>1.1729664035751799</v>
      </c>
      <c r="DJ9" s="6">
        <v>1.0591276591407699</v>
      </c>
      <c r="DK9" s="6">
        <v>0.99791346645387502</v>
      </c>
      <c r="DL9" s="6">
        <v>0.99940754109802099</v>
      </c>
      <c r="DM9" s="6">
        <v>0.94194640998175905</v>
      </c>
      <c r="DN9" s="6">
        <v>0.96504055626495699</v>
      </c>
      <c r="DO9" s="6">
        <v>0.96015908977311804</v>
      </c>
      <c r="DP9" s="6">
        <v>0.79836633467015405</v>
      </c>
      <c r="DQ9" s="6">
        <v>0.81395217822711996</v>
      </c>
      <c r="DR9" s="6">
        <v>0.76842299969875705</v>
      </c>
      <c r="DS9" s="6">
        <v>0.74743691025805803</v>
      </c>
      <c r="DT9" s="6">
        <v>0.80245281221773801</v>
      </c>
      <c r="DU9" s="6">
        <v>0.78121045859959004</v>
      </c>
      <c r="DV9" s="6">
        <v>0.73757987708717399</v>
      </c>
      <c r="DW9" s="6">
        <v>0.742302679111705</v>
      </c>
      <c r="DX9" s="6">
        <v>0.70290525596208997</v>
      </c>
      <c r="DY9" s="6">
        <v>0.71964429885084003</v>
      </c>
      <c r="DZ9" s="6">
        <v>0.83686609449699301</v>
      </c>
      <c r="EA9" s="6">
        <v>0.63861328221496205</v>
      </c>
      <c r="EB9" s="6">
        <v>0.67038955236294795</v>
      </c>
      <c r="EC9" s="6">
        <v>0.65641945727965401</v>
      </c>
      <c r="ED9" s="6">
        <v>0.66728229346901502</v>
      </c>
      <c r="EE9" s="6">
        <v>0.70692760896009998</v>
      </c>
      <c r="EF9" s="6">
        <v>0.73498015000399097</v>
      </c>
      <c r="EG9" s="6">
        <v>0.75923737285373205</v>
      </c>
      <c r="EH9" s="6">
        <v>0.69711869239902402</v>
      </c>
      <c r="EI9" s="6">
        <v>0.70930312756446501</v>
      </c>
      <c r="EJ9" s="6">
        <v>0.69964995194420598</v>
      </c>
      <c r="EK9" s="6">
        <v>0.69465265611390203</v>
      </c>
      <c r="EL9" s="6">
        <v>0.79492353542220795</v>
      </c>
      <c r="EM9" s="6">
        <v>0.780008923197549</v>
      </c>
      <c r="EN9" s="6">
        <v>0.79599578303818397</v>
      </c>
      <c r="EO9" s="6">
        <v>0.79605046783919997</v>
      </c>
      <c r="EP9" s="6">
        <v>0.82683546829518695</v>
      </c>
      <c r="EQ9" s="6">
        <v>0.71364041745766904</v>
      </c>
      <c r="ER9" s="6">
        <v>0.79461963291957005</v>
      </c>
      <c r="ES9" s="6">
        <v>0.79592666556981995</v>
      </c>
      <c r="ET9" s="6">
        <v>0.79455621383041297</v>
      </c>
      <c r="EU9" s="6">
        <v>0.78147228507464295</v>
      </c>
      <c r="EV9" s="6">
        <v>0.79440816288093796</v>
      </c>
      <c r="EW9" s="6">
        <v>0.79550799897046398</v>
      </c>
      <c r="EX9" s="6">
        <v>0.79561929501058204</v>
      </c>
      <c r="EY9" s="6">
        <v>0.81450039360557502</v>
      </c>
      <c r="EZ9" s="6">
        <v>0.79524898296620095</v>
      </c>
      <c r="FA9" s="6">
        <v>0.79385528602209199</v>
      </c>
      <c r="FB9" s="6">
        <v>0.79777378383807895</v>
      </c>
      <c r="FC9" s="6">
        <v>0.81307577658089403</v>
      </c>
      <c r="FD9" s="6">
        <v>0.79570079956790996</v>
      </c>
      <c r="FE9" s="6">
        <v>0.79592879999999999</v>
      </c>
      <c r="FF9" s="6">
        <v>0.79355699999999996</v>
      </c>
      <c r="FG9" s="8">
        <v>0.7879874</v>
      </c>
      <c r="FH9" s="8">
        <v>0.7886109</v>
      </c>
      <c r="FI9" s="8">
        <v>0.78543269999999998</v>
      </c>
      <c r="FJ9" s="8">
        <v>0.78215650000000003</v>
      </c>
      <c r="FK9" s="8">
        <v>0.77836879999999997</v>
      </c>
      <c r="FL9" s="8">
        <v>0.77442359999999999</v>
      </c>
      <c r="FM9" s="8">
        <v>0.77018249999999999</v>
      </c>
      <c r="FN9" s="8">
        <v>0.76603399999999999</v>
      </c>
      <c r="FO9" s="8">
        <v>0.76175440000000005</v>
      </c>
      <c r="FP9" s="8">
        <v>0.75738799999999995</v>
      </c>
      <c r="FQ9" s="8">
        <v>0.75272070000000002</v>
      </c>
      <c r="FR9" s="8">
        <v>0.74772269999999996</v>
      </c>
      <c r="FS9" s="8">
        <v>0.7425003</v>
      </c>
      <c r="FT9" s="8">
        <v>0.73709729999999996</v>
      </c>
      <c r="FU9" s="8">
        <v>0.73177060000000005</v>
      </c>
      <c r="FV9" s="8">
        <v>0.72658940000000005</v>
      </c>
      <c r="FW9" s="8">
        <v>0.72182880000000005</v>
      </c>
      <c r="FX9" s="8">
        <v>0.71738869999999999</v>
      </c>
      <c r="FY9" s="8">
        <v>0.71342970000000006</v>
      </c>
      <c r="FZ9" s="8">
        <v>0.70999820000000002</v>
      </c>
      <c r="GA9" s="8">
        <v>0.70679400000000003</v>
      </c>
      <c r="GB9" s="8">
        <v>0.7040459</v>
      </c>
      <c r="GC9" s="8">
        <v>0.70151509999999995</v>
      </c>
      <c r="GD9" s="8">
        <v>0.69912700000000005</v>
      </c>
      <c r="GE9" s="8">
        <v>0.69682319999999998</v>
      </c>
      <c r="GF9" s="8">
        <v>0.69453830000000005</v>
      </c>
      <c r="GG9" s="8">
        <v>0.69221880000000002</v>
      </c>
      <c r="GH9" s="8">
        <v>0.6897972</v>
      </c>
      <c r="GI9" s="8">
        <v>0.68731940000000002</v>
      </c>
      <c r="GJ9" s="8">
        <v>0.68475059999999999</v>
      </c>
      <c r="GK9" s="8">
        <v>0.6821739</v>
      </c>
      <c r="GL9" s="8">
        <v>0.67962820000000002</v>
      </c>
      <c r="GM9" s="8">
        <v>0.67705479999999996</v>
      </c>
      <c r="GN9" s="8">
        <v>0.67452310000000004</v>
      </c>
      <c r="GO9" s="8">
        <v>0.67203480000000004</v>
      </c>
      <c r="GP9" s="8">
        <v>0.66962080000000002</v>
      </c>
      <c r="GQ9" s="8">
        <v>0.66726430000000003</v>
      </c>
      <c r="GR9" s="8">
        <v>0.66497629999999996</v>
      </c>
      <c r="GS9" s="8">
        <v>0.66269679999999997</v>
      </c>
      <c r="GT9" s="8" t="e">
        <v>#N/A</v>
      </c>
    </row>
    <row r="10" spans="2:202" x14ac:dyDescent="0.25">
      <c r="B10" s="25" t="s">
        <v>279</v>
      </c>
      <c r="C10" s="6">
        <v>43.793963081022099</v>
      </c>
      <c r="D10" s="6">
        <v>39.611662791209497</v>
      </c>
      <c r="E10" s="6">
        <v>39.576860408146899</v>
      </c>
      <c r="F10" s="6">
        <v>39.7386063354135</v>
      </c>
      <c r="G10" s="6">
        <v>39.178032319182101</v>
      </c>
      <c r="H10" s="6">
        <v>37.888483054129097</v>
      </c>
      <c r="I10" s="6">
        <v>36.539404251752799</v>
      </c>
      <c r="J10" s="6">
        <v>34.613426597883198</v>
      </c>
      <c r="K10" s="6">
        <v>34.145790031925301</v>
      </c>
      <c r="L10" s="6">
        <v>33.506964393404303</v>
      </c>
      <c r="M10" s="6">
        <v>33.269114447588201</v>
      </c>
      <c r="N10" s="6">
        <v>33.162915717338898</v>
      </c>
      <c r="O10" s="6">
        <v>32.889007225864098</v>
      </c>
      <c r="P10" s="6">
        <v>33.919344268667601</v>
      </c>
      <c r="Q10" s="6">
        <v>35.5124957029225</v>
      </c>
      <c r="R10" s="6">
        <v>37.993081378911498</v>
      </c>
      <c r="S10" s="6">
        <v>39.040421692684802</v>
      </c>
      <c r="T10" s="6">
        <v>39.828565485174003</v>
      </c>
      <c r="U10" s="6">
        <v>39.636095006615903</v>
      </c>
      <c r="V10" s="6">
        <v>39.0141376197504</v>
      </c>
      <c r="W10" s="6">
        <v>39.699483203592898</v>
      </c>
      <c r="X10" s="6">
        <v>41.144203117027601</v>
      </c>
      <c r="Y10" s="6">
        <v>42.518285144741</v>
      </c>
      <c r="Z10" s="6">
        <v>42.810607055765203</v>
      </c>
      <c r="AA10" s="6">
        <v>44.693276915163302</v>
      </c>
      <c r="AB10" s="6">
        <v>45.145805234811</v>
      </c>
      <c r="AC10" s="6">
        <v>45.231282107213197</v>
      </c>
      <c r="AD10" s="6">
        <v>46.4349535091565</v>
      </c>
      <c r="AE10" s="6">
        <v>46.955640292634101</v>
      </c>
      <c r="AF10" s="6">
        <v>47.182086711951001</v>
      </c>
      <c r="AG10" s="6">
        <v>48.303935592296902</v>
      </c>
      <c r="AH10" s="6">
        <v>49.9308969656785</v>
      </c>
      <c r="AI10" s="6">
        <v>50.6163441911646</v>
      </c>
      <c r="AJ10" s="6">
        <v>51.4243632748314</v>
      </c>
      <c r="AK10" s="6">
        <v>52.804369537208601</v>
      </c>
      <c r="AL10" s="6">
        <v>52.964006838418797</v>
      </c>
      <c r="AM10" s="6">
        <v>53.693528072150201</v>
      </c>
      <c r="AN10" s="6">
        <v>56.746501556023901</v>
      </c>
      <c r="AO10" s="6">
        <v>58.808533409690099</v>
      </c>
      <c r="AP10" s="6">
        <v>60.434799774025798</v>
      </c>
      <c r="AQ10" s="6">
        <v>62.291726030695202</v>
      </c>
      <c r="AR10" s="6">
        <v>63.4577649415628</v>
      </c>
      <c r="AS10" s="6">
        <v>62.869470903253898</v>
      </c>
      <c r="AT10" s="6">
        <v>60.855544832979596</v>
      </c>
      <c r="AU10" s="6">
        <v>60.354233056880403</v>
      </c>
      <c r="AV10" s="6">
        <v>59.203916153671898</v>
      </c>
      <c r="AW10" s="6">
        <v>59.877607692547997</v>
      </c>
      <c r="AX10" s="6">
        <v>60.911141748157299</v>
      </c>
      <c r="AY10" s="6">
        <v>61.571735144726397</v>
      </c>
      <c r="AZ10" s="6">
        <v>62.593379458393102</v>
      </c>
      <c r="BA10" s="6">
        <v>61.804845111970103</v>
      </c>
      <c r="BB10" s="6">
        <v>61.4358572563983</v>
      </c>
      <c r="BC10" s="6">
        <v>60.023935209541698</v>
      </c>
      <c r="BD10" s="6">
        <v>58.091633756434099</v>
      </c>
      <c r="BE10" s="6">
        <v>58.122233121195102</v>
      </c>
      <c r="BF10" s="6">
        <v>58.386452934222497</v>
      </c>
      <c r="BG10" s="6">
        <v>57.759923551756003</v>
      </c>
      <c r="BH10" s="6">
        <v>57.616643071366603</v>
      </c>
      <c r="BI10" s="6">
        <v>57.862859629864701</v>
      </c>
      <c r="BJ10" s="6">
        <v>58.319064159264201</v>
      </c>
      <c r="BK10" s="6">
        <v>58.389509793638098</v>
      </c>
      <c r="BL10" s="6">
        <v>58.517271865912399</v>
      </c>
      <c r="BM10" s="6">
        <v>59.033015386456</v>
      </c>
      <c r="BN10" s="6">
        <v>57.8903050744211</v>
      </c>
      <c r="BO10" s="6">
        <v>58.556140514583703</v>
      </c>
      <c r="BP10" s="6">
        <v>59.708711628836198</v>
      </c>
      <c r="BQ10" s="6">
        <v>61.036840991792999</v>
      </c>
      <c r="BR10" s="6">
        <v>62.849757315651097</v>
      </c>
      <c r="BS10" s="6">
        <v>64.821806342124304</v>
      </c>
      <c r="BT10" s="6">
        <v>65.662000266756706</v>
      </c>
      <c r="BU10" s="6">
        <v>66.673438055830005</v>
      </c>
      <c r="BV10" s="6">
        <v>68.989702806033407</v>
      </c>
      <c r="BW10" s="6">
        <v>68.901283506054298</v>
      </c>
      <c r="BX10" s="6">
        <v>71.071571787892694</v>
      </c>
      <c r="BY10" s="6">
        <v>72.801780388410705</v>
      </c>
      <c r="BZ10" s="6">
        <v>74.382249769637994</v>
      </c>
      <c r="CA10" s="6">
        <v>75.230838825051507</v>
      </c>
      <c r="CB10" s="6">
        <v>77.222520493860799</v>
      </c>
      <c r="CC10" s="6">
        <v>78.899497468248697</v>
      </c>
      <c r="CD10" s="6">
        <v>80.285093846339606</v>
      </c>
      <c r="CE10" s="6">
        <v>81.980872365399705</v>
      </c>
      <c r="CF10" s="6">
        <v>83.296727901706305</v>
      </c>
      <c r="CG10" s="6">
        <v>83.122319108792595</v>
      </c>
      <c r="CH10" s="6">
        <v>84.647055353143202</v>
      </c>
      <c r="CI10" s="6">
        <v>84.664445694743605</v>
      </c>
      <c r="CJ10" s="6">
        <v>82.364493523666596</v>
      </c>
      <c r="CK10" s="6">
        <v>80.708669814568395</v>
      </c>
      <c r="CL10" s="6">
        <v>77.402929507193903</v>
      </c>
      <c r="CM10" s="6">
        <v>76.857657724698697</v>
      </c>
      <c r="CN10" s="6">
        <v>75.704912712713494</v>
      </c>
      <c r="CO10" s="6">
        <v>75.800096689381505</v>
      </c>
      <c r="CP10" s="6">
        <v>74.780659712537101</v>
      </c>
      <c r="CQ10" s="6">
        <v>73.387891961794395</v>
      </c>
      <c r="CR10" s="6">
        <v>74.181812335386098</v>
      </c>
      <c r="CS10" s="6">
        <v>74.460384493651603</v>
      </c>
      <c r="CT10" s="6">
        <v>75.030168313412005</v>
      </c>
      <c r="CU10" s="6">
        <v>75.761443434763805</v>
      </c>
      <c r="CV10" s="6">
        <v>75.969759549004394</v>
      </c>
      <c r="CW10" s="6">
        <v>76.702084327375701</v>
      </c>
      <c r="CX10" s="6">
        <v>78.247034628768404</v>
      </c>
      <c r="CY10" s="6">
        <v>79.167544773463803</v>
      </c>
      <c r="CZ10" s="6">
        <v>81.130872712400105</v>
      </c>
      <c r="DA10" s="6">
        <v>83.523064557045302</v>
      </c>
      <c r="DB10" s="6">
        <v>85.965182595781599</v>
      </c>
      <c r="DC10" s="6">
        <v>88.6831131859512</v>
      </c>
      <c r="DD10" s="6">
        <v>90.922298149937205</v>
      </c>
      <c r="DE10" s="6">
        <v>91.505233126889095</v>
      </c>
      <c r="DF10" s="6">
        <v>92.557719652452306</v>
      </c>
      <c r="DG10" s="6">
        <v>96.937162077608605</v>
      </c>
      <c r="DH10" s="6">
        <v>99.754354472120994</v>
      </c>
      <c r="DI10" s="6">
        <v>99.621428278211695</v>
      </c>
      <c r="DJ10" s="6">
        <v>100.05379727930899</v>
      </c>
      <c r="DK10" s="6">
        <v>100.643944346213</v>
      </c>
      <c r="DL10" s="6">
        <v>98.383611993199295</v>
      </c>
      <c r="DM10" s="6">
        <v>95.527462313268302</v>
      </c>
      <c r="DN10" s="6">
        <v>90.400318481058605</v>
      </c>
      <c r="DO10" s="6">
        <v>82.641893677596997</v>
      </c>
      <c r="DP10" s="6">
        <v>76.525315063125305</v>
      </c>
      <c r="DQ10" s="6">
        <v>71.794355763296593</v>
      </c>
      <c r="DR10" s="6">
        <v>68.397753819894007</v>
      </c>
      <c r="DS10" s="6">
        <v>66.277555907924395</v>
      </c>
      <c r="DT10" s="6">
        <v>65.373422630211707</v>
      </c>
      <c r="DU10" s="6">
        <v>65.188146427811205</v>
      </c>
      <c r="DV10" s="6">
        <v>64.422206447503001</v>
      </c>
      <c r="DW10" s="6">
        <v>62.5137459360284</v>
      </c>
      <c r="DX10" s="6">
        <v>63.040136181034697</v>
      </c>
      <c r="DY10" s="6">
        <v>63.331823073120802</v>
      </c>
      <c r="DZ10" s="6">
        <v>63.280852861397598</v>
      </c>
      <c r="EA10" s="6">
        <v>63.222762648589402</v>
      </c>
      <c r="EB10" s="6">
        <v>65.253628376017701</v>
      </c>
      <c r="EC10" s="6">
        <v>66.538501417308098</v>
      </c>
      <c r="ED10" s="6">
        <v>68.347481556918893</v>
      </c>
      <c r="EE10" s="6">
        <v>69.641572689072603</v>
      </c>
      <c r="EF10" s="6">
        <v>70.976534786071795</v>
      </c>
      <c r="EG10" s="6">
        <v>72.7873550684089</v>
      </c>
      <c r="EH10" s="6">
        <v>73.621012857676405</v>
      </c>
      <c r="EI10" s="6">
        <v>74.751677984679105</v>
      </c>
      <c r="EJ10" s="6">
        <v>76.000025526260103</v>
      </c>
      <c r="EK10" s="6">
        <v>78.822346936730696</v>
      </c>
      <c r="EL10" s="6">
        <v>82.160198895377206</v>
      </c>
      <c r="EM10" s="6">
        <v>84.375957175069601</v>
      </c>
      <c r="EN10" s="6">
        <v>85.849446400781702</v>
      </c>
      <c r="EO10" s="6">
        <v>86.488116624763094</v>
      </c>
      <c r="EP10" s="6">
        <v>87.964236260647695</v>
      </c>
      <c r="EQ10" s="6">
        <v>90.282032661086006</v>
      </c>
      <c r="ER10" s="6">
        <v>91.919946728959999</v>
      </c>
      <c r="ES10" s="6">
        <v>93.122415147599497</v>
      </c>
      <c r="ET10" s="6">
        <v>94.474304843543393</v>
      </c>
      <c r="EU10" s="6">
        <v>95.656771935312605</v>
      </c>
      <c r="EV10" s="6">
        <v>96.442654012786605</v>
      </c>
      <c r="EW10" s="6">
        <v>96.901453535073699</v>
      </c>
      <c r="EX10" s="6">
        <v>98.266779572494002</v>
      </c>
      <c r="EY10" s="6">
        <v>100.40678634655001</v>
      </c>
      <c r="EZ10" s="6">
        <v>101.582351009833</v>
      </c>
      <c r="FA10" s="6">
        <v>102.56683389217601</v>
      </c>
      <c r="FB10" s="6">
        <v>104.24290156979001</v>
      </c>
      <c r="FC10" s="6">
        <v>102.40145522633701</v>
      </c>
      <c r="FD10" s="6">
        <v>103.68903447137301</v>
      </c>
      <c r="FE10" s="6">
        <v>104.17610000000001</v>
      </c>
      <c r="FF10" s="6">
        <v>104.8293</v>
      </c>
      <c r="FG10" s="8">
        <v>105.6644</v>
      </c>
      <c r="FH10" s="8">
        <v>106.2047</v>
      </c>
      <c r="FI10" s="8">
        <v>106.63290000000001</v>
      </c>
      <c r="FJ10" s="8">
        <v>106.898</v>
      </c>
      <c r="FK10" s="8">
        <v>107.0005</v>
      </c>
      <c r="FL10" s="8">
        <v>107.048</v>
      </c>
      <c r="FM10" s="8">
        <v>106.99639999999999</v>
      </c>
      <c r="FN10" s="8">
        <v>106.9666</v>
      </c>
      <c r="FO10" s="8">
        <v>106.8882</v>
      </c>
      <c r="FP10" s="8">
        <v>106.7745</v>
      </c>
      <c r="FQ10" s="8">
        <v>106.5565</v>
      </c>
      <c r="FR10" s="8">
        <v>106.2235</v>
      </c>
      <c r="FS10" s="8">
        <v>105.80840000000001</v>
      </c>
      <c r="FT10" s="8">
        <v>105.3248</v>
      </c>
      <c r="FU10" s="8">
        <v>104.8554</v>
      </c>
      <c r="FV10" s="8">
        <v>104.4229</v>
      </c>
      <c r="FW10" s="8">
        <v>104.1174</v>
      </c>
      <c r="FX10" s="8">
        <v>103.9075</v>
      </c>
      <c r="FY10" s="8">
        <v>103.84739999999999</v>
      </c>
      <c r="FZ10" s="8">
        <v>103.9546</v>
      </c>
      <c r="GA10" s="8">
        <v>104.1323</v>
      </c>
      <c r="GB10" s="8">
        <v>104.45829999999999</v>
      </c>
      <c r="GC10" s="8">
        <v>104.8553</v>
      </c>
      <c r="GD10" s="8">
        <v>105.2992</v>
      </c>
      <c r="GE10" s="8">
        <v>105.77119999999999</v>
      </c>
      <c r="GF10" s="8">
        <v>106.2492</v>
      </c>
      <c r="GG10" s="8">
        <v>106.71469999999999</v>
      </c>
      <c r="GH10" s="8">
        <v>107.14360000000001</v>
      </c>
      <c r="GI10" s="8">
        <v>107.5514</v>
      </c>
      <c r="GJ10" s="8">
        <v>107.925</v>
      </c>
      <c r="GK10" s="8">
        <v>108.2938</v>
      </c>
      <c r="GL10" s="8">
        <v>108.67140000000001</v>
      </c>
      <c r="GM10" s="8">
        <v>109.0369</v>
      </c>
      <c r="GN10" s="8">
        <v>109.4153</v>
      </c>
      <c r="GO10" s="8">
        <v>109.8075</v>
      </c>
      <c r="GP10" s="8">
        <v>110.22539999999999</v>
      </c>
      <c r="GQ10" s="8">
        <v>110.66330000000001</v>
      </c>
      <c r="GR10" s="8">
        <v>111.1255</v>
      </c>
      <c r="GS10" s="8">
        <v>111.59</v>
      </c>
      <c r="GT10" s="8" t="e">
        <v>#N/A</v>
      </c>
    </row>
    <row r="11" spans="2:202" x14ac:dyDescent="0.25">
      <c r="B11" s="25" t="s">
        <v>280</v>
      </c>
      <c r="C11" s="6">
        <v>171.31222441829206</v>
      </c>
      <c r="D11" s="6">
        <v>169.10439075964553</v>
      </c>
      <c r="E11" s="6">
        <v>168.97516693749904</v>
      </c>
      <c r="F11" s="6">
        <v>169.27676046429031</v>
      </c>
      <c r="G11" s="6">
        <v>168.83735487567853</v>
      </c>
      <c r="H11" s="6">
        <v>167.90634520839509</v>
      </c>
      <c r="I11" s="6">
        <v>166.92429481752814</v>
      </c>
      <c r="J11" s="6">
        <v>163.69248795431258</v>
      </c>
      <c r="K11" s="6">
        <v>164.43956721805699</v>
      </c>
      <c r="L11" s="6">
        <v>159.83101006555032</v>
      </c>
      <c r="M11" s="6">
        <v>156.7072654158716</v>
      </c>
      <c r="N11" s="6">
        <v>153.25972392061777</v>
      </c>
      <c r="O11" s="6">
        <v>149.88660619400034</v>
      </c>
      <c r="P11" s="6">
        <v>146.05737036411404</v>
      </c>
      <c r="Q11" s="6">
        <v>142.86572847763665</v>
      </c>
      <c r="R11" s="6">
        <v>145.68159180300162</v>
      </c>
      <c r="S11" s="6">
        <v>146.79031710128351</v>
      </c>
      <c r="T11" s="6">
        <v>149.80095830350149</v>
      </c>
      <c r="U11" s="6">
        <v>153.03798014589344</v>
      </c>
      <c r="V11" s="6">
        <v>155.01568593372352</v>
      </c>
      <c r="W11" s="6">
        <v>156.44252121709874</v>
      </c>
      <c r="X11" s="6">
        <v>157.98691778373114</v>
      </c>
      <c r="Y11" s="6">
        <v>159.83556666549288</v>
      </c>
      <c r="Z11" s="6">
        <v>162.54948663931557</v>
      </c>
      <c r="AA11" s="6">
        <v>165.06612858743688</v>
      </c>
      <c r="AB11" s="6">
        <v>166.70441576058357</v>
      </c>
      <c r="AC11" s="6">
        <v>168.71699122158603</v>
      </c>
      <c r="AD11" s="6">
        <v>170.93549772527174</v>
      </c>
      <c r="AE11" s="6">
        <v>173.015613356188</v>
      </c>
      <c r="AF11" s="6">
        <v>175.37548080645317</v>
      </c>
      <c r="AG11" s="6">
        <v>180.27478390568629</v>
      </c>
      <c r="AH11" s="6">
        <v>184.1012087573362</v>
      </c>
      <c r="AI11" s="6">
        <v>188.06802835592342</v>
      </c>
      <c r="AJ11" s="6">
        <v>190.39132227338527</v>
      </c>
      <c r="AK11" s="6">
        <v>192.58570591489459</v>
      </c>
      <c r="AL11" s="6">
        <v>197.02630017455874</v>
      </c>
      <c r="AM11" s="6">
        <v>203.24445325252577</v>
      </c>
      <c r="AN11" s="6">
        <v>209.24351557442873</v>
      </c>
      <c r="AO11" s="6">
        <v>214.13182515782512</v>
      </c>
      <c r="AP11" s="6">
        <v>216.55302635333811</v>
      </c>
      <c r="AQ11" s="6">
        <v>214.7607728203148</v>
      </c>
      <c r="AR11" s="6">
        <v>212.64100400464969</v>
      </c>
      <c r="AS11" s="6">
        <v>212.32393178324676</v>
      </c>
      <c r="AT11" s="6">
        <v>210.89794716091802</v>
      </c>
      <c r="AU11" s="6">
        <v>210.15927271692652</v>
      </c>
      <c r="AV11" s="6">
        <v>208.51156495525655</v>
      </c>
      <c r="AW11" s="6">
        <v>208.48690789812426</v>
      </c>
      <c r="AX11" s="6">
        <v>207.88277279411511</v>
      </c>
      <c r="AY11" s="6">
        <v>208.32234223335504</v>
      </c>
      <c r="AZ11" s="6">
        <v>206.15262486060203</v>
      </c>
      <c r="BA11" s="6">
        <v>203.25006530412676</v>
      </c>
      <c r="BB11" s="6">
        <v>201.62383712158839</v>
      </c>
      <c r="BC11" s="6">
        <v>198.58104683424673</v>
      </c>
      <c r="BD11" s="6">
        <v>195.46435163099437</v>
      </c>
      <c r="BE11" s="6">
        <v>194.53239529073304</v>
      </c>
      <c r="BF11" s="6">
        <v>189.2599749593148</v>
      </c>
      <c r="BG11" s="6">
        <v>185.60190509741079</v>
      </c>
      <c r="BH11" s="6">
        <v>182.91535595816521</v>
      </c>
      <c r="BI11" s="6">
        <v>182.39840381008298</v>
      </c>
      <c r="BJ11" s="6">
        <v>183.04156083765173</v>
      </c>
      <c r="BK11" s="6">
        <v>187.26859182600344</v>
      </c>
      <c r="BL11" s="6">
        <v>183.81678279697607</v>
      </c>
      <c r="BM11" s="6">
        <v>178.79579957645484</v>
      </c>
      <c r="BN11" s="6">
        <v>164.29321672499071</v>
      </c>
      <c r="BO11" s="6">
        <v>181.19788021990644</v>
      </c>
      <c r="BP11" s="6">
        <v>183.55039601306621</v>
      </c>
      <c r="BQ11" s="6">
        <v>187.86047051218347</v>
      </c>
      <c r="BR11" s="6">
        <v>194.94659384409525</v>
      </c>
      <c r="BS11" s="6">
        <v>201.34177497013232</v>
      </c>
      <c r="BT11" s="6">
        <v>205.949534351198</v>
      </c>
      <c r="BU11" s="6">
        <v>212.00916158963182</v>
      </c>
      <c r="BV11" s="6">
        <v>218.66560963186333</v>
      </c>
      <c r="BW11" s="6">
        <v>219.98406927536033</v>
      </c>
      <c r="BX11" s="6">
        <v>220.94557004999439</v>
      </c>
      <c r="BY11" s="6">
        <v>220.7084693059179</v>
      </c>
      <c r="BZ11" s="6">
        <v>218.30513820857607</v>
      </c>
      <c r="CA11" s="6">
        <v>212.51595443444023</v>
      </c>
      <c r="CB11" s="6">
        <v>207.04734174994951</v>
      </c>
      <c r="CC11" s="6">
        <v>201.48282962139888</v>
      </c>
      <c r="CD11" s="6">
        <v>198.50827849382577</v>
      </c>
      <c r="CE11" s="6">
        <v>191.70044305692949</v>
      </c>
      <c r="CF11" s="6">
        <v>192.25121020618394</v>
      </c>
      <c r="CG11" s="6">
        <v>189.92201303612322</v>
      </c>
      <c r="CH11" s="6">
        <v>188.88027109343381</v>
      </c>
      <c r="CI11" s="6">
        <v>187.00729047779535</v>
      </c>
      <c r="CJ11" s="6">
        <v>185.35256875967494</v>
      </c>
      <c r="CK11" s="6">
        <v>183.59498541441184</v>
      </c>
      <c r="CL11" s="6">
        <v>178.637426356052</v>
      </c>
      <c r="CM11" s="6">
        <v>170.40664292234086</v>
      </c>
      <c r="CN11" s="6">
        <v>166.21034231248902</v>
      </c>
      <c r="CO11" s="6">
        <v>161.50090014449313</v>
      </c>
      <c r="CP11" s="6">
        <v>158.18659403240986</v>
      </c>
      <c r="CQ11" s="6">
        <v>153.53492962502207</v>
      </c>
      <c r="CR11" s="6">
        <v>149.83722518882468</v>
      </c>
      <c r="CS11" s="6">
        <v>147.10658674494798</v>
      </c>
      <c r="CT11" s="6">
        <v>145.69782405285935</v>
      </c>
      <c r="CU11" s="6">
        <v>144.74832867869267</v>
      </c>
      <c r="CV11" s="6">
        <v>144.55831435888612</v>
      </c>
      <c r="CW11" s="6">
        <v>145.14610225688267</v>
      </c>
      <c r="CX11" s="6">
        <v>147.26010449397651</v>
      </c>
      <c r="CY11" s="6">
        <v>148.98925701114067</v>
      </c>
      <c r="CZ11" s="6">
        <v>151.5996718411711</v>
      </c>
      <c r="DA11" s="6">
        <v>149.38486965262689</v>
      </c>
      <c r="DB11" s="6">
        <v>156.25957753796928</v>
      </c>
      <c r="DC11" s="6">
        <v>158.83744433314484</v>
      </c>
      <c r="DD11" s="6">
        <v>159.84948929206126</v>
      </c>
      <c r="DE11" s="6">
        <v>161.17071812445249</v>
      </c>
      <c r="DF11" s="6">
        <v>163.27244216662999</v>
      </c>
      <c r="DG11" s="6">
        <v>165.02322546730036</v>
      </c>
      <c r="DH11" s="6">
        <v>165.75628214773977</v>
      </c>
      <c r="DI11" s="6">
        <v>167.94456907317891</v>
      </c>
      <c r="DJ11" s="6">
        <v>169.43430444496147</v>
      </c>
      <c r="DK11" s="6">
        <v>170.47397857311017</v>
      </c>
      <c r="DL11" s="6">
        <v>169.99927005242023</v>
      </c>
      <c r="DM11" s="6">
        <v>169.57725344270722</v>
      </c>
      <c r="DN11" s="6">
        <v>159.74492486950612</v>
      </c>
      <c r="DO11" s="6">
        <v>162.19605419284744</v>
      </c>
      <c r="DP11" s="6">
        <v>156.29573452261693</v>
      </c>
      <c r="DQ11" s="6">
        <v>153.14107355232662</v>
      </c>
      <c r="DR11" s="6">
        <v>150.98165107649018</v>
      </c>
      <c r="DS11" s="6">
        <v>150.20746885845341</v>
      </c>
      <c r="DT11" s="6">
        <v>149.81675122688623</v>
      </c>
      <c r="DU11" s="6">
        <v>150.59458059390664</v>
      </c>
      <c r="DV11" s="6">
        <v>152.01373722718594</v>
      </c>
      <c r="DW11" s="6">
        <v>153.90809577199133</v>
      </c>
      <c r="DX11" s="6">
        <v>156.72547128968287</v>
      </c>
      <c r="DY11" s="6">
        <v>160.41253370644148</v>
      </c>
      <c r="DZ11" s="6">
        <v>162.96106122909842</v>
      </c>
      <c r="EA11" s="6">
        <v>164.29176165733966</v>
      </c>
      <c r="EB11" s="6">
        <v>166.17963993649954</v>
      </c>
      <c r="EC11" s="6">
        <v>168.70626422291861</v>
      </c>
      <c r="ED11" s="6">
        <v>169.87805604323066</v>
      </c>
      <c r="EE11" s="6">
        <v>170.47672145031703</v>
      </c>
      <c r="EF11" s="6">
        <v>170.57053139947593</v>
      </c>
      <c r="EG11" s="6">
        <v>170.80669058083339</v>
      </c>
      <c r="EH11" s="6">
        <v>170.49076504820789</v>
      </c>
      <c r="EI11" s="6">
        <v>169.98726300539727</v>
      </c>
      <c r="EJ11" s="6">
        <v>170.18368196993836</v>
      </c>
      <c r="EK11" s="6">
        <v>171.2091597962856</v>
      </c>
      <c r="EL11" s="6">
        <v>170.99882158010161</v>
      </c>
      <c r="EM11" s="6">
        <v>171.33655584243581</v>
      </c>
      <c r="EN11" s="6">
        <v>170.96388591415686</v>
      </c>
      <c r="EO11" s="6">
        <v>172.36135186106739</v>
      </c>
      <c r="EP11" s="6">
        <v>171.4685478226445</v>
      </c>
      <c r="EQ11" s="6">
        <v>170.90982796769174</v>
      </c>
      <c r="ER11" s="6">
        <v>170.24311463156749</v>
      </c>
      <c r="ES11" s="6">
        <v>168.81773474564915</v>
      </c>
      <c r="ET11" s="6">
        <v>165.98181813579728</v>
      </c>
      <c r="EU11" s="6">
        <v>164.25189463570294</v>
      </c>
      <c r="EV11" s="6">
        <v>163.06959594694561</v>
      </c>
      <c r="EW11" s="6">
        <v>160.89096119468218</v>
      </c>
      <c r="EX11" s="6">
        <v>159.80392700440305</v>
      </c>
      <c r="EY11" s="6">
        <v>159.9844698106881</v>
      </c>
      <c r="EZ11" s="6">
        <v>160.70652311354019</v>
      </c>
      <c r="FA11" s="6">
        <v>162.14830751229471</v>
      </c>
      <c r="FB11" s="6">
        <v>164.2837044935392</v>
      </c>
      <c r="FC11" s="6">
        <v>166.21234234174062</v>
      </c>
      <c r="FD11" s="6">
        <v>167.20556544144003</v>
      </c>
      <c r="FE11" s="6">
        <v>166.92529999999999</v>
      </c>
      <c r="FF11" s="6">
        <v>164.00550000000001</v>
      </c>
      <c r="FG11" s="8">
        <v>166.34309999999999</v>
      </c>
      <c r="FH11" s="8">
        <v>168.30019999999999</v>
      </c>
      <c r="FI11" s="8">
        <v>169.8432</v>
      </c>
      <c r="FJ11" s="8">
        <v>170.58670000000001</v>
      </c>
      <c r="FK11" s="8">
        <v>170.9727</v>
      </c>
      <c r="FL11" s="8">
        <v>171.10159999999999</v>
      </c>
      <c r="FM11" s="8">
        <v>171.1934</v>
      </c>
      <c r="FN11" s="8">
        <v>171.16579999999999</v>
      </c>
      <c r="FO11" s="8">
        <v>170.95679999999999</v>
      </c>
      <c r="FP11" s="8">
        <v>170.7107</v>
      </c>
      <c r="FQ11" s="8">
        <v>170.39769999999999</v>
      </c>
      <c r="FR11" s="8">
        <v>170.1104</v>
      </c>
      <c r="FS11" s="8">
        <v>169.85890000000001</v>
      </c>
      <c r="FT11" s="8">
        <v>169.631</v>
      </c>
      <c r="FU11" s="8">
        <v>169.48410000000001</v>
      </c>
      <c r="FV11" s="8">
        <v>169.42869999999999</v>
      </c>
      <c r="FW11" s="8">
        <v>169.499</v>
      </c>
      <c r="FX11" s="8">
        <v>169.71729999999999</v>
      </c>
      <c r="FY11" s="8">
        <v>170.0668</v>
      </c>
      <c r="FZ11" s="8">
        <v>170.577</v>
      </c>
      <c r="GA11" s="8">
        <v>171.13570000000001</v>
      </c>
      <c r="GB11" s="8">
        <v>171.69280000000001</v>
      </c>
      <c r="GC11" s="8">
        <v>172.25200000000001</v>
      </c>
      <c r="GD11" s="8">
        <v>172.8185</v>
      </c>
      <c r="GE11" s="8">
        <v>173.398</v>
      </c>
      <c r="GF11" s="8">
        <v>173.95599999999999</v>
      </c>
      <c r="GG11" s="8">
        <v>174.5009</v>
      </c>
      <c r="GH11" s="8">
        <v>175.00229999999999</v>
      </c>
      <c r="GI11" s="8">
        <v>175.5155</v>
      </c>
      <c r="GJ11" s="8">
        <v>176.09200000000001</v>
      </c>
      <c r="GK11" s="8">
        <v>176.69290000000001</v>
      </c>
      <c r="GL11" s="8">
        <v>177.2628</v>
      </c>
      <c r="GM11" s="8">
        <v>177.75989999999999</v>
      </c>
      <c r="GN11" s="8">
        <v>178.27209999999999</v>
      </c>
      <c r="GO11" s="8">
        <v>178.8981</v>
      </c>
      <c r="GP11" s="8">
        <v>179.65180000000001</v>
      </c>
      <c r="GQ11" s="8">
        <v>180.51320000000001</v>
      </c>
      <c r="GR11" s="8">
        <v>181.42160000000001</v>
      </c>
      <c r="GS11" s="8">
        <v>182.31739999999999</v>
      </c>
      <c r="GT11" s="8" t="e">
        <v>#N/A</v>
      </c>
    </row>
    <row r="12" spans="2:202" x14ac:dyDescent="0.25">
      <c r="B12" s="25" t="s">
        <v>239</v>
      </c>
      <c r="C12" s="6">
        <v>568.70929744321973</v>
      </c>
      <c r="D12" s="6">
        <v>569.80385376710478</v>
      </c>
      <c r="E12" s="6">
        <v>569.22490966590681</v>
      </c>
      <c r="F12" s="6">
        <v>572.75180341880514</v>
      </c>
      <c r="G12" s="6">
        <v>574.1050269211014</v>
      </c>
      <c r="H12" s="6">
        <v>580.73210724845273</v>
      </c>
      <c r="I12" s="6">
        <v>579.31989616966018</v>
      </c>
      <c r="J12" s="6">
        <v>576.35029425054097</v>
      </c>
      <c r="K12" s="6">
        <v>574.8283346281886</v>
      </c>
      <c r="L12" s="6">
        <v>572.44536001415781</v>
      </c>
      <c r="M12" s="6">
        <v>568.72911965534627</v>
      </c>
      <c r="N12" s="6">
        <v>571.41800267926726</v>
      </c>
      <c r="O12" s="6">
        <v>573.36495959305455</v>
      </c>
      <c r="P12" s="6">
        <v>581.20910882966689</v>
      </c>
      <c r="Q12" s="6">
        <v>589.18513441680716</v>
      </c>
      <c r="R12" s="6">
        <v>602.27715121045765</v>
      </c>
      <c r="S12" s="6">
        <v>609.67774311889571</v>
      </c>
      <c r="T12" s="6">
        <v>617.87931926693113</v>
      </c>
      <c r="U12" s="6">
        <v>627.80350424142568</v>
      </c>
      <c r="V12" s="6">
        <v>629.94191141816998</v>
      </c>
      <c r="W12" s="6">
        <v>635.51162034172728</v>
      </c>
      <c r="X12" s="6">
        <v>643.55144973470965</v>
      </c>
      <c r="Y12" s="6">
        <v>649.59438188960223</v>
      </c>
      <c r="Z12" s="6">
        <v>655.09676303498736</v>
      </c>
      <c r="AA12" s="6">
        <v>664.14680651656727</v>
      </c>
      <c r="AB12" s="6">
        <v>671.34131030470235</v>
      </c>
      <c r="AC12" s="6">
        <v>678.40636898217144</v>
      </c>
      <c r="AD12" s="6">
        <v>684.35309760669963</v>
      </c>
      <c r="AE12" s="6">
        <v>695.00408559912762</v>
      </c>
      <c r="AF12" s="6">
        <v>703.9733951942211</v>
      </c>
      <c r="AG12" s="6">
        <v>714.5382622768791</v>
      </c>
      <c r="AH12" s="6">
        <v>723.11535498728051</v>
      </c>
      <c r="AI12" s="6">
        <v>729.11185682649239</v>
      </c>
      <c r="AJ12" s="6">
        <v>738.88845730732237</v>
      </c>
      <c r="AK12" s="6">
        <v>752.32670155761559</v>
      </c>
      <c r="AL12" s="6">
        <v>764.07311934960978</v>
      </c>
      <c r="AM12" s="6">
        <v>768.96628859681073</v>
      </c>
      <c r="AN12" s="6">
        <v>780.99860303956132</v>
      </c>
      <c r="AO12" s="6">
        <v>791.38243169475936</v>
      </c>
      <c r="AP12" s="6">
        <v>802.67308092015514</v>
      </c>
      <c r="AQ12" s="6">
        <v>819.07294868390125</v>
      </c>
      <c r="AR12" s="6">
        <v>828.20994602345809</v>
      </c>
      <c r="AS12" s="6">
        <v>836.66055865562828</v>
      </c>
      <c r="AT12" s="6">
        <v>838.30440179140419</v>
      </c>
      <c r="AU12" s="6">
        <v>836.5430827192622</v>
      </c>
      <c r="AV12" s="6">
        <v>841.39308991483904</v>
      </c>
      <c r="AW12" s="6">
        <v>845.21018575553103</v>
      </c>
      <c r="AX12" s="6">
        <v>848.31843627129638</v>
      </c>
      <c r="AY12" s="6">
        <v>855.10507840696971</v>
      </c>
      <c r="AZ12" s="6">
        <v>856.58850537788294</v>
      </c>
      <c r="BA12" s="6">
        <v>858.7576729625672</v>
      </c>
      <c r="BB12" s="6">
        <v>866.23831764608167</v>
      </c>
      <c r="BC12" s="6">
        <v>871.94278659555778</v>
      </c>
      <c r="BD12" s="6">
        <v>879.12015686294671</v>
      </c>
      <c r="BE12" s="6">
        <v>879.56834841078842</v>
      </c>
      <c r="BF12" s="6">
        <v>888.64039905312893</v>
      </c>
      <c r="BG12" s="6">
        <v>896.39385877660766</v>
      </c>
      <c r="BH12" s="6">
        <v>902.41415990271253</v>
      </c>
      <c r="BI12" s="6">
        <v>908.99542811474612</v>
      </c>
      <c r="BJ12" s="6">
        <v>918.59531417665289</v>
      </c>
      <c r="BK12" s="6">
        <v>922.65038696691204</v>
      </c>
      <c r="BL12" s="6">
        <v>929.17884431844868</v>
      </c>
      <c r="BM12" s="6">
        <v>937.81676170666947</v>
      </c>
      <c r="BN12" s="6">
        <v>945.01625796531528</v>
      </c>
      <c r="BO12" s="6">
        <v>954.88216589621902</v>
      </c>
      <c r="BP12" s="6">
        <v>961.70075686230939</v>
      </c>
      <c r="BQ12" s="6">
        <v>971.83536255870558</v>
      </c>
      <c r="BR12" s="6">
        <v>983.54681744680147</v>
      </c>
      <c r="BS12" s="6">
        <v>991.27512432585138</v>
      </c>
      <c r="BT12" s="6">
        <v>1008.8093439939878</v>
      </c>
      <c r="BU12" s="6">
        <v>1016.7388078681654</v>
      </c>
      <c r="BV12" s="6">
        <v>1025.4491524015159</v>
      </c>
      <c r="BW12" s="6">
        <v>1038.1867753990698</v>
      </c>
      <c r="BX12" s="6">
        <v>1051.9479457855509</v>
      </c>
      <c r="BY12" s="6">
        <v>1061.8804195006419</v>
      </c>
      <c r="BZ12" s="6">
        <v>1072.6580810548637</v>
      </c>
      <c r="CA12" s="6">
        <v>1083.4609308151034</v>
      </c>
      <c r="CB12" s="6">
        <v>1091.5901192032488</v>
      </c>
      <c r="CC12" s="6">
        <v>1105.7153635007144</v>
      </c>
      <c r="CD12" s="6">
        <v>1116.9192819279642</v>
      </c>
      <c r="CE12" s="6">
        <v>1131.1527969704605</v>
      </c>
      <c r="CF12" s="6">
        <v>1137.7191612887618</v>
      </c>
      <c r="CG12" s="6">
        <v>1143.9577257780381</v>
      </c>
      <c r="CH12" s="6">
        <v>1151.4903579410748</v>
      </c>
      <c r="CI12" s="6">
        <v>1146.9694054584622</v>
      </c>
      <c r="CJ12" s="6">
        <v>1141.8415364834125</v>
      </c>
      <c r="CK12" s="6">
        <v>1130.6114583336657</v>
      </c>
      <c r="CL12" s="6">
        <v>1118.3779391431112</v>
      </c>
      <c r="CM12" s="6">
        <v>1112.8242757029154</v>
      </c>
      <c r="CN12" s="6">
        <v>1113.3822613515497</v>
      </c>
      <c r="CO12" s="6">
        <v>1113.5035598445102</v>
      </c>
      <c r="CP12" s="6">
        <v>1113.4316962232044</v>
      </c>
      <c r="CQ12" s="6">
        <v>1115.1900045474977</v>
      </c>
      <c r="CR12" s="6">
        <v>1114.4043756550172</v>
      </c>
      <c r="CS12" s="6">
        <v>1115.9414128036206</v>
      </c>
      <c r="CT12" s="6">
        <v>1119.7373835317017</v>
      </c>
      <c r="CU12" s="6">
        <v>1119.7738950110668</v>
      </c>
      <c r="CV12" s="6">
        <v>1126.0661651625478</v>
      </c>
      <c r="CW12" s="6">
        <v>1128.541780387307</v>
      </c>
      <c r="CX12" s="6">
        <v>1134.2117670115038</v>
      </c>
      <c r="CY12" s="6">
        <v>1137.7600851881937</v>
      </c>
      <c r="CZ12" s="6">
        <v>1145.7175722014467</v>
      </c>
      <c r="DA12" s="6">
        <v>1153.5598267759387</v>
      </c>
      <c r="DB12" s="6">
        <v>1160.4149791373964</v>
      </c>
      <c r="DC12" s="6">
        <v>1166.1007056658491</v>
      </c>
      <c r="DD12" s="6">
        <v>1173.5636144765815</v>
      </c>
      <c r="DE12" s="6">
        <v>1179.2186026735928</v>
      </c>
      <c r="DF12" s="6">
        <v>1185.3544416757866</v>
      </c>
      <c r="DG12" s="6">
        <v>1195.7727823577166</v>
      </c>
      <c r="DH12" s="6">
        <v>1202.8257025713408</v>
      </c>
      <c r="DI12" s="6">
        <v>1207.5924062166062</v>
      </c>
      <c r="DJ12" s="6">
        <v>1215.9335863176559</v>
      </c>
      <c r="DK12" s="6">
        <v>1225.8438980102694</v>
      </c>
      <c r="DL12" s="6">
        <v>1227.6406591263058</v>
      </c>
      <c r="DM12" s="6">
        <v>1231.1058827003612</v>
      </c>
      <c r="DN12" s="6">
        <v>1219.7455064495334</v>
      </c>
      <c r="DO12" s="6">
        <v>1203.2934111092216</v>
      </c>
      <c r="DP12" s="6">
        <v>1183.8389361728011</v>
      </c>
      <c r="DQ12" s="6">
        <v>1174.9833683700504</v>
      </c>
      <c r="DR12" s="6">
        <v>1170.9905851519529</v>
      </c>
      <c r="DS12" s="6">
        <v>1170.5781429462506</v>
      </c>
      <c r="DT12" s="6">
        <v>1178.3252212453117</v>
      </c>
      <c r="DU12" s="6">
        <v>1180.9699923651144</v>
      </c>
      <c r="DV12" s="6">
        <v>1188.2524122924272</v>
      </c>
      <c r="DW12" s="6">
        <v>1192.1312307355529</v>
      </c>
      <c r="DX12" s="6">
        <v>1198.3798481572737</v>
      </c>
      <c r="DY12" s="6">
        <v>1202.637684837516</v>
      </c>
      <c r="DZ12" s="6">
        <v>1207.6550412380373</v>
      </c>
      <c r="EA12" s="6">
        <v>1214.7768016573343</v>
      </c>
      <c r="EB12" s="6">
        <v>1223.8413301250507</v>
      </c>
      <c r="EC12" s="6">
        <v>1227.6086899779327</v>
      </c>
      <c r="ED12" s="6">
        <v>1237.4522672129704</v>
      </c>
      <c r="EE12" s="6">
        <v>1246.0339142952434</v>
      </c>
      <c r="EF12" s="6">
        <v>1253.9152206997701</v>
      </c>
      <c r="EG12" s="6">
        <v>1262.2187150293335</v>
      </c>
      <c r="EH12" s="6">
        <v>1273.9303907595236</v>
      </c>
      <c r="EI12" s="6">
        <v>1283.7578298338872</v>
      </c>
      <c r="EJ12" s="6">
        <v>1286.7857525044076</v>
      </c>
      <c r="EK12" s="6">
        <v>1300.4075057496998</v>
      </c>
      <c r="EL12" s="6">
        <v>1307.0222215709941</v>
      </c>
      <c r="EM12" s="6">
        <v>1316.7674607322017</v>
      </c>
      <c r="EN12" s="6">
        <v>1327.3494555889743</v>
      </c>
      <c r="EO12" s="6">
        <v>1341.1073849090462</v>
      </c>
      <c r="EP12" s="6">
        <v>1351.8833910712881</v>
      </c>
      <c r="EQ12" s="6">
        <v>1364.2148447624591</v>
      </c>
      <c r="ER12" s="6">
        <v>1377.1692625630074</v>
      </c>
      <c r="ES12" s="6">
        <v>1388.6085534957053</v>
      </c>
      <c r="ET12" s="6">
        <v>1399.0981407536528</v>
      </c>
      <c r="EU12" s="6">
        <v>1409.9683961114829</v>
      </c>
      <c r="EV12" s="6">
        <v>1421.9553385752536</v>
      </c>
      <c r="EW12" s="6">
        <v>1430.9606113762227</v>
      </c>
      <c r="EX12" s="6">
        <v>1439.8592955844269</v>
      </c>
      <c r="EY12" s="6">
        <v>1451.26393793744</v>
      </c>
      <c r="EZ12" s="6">
        <v>1455.4018190177278</v>
      </c>
      <c r="FA12" s="6">
        <v>1462.3516872274317</v>
      </c>
      <c r="FB12" s="6">
        <v>1467.9629605253631</v>
      </c>
      <c r="FC12" s="6">
        <v>1477.4746676477732</v>
      </c>
      <c r="FD12" s="6">
        <v>1486.4620758302303</v>
      </c>
      <c r="FE12" s="6">
        <v>1495.7090000000001</v>
      </c>
      <c r="FF12" s="6">
        <v>1504.857</v>
      </c>
      <c r="FG12" s="8">
        <v>1512.5360000000001</v>
      </c>
      <c r="FH12" s="8">
        <v>1519.723</v>
      </c>
      <c r="FI12" s="8">
        <v>1526.893</v>
      </c>
      <c r="FJ12" s="8">
        <v>1533.5809999999999</v>
      </c>
      <c r="FK12" s="8">
        <v>1539.674</v>
      </c>
      <c r="FL12" s="8">
        <v>1545.7729999999999</v>
      </c>
      <c r="FM12" s="8">
        <v>1551.3109999999999</v>
      </c>
      <c r="FN12" s="8">
        <v>1556.8530000000001</v>
      </c>
      <c r="FO12" s="8">
        <v>1562.028</v>
      </c>
      <c r="FP12" s="8">
        <v>1567.019</v>
      </c>
      <c r="FQ12" s="8">
        <v>1571.4169999999999</v>
      </c>
      <c r="FR12" s="8">
        <v>1575.1949999999999</v>
      </c>
      <c r="FS12" s="8">
        <v>1578.5550000000001</v>
      </c>
      <c r="FT12" s="8">
        <v>1581.771</v>
      </c>
      <c r="FU12" s="8">
        <v>1584.9179999999999</v>
      </c>
      <c r="FV12" s="8">
        <v>1588.0909999999999</v>
      </c>
      <c r="FW12" s="8">
        <v>1591.6410000000001</v>
      </c>
      <c r="FX12" s="8">
        <v>1595.5239999999999</v>
      </c>
      <c r="FY12" s="8">
        <v>1599.75</v>
      </c>
      <c r="FZ12" s="8">
        <v>1604.5920000000001</v>
      </c>
      <c r="GA12" s="8">
        <v>1609.548</v>
      </c>
      <c r="GB12" s="8">
        <v>1615.375</v>
      </c>
      <c r="GC12" s="8">
        <v>1621.633</v>
      </c>
      <c r="GD12" s="8">
        <v>1628.212</v>
      </c>
      <c r="GE12" s="8">
        <v>1634.963</v>
      </c>
      <c r="GF12" s="8">
        <v>1642.059</v>
      </c>
      <c r="GG12" s="8">
        <v>1649.223</v>
      </c>
      <c r="GH12" s="8">
        <v>1656.3879999999999</v>
      </c>
      <c r="GI12" s="8">
        <v>1663.8630000000001</v>
      </c>
      <c r="GJ12" s="8">
        <v>1671.2380000000001</v>
      </c>
      <c r="GK12" s="8">
        <v>1678.479</v>
      </c>
      <c r="GL12" s="8">
        <v>1685.7280000000001</v>
      </c>
      <c r="GM12" s="8">
        <v>1692.9839999999999</v>
      </c>
      <c r="GN12" s="8">
        <v>1700.3530000000001</v>
      </c>
      <c r="GO12" s="8">
        <v>1707.721</v>
      </c>
      <c r="GP12" s="8">
        <v>1715.1079999999999</v>
      </c>
      <c r="GQ12" s="8">
        <v>1722.636</v>
      </c>
      <c r="GR12" s="8">
        <v>1730.1679999999999</v>
      </c>
      <c r="GS12" s="8">
        <v>1737.675</v>
      </c>
      <c r="GT12" s="8" t="e">
        <v>#N/A</v>
      </c>
    </row>
    <row r="13" spans="2:202" x14ac:dyDescent="0.25">
      <c r="B13" s="25" t="s">
        <v>281</v>
      </c>
      <c r="C13" s="6">
        <v>127.767723128792</v>
      </c>
      <c r="D13" s="6">
        <v>125.528106704224</v>
      </c>
      <c r="E13" s="6">
        <v>125.649431887763</v>
      </c>
      <c r="F13" s="6">
        <v>126.817842928582</v>
      </c>
      <c r="G13" s="6">
        <v>126.789748096986</v>
      </c>
      <c r="H13" s="6">
        <v>130.56653895810501</v>
      </c>
      <c r="I13" s="6">
        <v>130.87205968464801</v>
      </c>
      <c r="J13" s="6">
        <v>128.64723956262</v>
      </c>
      <c r="K13" s="6">
        <v>130.56813195933299</v>
      </c>
      <c r="L13" s="6">
        <v>129.409774344429</v>
      </c>
      <c r="M13" s="6">
        <v>128.428556619798</v>
      </c>
      <c r="N13" s="6">
        <v>127.283175920288</v>
      </c>
      <c r="O13" s="6">
        <v>127.20150726832701</v>
      </c>
      <c r="P13" s="6">
        <v>129.288024537284</v>
      </c>
      <c r="Q13" s="6">
        <v>131.48306678461901</v>
      </c>
      <c r="R13" s="6">
        <v>134.991759382374</v>
      </c>
      <c r="S13" s="6">
        <v>136.361787759686</v>
      </c>
      <c r="T13" s="6">
        <v>138.121056431738</v>
      </c>
      <c r="U13" s="6">
        <v>140.53559903208401</v>
      </c>
      <c r="V13" s="6">
        <v>140.93572213049401</v>
      </c>
      <c r="W13" s="6">
        <v>142.44506157131599</v>
      </c>
      <c r="X13" s="6">
        <v>143.41292095535499</v>
      </c>
      <c r="Y13" s="6">
        <v>143.68078546329201</v>
      </c>
      <c r="Z13" s="6">
        <v>143.55127817978001</v>
      </c>
      <c r="AA13" s="6">
        <v>147.20962361329799</v>
      </c>
      <c r="AB13" s="6">
        <v>149.06044330522101</v>
      </c>
      <c r="AC13" s="6">
        <v>150.19517980001399</v>
      </c>
      <c r="AD13" s="6">
        <v>151.335664569209</v>
      </c>
      <c r="AE13" s="6">
        <v>153.202953304967</v>
      </c>
      <c r="AF13" s="6">
        <v>155.412177999596</v>
      </c>
      <c r="AG13" s="6">
        <v>157.86533976994701</v>
      </c>
      <c r="AH13" s="6">
        <v>159.49205400289301</v>
      </c>
      <c r="AI13" s="6">
        <v>161.088676981666</v>
      </c>
      <c r="AJ13" s="6">
        <v>162.25568769392299</v>
      </c>
      <c r="AK13" s="6">
        <v>166.809945127796</v>
      </c>
      <c r="AL13" s="6">
        <v>169.063554454452</v>
      </c>
      <c r="AM13" s="6">
        <v>169.16513711376501</v>
      </c>
      <c r="AN13" s="6">
        <v>171.22293446093499</v>
      </c>
      <c r="AO13" s="6">
        <v>172.05390744971101</v>
      </c>
      <c r="AP13" s="6">
        <v>174.93177361194401</v>
      </c>
      <c r="AQ13" s="6">
        <v>178.18033221364499</v>
      </c>
      <c r="AR13" s="6">
        <v>179.148977366731</v>
      </c>
      <c r="AS13" s="6">
        <v>179.77160406562001</v>
      </c>
      <c r="AT13" s="6">
        <v>181.07611899510499</v>
      </c>
      <c r="AU13" s="6">
        <v>177.29201854603701</v>
      </c>
      <c r="AV13" s="6">
        <v>177.37647746392599</v>
      </c>
      <c r="AW13" s="6">
        <v>177.25753986064899</v>
      </c>
      <c r="AX13" s="6">
        <v>176.31196984155201</v>
      </c>
      <c r="AY13" s="6">
        <v>177.87650443218999</v>
      </c>
      <c r="AZ13" s="6">
        <v>178.038169172707</v>
      </c>
      <c r="BA13" s="6">
        <v>177.18658173085799</v>
      </c>
      <c r="BB13" s="6">
        <v>177.579596949803</v>
      </c>
      <c r="BC13" s="6">
        <v>178.00724059102399</v>
      </c>
      <c r="BD13" s="6">
        <v>178.54195573564701</v>
      </c>
      <c r="BE13" s="6">
        <v>178.99755259784499</v>
      </c>
      <c r="BF13" s="6">
        <v>179.259037806457</v>
      </c>
      <c r="BG13" s="6">
        <v>178.0654860596</v>
      </c>
      <c r="BH13" s="6">
        <v>179.129370914622</v>
      </c>
      <c r="BI13" s="6">
        <v>180.99035452797</v>
      </c>
      <c r="BJ13" s="6">
        <v>181.70578649061</v>
      </c>
      <c r="BK13" s="6">
        <v>184.139313387713</v>
      </c>
      <c r="BL13" s="6">
        <v>185.22622562350401</v>
      </c>
      <c r="BM13" s="6">
        <v>187.131154777277</v>
      </c>
      <c r="BN13" s="6">
        <v>188.649411778135</v>
      </c>
      <c r="BO13" s="6">
        <v>191.81505720453299</v>
      </c>
      <c r="BP13" s="6">
        <v>193.33061019766001</v>
      </c>
      <c r="BQ13" s="6">
        <v>194.29037706031801</v>
      </c>
      <c r="BR13" s="6">
        <v>195.42055903318999</v>
      </c>
      <c r="BS13" s="6">
        <v>194.99916581069101</v>
      </c>
      <c r="BT13" s="6">
        <v>200.138893973276</v>
      </c>
      <c r="BU13" s="6">
        <v>201.702297231399</v>
      </c>
      <c r="BV13" s="6">
        <v>204.331268328498</v>
      </c>
      <c r="BW13" s="6">
        <v>204.54414494837599</v>
      </c>
      <c r="BX13" s="6">
        <v>206.96872402542499</v>
      </c>
      <c r="BY13" s="6">
        <v>208.57955942982201</v>
      </c>
      <c r="BZ13" s="6">
        <v>211.554317206115</v>
      </c>
      <c r="CA13" s="6">
        <v>213.83838949667901</v>
      </c>
      <c r="CB13" s="6">
        <v>214.855352942839</v>
      </c>
      <c r="CC13" s="6">
        <v>217.41270443217701</v>
      </c>
      <c r="CD13" s="6">
        <v>219.592187670519</v>
      </c>
      <c r="CE13" s="6">
        <v>220.62634794647201</v>
      </c>
      <c r="CF13" s="6">
        <v>221.70143148910799</v>
      </c>
      <c r="CG13" s="6">
        <v>221.08520552936201</v>
      </c>
      <c r="CH13" s="6">
        <v>222.19345256043499</v>
      </c>
      <c r="CI13" s="6">
        <v>221.406453943343</v>
      </c>
      <c r="CJ13" s="6">
        <v>219.04108797160799</v>
      </c>
      <c r="CK13" s="6">
        <v>217.440142823939</v>
      </c>
      <c r="CL13" s="6">
        <v>213.503176083375</v>
      </c>
      <c r="CM13" s="6">
        <v>211.68069367455601</v>
      </c>
      <c r="CN13" s="6">
        <v>210.46802686550299</v>
      </c>
      <c r="CO13" s="6">
        <v>208.812911441984</v>
      </c>
      <c r="CP13" s="6">
        <v>207.51756372208601</v>
      </c>
      <c r="CQ13" s="6">
        <v>207.94079949645899</v>
      </c>
      <c r="CR13" s="6">
        <v>206.618002284498</v>
      </c>
      <c r="CS13" s="6">
        <v>206.81777414184501</v>
      </c>
      <c r="CT13" s="6">
        <v>207.21608047611099</v>
      </c>
      <c r="CU13" s="6">
        <v>206.85441057908801</v>
      </c>
      <c r="CV13" s="6">
        <v>208.075475477276</v>
      </c>
      <c r="CW13" s="6">
        <v>207.63431402769601</v>
      </c>
      <c r="CX13" s="6">
        <v>208.02901450188</v>
      </c>
      <c r="CY13" s="6">
        <v>208.73390193017499</v>
      </c>
      <c r="CZ13" s="6">
        <v>210.287820525109</v>
      </c>
      <c r="DA13" s="6">
        <v>211.57881441317801</v>
      </c>
      <c r="DB13" s="6">
        <v>213.09530452742899</v>
      </c>
      <c r="DC13" s="6">
        <v>213.271167215546</v>
      </c>
      <c r="DD13" s="6">
        <v>213.66185087810601</v>
      </c>
      <c r="DE13" s="6">
        <v>213.63410139517501</v>
      </c>
      <c r="DF13" s="6">
        <v>213.82932405105899</v>
      </c>
      <c r="DG13" s="6">
        <v>216.03926611467301</v>
      </c>
      <c r="DH13" s="6">
        <v>217.03389003512299</v>
      </c>
      <c r="DI13" s="6">
        <v>217.45451032338099</v>
      </c>
      <c r="DJ13" s="6">
        <v>218.97933594657999</v>
      </c>
      <c r="DK13" s="6">
        <v>221.16559910151901</v>
      </c>
      <c r="DL13" s="6">
        <v>219.64981199607499</v>
      </c>
      <c r="DM13" s="6">
        <v>219.10735773548899</v>
      </c>
      <c r="DN13" s="6">
        <v>215.51150652297201</v>
      </c>
      <c r="DO13" s="6">
        <v>209.53018983283999</v>
      </c>
      <c r="DP13" s="6">
        <v>204.66590746594599</v>
      </c>
      <c r="DQ13" s="6">
        <v>202.60386895046</v>
      </c>
      <c r="DR13" s="6">
        <v>200.90287121509999</v>
      </c>
      <c r="DS13" s="6">
        <v>201.220319370255</v>
      </c>
      <c r="DT13" s="6">
        <v>202.33333635088701</v>
      </c>
      <c r="DU13" s="6">
        <v>201.89680149708701</v>
      </c>
      <c r="DV13" s="6">
        <v>204.03404425798701</v>
      </c>
      <c r="DW13" s="6">
        <v>204.941611653678</v>
      </c>
      <c r="DX13" s="6">
        <v>206.156394855223</v>
      </c>
      <c r="DY13" s="6">
        <v>206.83371882128699</v>
      </c>
      <c r="DZ13" s="6">
        <v>207.96131859747399</v>
      </c>
      <c r="EA13" s="6">
        <v>209.309077232249</v>
      </c>
      <c r="EB13" s="6">
        <v>211.67702392705201</v>
      </c>
      <c r="EC13" s="6">
        <v>213.69285685288301</v>
      </c>
      <c r="ED13" s="6">
        <v>215.95026150618</v>
      </c>
      <c r="EE13" s="6">
        <v>218.477071924559</v>
      </c>
      <c r="EF13" s="6">
        <v>220.53102769005901</v>
      </c>
      <c r="EG13" s="6">
        <v>223.28568347657199</v>
      </c>
      <c r="EH13" s="6">
        <v>226.30080447822101</v>
      </c>
      <c r="EI13" s="6">
        <v>228.06443317447599</v>
      </c>
      <c r="EJ13" s="6">
        <v>228.72582964393999</v>
      </c>
      <c r="EK13" s="6">
        <v>231.59546627880999</v>
      </c>
      <c r="EL13" s="6">
        <v>233.53233817615501</v>
      </c>
      <c r="EM13" s="6">
        <v>236.15606282342</v>
      </c>
      <c r="EN13" s="6">
        <v>237.958947714418</v>
      </c>
      <c r="EO13" s="6">
        <v>239.58450555978499</v>
      </c>
      <c r="EP13" s="6">
        <v>241.229603165345</v>
      </c>
      <c r="EQ13" s="6">
        <v>242.550966371839</v>
      </c>
      <c r="ER13" s="6">
        <v>245.41425247819501</v>
      </c>
      <c r="ES13" s="6">
        <v>247.64583616577201</v>
      </c>
      <c r="ET13" s="6">
        <v>250.32607761471201</v>
      </c>
      <c r="EU13" s="6">
        <v>254.19129130965601</v>
      </c>
      <c r="EV13" s="6">
        <v>258.40551258008901</v>
      </c>
      <c r="EW13" s="6">
        <v>261.71264801800697</v>
      </c>
      <c r="EX13" s="6">
        <v>262.83004304866898</v>
      </c>
      <c r="EY13" s="6">
        <v>264.90385559888199</v>
      </c>
      <c r="EZ13" s="6">
        <v>264.55053473917701</v>
      </c>
      <c r="FA13" s="6">
        <v>264.91923293653798</v>
      </c>
      <c r="FB13" s="6">
        <v>265.59243341191598</v>
      </c>
      <c r="FC13" s="6">
        <v>268.09703680958597</v>
      </c>
      <c r="FD13" s="6">
        <v>269.41306860051202</v>
      </c>
      <c r="FE13" s="6">
        <v>270.43869999999998</v>
      </c>
      <c r="FF13" s="6">
        <v>271.6995</v>
      </c>
      <c r="FG13" s="8">
        <v>272.26769999999999</v>
      </c>
      <c r="FH13" s="8">
        <v>272.62279999999998</v>
      </c>
      <c r="FI13" s="8">
        <v>273.2627</v>
      </c>
      <c r="FJ13" s="8">
        <v>273.74130000000002</v>
      </c>
      <c r="FK13" s="8">
        <v>274.37310000000002</v>
      </c>
      <c r="FL13" s="8">
        <v>274.8664</v>
      </c>
      <c r="FM13" s="8">
        <v>275.0686</v>
      </c>
      <c r="FN13" s="8">
        <v>275.52420000000001</v>
      </c>
      <c r="FO13" s="8">
        <v>276.01249999999999</v>
      </c>
      <c r="FP13" s="8">
        <v>276.28590000000003</v>
      </c>
      <c r="FQ13" s="8">
        <v>276.34370000000001</v>
      </c>
      <c r="FR13" s="8">
        <v>276.26740000000001</v>
      </c>
      <c r="FS13" s="8">
        <v>276.02190000000002</v>
      </c>
      <c r="FT13" s="8">
        <v>275.83280000000002</v>
      </c>
      <c r="FU13" s="8">
        <v>275.6277</v>
      </c>
      <c r="FV13" s="8">
        <v>275.39060000000001</v>
      </c>
      <c r="FW13" s="8">
        <v>275.17669999999998</v>
      </c>
      <c r="FX13" s="8">
        <v>275.09320000000002</v>
      </c>
      <c r="FY13" s="8">
        <v>275.07409999999999</v>
      </c>
      <c r="FZ13" s="8">
        <v>275.1961</v>
      </c>
      <c r="GA13" s="8">
        <v>275.28129999999999</v>
      </c>
      <c r="GB13" s="8">
        <v>275.69130000000001</v>
      </c>
      <c r="GC13" s="8">
        <v>276.20859999999999</v>
      </c>
      <c r="GD13" s="8">
        <v>276.81540000000001</v>
      </c>
      <c r="GE13" s="8">
        <v>277.37220000000002</v>
      </c>
      <c r="GF13" s="8">
        <v>278.10120000000001</v>
      </c>
      <c r="GG13" s="8">
        <v>278.85750000000002</v>
      </c>
      <c r="GH13" s="8">
        <v>279.63040000000001</v>
      </c>
      <c r="GI13" s="8">
        <v>280.45460000000003</v>
      </c>
      <c r="GJ13" s="8">
        <v>281.26639999999998</v>
      </c>
      <c r="GK13" s="8">
        <v>281.91430000000003</v>
      </c>
      <c r="GL13" s="8">
        <v>282.56939999999997</v>
      </c>
      <c r="GM13" s="8">
        <v>283.17349999999999</v>
      </c>
      <c r="GN13" s="8">
        <v>283.84010000000001</v>
      </c>
      <c r="GO13" s="8">
        <v>284.47219999999999</v>
      </c>
      <c r="GP13" s="8">
        <v>285.08749999999998</v>
      </c>
      <c r="GQ13" s="8">
        <v>285.7158</v>
      </c>
      <c r="GR13" s="8">
        <v>286.33300000000003</v>
      </c>
      <c r="GS13" s="8">
        <v>286.92360000000002</v>
      </c>
      <c r="GT13" s="8" t="e">
        <v>#N/A</v>
      </c>
    </row>
    <row r="14" spans="2:202" x14ac:dyDescent="0.25">
      <c r="B14" s="25" t="s">
        <v>282</v>
      </c>
      <c r="C14" s="6">
        <v>36.2627541108426</v>
      </c>
      <c r="D14" s="6">
        <v>35.890922561232003</v>
      </c>
      <c r="E14" s="6">
        <v>35.297779674889298</v>
      </c>
      <c r="F14" s="6">
        <v>35.177238442769301</v>
      </c>
      <c r="G14" s="6">
        <v>34.4737956596109</v>
      </c>
      <c r="H14" s="6">
        <v>34.556664181361199</v>
      </c>
      <c r="I14" s="6">
        <v>34.540392678394497</v>
      </c>
      <c r="J14" s="6">
        <v>34.068117184328202</v>
      </c>
      <c r="K14" s="6">
        <v>34.377696643202</v>
      </c>
      <c r="L14" s="6">
        <v>34.5191554951884</v>
      </c>
      <c r="M14" s="6">
        <v>34.144412238353603</v>
      </c>
      <c r="N14" s="6">
        <v>34.0155304498739</v>
      </c>
      <c r="O14" s="6">
        <v>33.695613354711597</v>
      </c>
      <c r="P14" s="6">
        <v>34.538306070481703</v>
      </c>
      <c r="Q14" s="6">
        <v>35.141394245378699</v>
      </c>
      <c r="R14" s="6">
        <v>35.882947894670501</v>
      </c>
      <c r="S14" s="6">
        <v>36.756763519152798</v>
      </c>
      <c r="T14" s="6">
        <v>37.182585748862799</v>
      </c>
      <c r="U14" s="6">
        <v>37.516800640900001</v>
      </c>
      <c r="V14" s="6">
        <v>37.927950615151303</v>
      </c>
      <c r="W14" s="6">
        <v>38.097448032355402</v>
      </c>
      <c r="X14" s="6">
        <v>38.338138961436997</v>
      </c>
      <c r="Y14" s="6">
        <v>38.5081563879288</v>
      </c>
      <c r="Z14" s="6">
        <v>38.93209130244</v>
      </c>
      <c r="AA14" s="6">
        <v>40.1735195442727</v>
      </c>
      <c r="AB14" s="6">
        <v>40.476945092778401</v>
      </c>
      <c r="AC14" s="6">
        <v>41.172820485103202</v>
      </c>
      <c r="AD14" s="6">
        <v>41.332221357552399</v>
      </c>
      <c r="AE14" s="6">
        <v>41.382373590656201</v>
      </c>
      <c r="AF14" s="6">
        <v>42.1126812198804</v>
      </c>
      <c r="AG14" s="6">
        <v>42.721485840159502</v>
      </c>
      <c r="AH14" s="6">
        <v>42.8351973511556</v>
      </c>
      <c r="AI14" s="6">
        <v>43.156803328862203</v>
      </c>
      <c r="AJ14" s="6">
        <v>43.105231383355601</v>
      </c>
      <c r="AK14" s="6">
        <v>44.0051447007625</v>
      </c>
      <c r="AL14" s="6">
        <v>44.4969538669271</v>
      </c>
      <c r="AM14" s="6">
        <v>44.579064323500901</v>
      </c>
      <c r="AN14" s="6">
        <v>45.918080538181897</v>
      </c>
      <c r="AO14" s="6">
        <v>46.816135123551703</v>
      </c>
      <c r="AP14" s="6">
        <v>48.212555440018399</v>
      </c>
      <c r="AQ14" s="6">
        <v>48.806193708074296</v>
      </c>
      <c r="AR14" s="6">
        <v>49.723612909016502</v>
      </c>
      <c r="AS14" s="6">
        <v>49.830293433321899</v>
      </c>
      <c r="AT14" s="6">
        <v>49.5854570779874</v>
      </c>
      <c r="AU14" s="6">
        <v>51.035830365850501</v>
      </c>
      <c r="AV14" s="6">
        <v>50.497137196720701</v>
      </c>
      <c r="AW14" s="6">
        <v>51.020828474200201</v>
      </c>
      <c r="AX14" s="6">
        <v>50.935591764163199</v>
      </c>
      <c r="AY14" s="6">
        <v>49.756573336316002</v>
      </c>
      <c r="AZ14" s="6">
        <v>49.8464968352379</v>
      </c>
      <c r="BA14" s="6">
        <v>49.117996863580501</v>
      </c>
      <c r="BB14" s="6">
        <v>49.2134567283085</v>
      </c>
      <c r="BC14" s="6">
        <v>49.309866971186601</v>
      </c>
      <c r="BD14" s="6">
        <v>48.584523543358699</v>
      </c>
      <c r="BE14" s="6">
        <v>48.615012642228301</v>
      </c>
      <c r="BF14" s="6">
        <v>46.812649861122999</v>
      </c>
      <c r="BG14" s="6">
        <v>48.806299142625498</v>
      </c>
      <c r="BH14" s="6">
        <v>49.211122711362798</v>
      </c>
      <c r="BI14" s="6">
        <v>49.022467377871102</v>
      </c>
      <c r="BJ14" s="6">
        <v>49.511866369871498</v>
      </c>
      <c r="BK14" s="6">
        <v>48.7650810631472</v>
      </c>
      <c r="BL14" s="6">
        <v>49.082778128106</v>
      </c>
      <c r="BM14" s="6">
        <v>49.983256027447403</v>
      </c>
      <c r="BN14" s="6">
        <v>50.265891963920097</v>
      </c>
      <c r="BO14" s="6">
        <v>50.913032422927401</v>
      </c>
      <c r="BP14" s="6">
        <v>49.172425444106302</v>
      </c>
      <c r="BQ14" s="6">
        <v>51.768988572362403</v>
      </c>
      <c r="BR14" s="6">
        <v>53.3781495809014</v>
      </c>
      <c r="BS14" s="6">
        <v>52.848975071083203</v>
      </c>
      <c r="BT14" s="6">
        <v>53.705682863962402</v>
      </c>
      <c r="BU14" s="6">
        <v>52.7852297742185</v>
      </c>
      <c r="BV14" s="6">
        <v>50.507724063963401</v>
      </c>
      <c r="BW14" s="6">
        <v>54.413013476179401</v>
      </c>
      <c r="BX14" s="6">
        <v>55.364494860989502</v>
      </c>
      <c r="BY14" s="6">
        <v>55.8734556806264</v>
      </c>
      <c r="BZ14" s="6">
        <v>55.799676710406999</v>
      </c>
      <c r="CA14" s="6">
        <v>56.023394899573397</v>
      </c>
      <c r="CB14" s="6">
        <v>55.634082252602703</v>
      </c>
      <c r="CC14" s="6">
        <v>55.7364271276846</v>
      </c>
      <c r="CD14" s="6">
        <v>56.700133903216397</v>
      </c>
      <c r="CE14" s="6">
        <v>56.411658627484996</v>
      </c>
      <c r="CF14" s="6">
        <v>56.392278587608402</v>
      </c>
      <c r="CG14" s="6">
        <v>56.377134121571999</v>
      </c>
      <c r="CH14" s="6">
        <v>57.200242530272902</v>
      </c>
      <c r="CI14" s="6">
        <v>56.781337199207996</v>
      </c>
      <c r="CJ14" s="6">
        <v>55.837007553007297</v>
      </c>
      <c r="CK14" s="6">
        <v>54.282191313826999</v>
      </c>
      <c r="CL14" s="6">
        <v>52.227246343164197</v>
      </c>
      <c r="CM14" s="6">
        <v>51.563612571130001</v>
      </c>
      <c r="CN14" s="6">
        <v>51.291514821655902</v>
      </c>
      <c r="CO14" s="6">
        <v>51.883248518492501</v>
      </c>
      <c r="CP14" s="6">
        <v>51.123047362560001</v>
      </c>
      <c r="CQ14" s="6">
        <v>50.908861563037398</v>
      </c>
      <c r="CR14" s="6">
        <v>50.312815774129398</v>
      </c>
      <c r="CS14" s="6">
        <v>50.300380826403597</v>
      </c>
      <c r="CT14" s="6">
        <v>50.004559141947396</v>
      </c>
      <c r="CU14" s="6">
        <v>49.712209154206498</v>
      </c>
      <c r="CV14" s="6">
        <v>50.468141317503701</v>
      </c>
      <c r="CW14" s="6">
        <v>50.5627238736053</v>
      </c>
      <c r="CX14" s="6">
        <v>50.9287217429994</v>
      </c>
      <c r="CY14" s="6">
        <v>50.270464119186201</v>
      </c>
      <c r="CZ14" s="6">
        <v>49.839530096823701</v>
      </c>
      <c r="DA14" s="6">
        <v>49.462153554899601</v>
      </c>
      <c r="DB14" s="6">
        <v>49.729424376485603</v>
      </c>
      <c r="DC14" s="6">
        <v>50.173090295466501</v>
      </c>
      <c r="DD14" s="6">
        <v>50.2603072987568</v>
      </c>
      <c r="DE14" s="6">
        <v>50.466475429810401</v>
      </c>
      <c r="DF14" s="6">
        <v>50.355270640099597</v>
      </c>
      <c r="DG14" s="6">
        <v>51.049365821024097</v>
      </c>
      <c r="DH14" s="6">
        <v>51.404591328867802</v>
      </c>
      <c r="DI14" s="6">
        <v>51.450026987593603</v>
      </c>
      <c r="DJ14" s="6">
        <v>51.571491131325701</v>
      </c>
      <c r="DK14" s="6">
        <v>51.489679690760703</v>
      </c>
      <c r="DL14" s="6">
        <v>51.402439373704702</v>
      </c>
      <c r="DM14" s="6">
        <v>50.774684578184598</v>
      </c>
      <c r="DN14" s="6">
        <v>49.713627584610997</v>
      </c>
      <c r="DO14" s="6">
        <v>48.973916221545601</v>
      </c>
      <c r="DP14" s="6">
        <v>47.328404894613499</v>
      </c>
      <c r="DQ14" s="6">
        <v>46.683882169310102</v>
      </c>
      <c r="DR14" s="6">
        <v>46.1403829075457</v>
      </c>
      <c r="DS14" s="6">
        <v>45.753122920127403</v>
      </c>
      <c r="DT14" s="6">
        <v>45.549170715512297</v>
      </c>
      <c r="DU14" s="6">
        <v>45.844373175442101</v>
      </c>
      <c r="DV14" s="6">
        <v>46.243797987079397</v>
      </c>
      <c r="DW14" s="6">
        <v>46.516207352344097</v>
      </c>
      <c r="DX14" s="6">
        <v>46.833407938854798</v>
      </c>
      <c r="DY14" s="6">
        <v>47.300468844624298</v>
      </c>
      <c r="DZ14" s="6">
        <v>47.075024415723597</v>
      </c>
      <c r="EA14" s="6">
        <v>47.220993296295603</v>
      </c>
      <c r="EB14" s="6">
        <v>47.417616597510197</v>
      </c>
      <c r="EC14" s="6">
        <v>47.407683130170597</v>
      </c>
      <c r="ED14" s="6">
        <v>47.1959713495541</v>
      </c>
      <c r="EE14" s="6">
        <v>47.0199711482122</v>
      </c>
      <c r="EF14" s="6">
        <v>47.480025653465603</v>
      </c>
      <c r="EG14" s="6">
        <v>48.000902065639899</v>
      </c>
      <c r="EH14" s="6">
        <v>48.661902806138301</v>
      </c>
      <c r="EI14" s="6">
        <v>49.602158026504803</v>
      </c>
      <c r="EJ14" s="6">
        <v>50.497083573681799</v>
      </c>
      <c r="EK14" s="6">
        <v>51.058804959440401</v>
      </c>
      <c r="EL14" s="6">
        <v>51.7034293326371</v>
      </c>
      <c r="EM14" s="6">
        <v>52.459545976916402</v>
      </c>
      <c r="EN14" s="6">
        <v>52.435914783341801</v>
      </c>
      <c r="EO14" s="6">
        <v>53.206910957551997</v>
      </c>
      <c r="EP14" s="6">
        <v>54.333262285220101</v>
      </c>
      <c r="EQ14" s="6">
        <v>54.325100682537503</v>
      </c>
      <c r="ER14" s="6">
        <v>54.992522710363403</v>
      </c>
      <c r="ES14" s="6">
        <v>55.840486013929102</v>
      </c>
      <c r="ET14" s="6">
        <v>56.3029373283997</v>
      </c>
      <c r="EU14" s="6">
        <v>56.676206855508397</v>
      </c>
      <c r="EV14" s="6">
        <v>56.944393583797599</v>
      </c>
      <c r="EW14" s="6">
        <v>57.322022518216897</v>
      </c>
      <c r="EX14" s="6">
        <v>58.021637651198503</v>
      </c>
      <c r="EY14" s="6">
        <v>58.514160339849802</v>
      </c>
      <c r="EZ14" s="6">
        <v>58.615145870390897</v>
      </c>
      <c r="FA14" s="6">
        <v>58.605605944669399</v>
      </c>
      <c r="FB14" s="6">
        <v>59.066634843688199</v>
      </c>
      <c r="FC14" s="6">
        <v>59.471269341392201</v>
      </c>
      <c r="FD14" s="6">
        <v>59.665559025033502</v>
      </c>
      <c r="FE14" s="6">
        <v>59.667630000000003</v>
      </c>
      <c r="FF14" s="6">
        <v>59.738900000000001</v>
      </c>
      <c r="FG14" s="8">
        <v>59.828539999999997</v>
      </c>
      <c r="FH14" s="8">
        <v>59.924509999999998</v>
      </c>
      <c r="FI14" s="8">
        <v>60.004449999999999</v>
      </c>
      <c r="FJ14" s="8">
        <v>60.094340000000003</v>
      </c>
      <c r="FK14" s="8">
        <v>60.174939999999999</v>
      </c>
      <c r="FL14" s="8">
        <v>60.188000000000002</v>
      </c>
      <c r="FM14" s="8">
        <v>60.176020000000001</v>
      </c>
      <c r="FN14" s="8">
        <v>60.189390000000003</v>
      </c>
      <c r="FO14" s="8">
        <v>60.184669999999997</v>
      </c>
      <c r="FP14" s="8">
        <v>60.14237</v>
      </c>
      <c r="FQ14" s="8">
        <v>60.08146</v>
      </c>
      <c r="FR14" s="8">
        <v>59.98986</v>
      </c>
      <c r="FS14" s="8">
        <v>59.930909999999997</v>
      </c>
      <c r="FT14" s="8">
        <v>59.826160000000002</v>
      </c>
      <c r="FU14" s="8">
        <v>59.731520000000003</v>
      </c>
      <c r="FV14" s="8">
        <v>59.653669999999998</v>
      </c>
      <c r="FW14" s="8">
        <v>59.645989999999998</v>
      </c>
      <c r="FX14" s="8">
        <v>59.621580000000002</v>
      </c>
      <c r="FY14" s="8">
        <v>59.628329999999998</v>
      </c>
      <c r="FZ14" s="8">
        <v>59.670720000000003</v>
      </c>
      <c r="GA14" s="8">
        <v>59.756120000000003</v>
      </c>
      <c r="GB14" s="8">
        <v>59.83437</v>
      </c>
      <c r="GC14" s="8">
        <v>59.922750000000001</v>
      </c>
      <c r="GD14" s="8">
        <v>60.018329999999999</v>
      </c>
      <c r="GE14" s="8">
        <v>60.148960000000002</v>
      </c>
      <c r="GF14" s="8">
        <v>60.243850000000002</v>
      </c>
      <c r="GG14" s="8">
        <v>60.333660000000002</v>
      </c>
      <c r="GH14" s="8">
        <v>60.415660000000003</v>
      </c>
      <c r="GI14" s="8">
        <v>60.525860000000002</v>
      </c>
      <c r="GJ14" s="8">
        <v>60.592869999999998</v>
      </c>
      <c r="GK14" s="8">
        <v>60.655299999999997</v>
      </c>
      <c r="GL14" s="8">
        <v>60.72128</v>
      </c>
      <c r="GM14" s="8">
        <v>60.8187</v>
      </c>
      <c r="GN14" s="8">
        <v>60.882660000000001</v>
      </c>
      <c r="GO14" s="8">
        <v>60.951000000000001</v>
      </c>
      <c r="GP14" s="8">
        <v>61.020719999999997</v>
      </c>
      <c r="GQ14" s="8">
        <v>61.127879999999998</v>
      </c>
      <c r="GR14" s="8">
        <v>61.198979999999999</v>
      </c>
      <c r="GS14" s="8">
        <v>61.26876</v>
      </c>
      <c r="GT14" s="8" t="e">
        <v>#N/A</v>
      </c>
    </row>
    <row r="15" spans="2:202" x14ac:dyDescent="0.25">
      <c r="B15" s="25" t="s">
        <v>283</v>
      </c>
      <c r="C15" s="6">
        <v>21.7496588911335</v>
      </c>
      <c r="D15" s="6">
        <v>21.939292598716602</v>
      </c>
      <c r="E15" s="6">
        <v>22.064721027387701</v>
      </c>
      <c r="F15" s="6">
        <v>22.143132784378999</v>
      </c>
      <c r="G15" s="6">
        <v>22.377853151934001</v>
      </c>
      <c r="H15" s="6">
        <v>22.4983265285417</v>
      </c>
      <c r="I15" s="6">
        <v>22.6502617026241</v>
      </c>
      <c r="J15" s="6">
        <v>22.9947242946401</v>
      </c>
      <c r="K15" s="6">
        <v>23.461453546978301</v>
      </c>
      <c r="L15" s="6">
        <v>23.344976360493199</v>
      </c>
      <c r="M15" s="6">
        <v>23.226695287747098</v>
      </c>
      <c r="N15" s="6">
        <v>23.322755870478598</v>
      </c>
      <c r="O15" s="6">
        <v>23.011357184232001</v>
      </c>
      <c r="P15" s="6">
        <v>23.251382453798001</v>
      </c>
      <c r="Q15" s="6">
        <v>22.630251420208801</v>
      </c>
      <c r="R15" s="6">
        <v>24.042336109739601</v>
      </c>
      <c r="S15" s="6">
        <v>23.034001388777199</v>
      </c>
      <c r="T15" s="6">
        <v>23.127928260850702</v>
      </c>
      <c r="U15" s="6">
        <v>23.267476037824</v>
      </c>
      <c r="V15" s="6">
        <v>23.2658622964634</v>
      </c>
      <c r="W15" s="6">
        <v>23.545162002698198</v>
      </c>
      <c r="X15" s="6">
        <v>24.123314444118598</v>
      </c>
      <c r="Y15" s="6">
        <v>24.510174128564</v>
      </c>
      <c r="Z15" s="6">
        <v>24.733425524496099</v>
      </c>
      <c r="AA15" s="6">
        <v>25.030986673888201</v>
      </c>
      <c r="AB15" s="6">
        <v>25.346973783065</v>
      </c>
      <c r="AC15" s="6">
        <v>25.1155954060089</v>
      </c>
      <c r="AD15" s="6">
        <v>25.397303699265802</v>
      </c>
      <c r="AE15" s="6">
        <v>26.210838092350599</v>
      </c>
      <c r="AF15" s="6">
        <v>26.5952420405008</v>
      </c>
      <c r="AG15" s="6">
        <v>27.532374052151301</v>
      </c>
      <c r="AH15" s="6">
        <v>28.826119766641199</v>
      </c>
      <c r="AI15" s="6">
        <v>26.213155765634099</v>
      </c>
      <c r="AJ15" s="6">
        <v>26.741563038838802</v>
      </c>
      <c r="AK15" s="6">
        <v>27.323172592064999</v>
      </c>
      <c r="AL15" s="6">
        <v>28.026943960708699</v>
      </c>
      <c r="AM15" s="6">
        <v>28.8243260625324</v>
      </c>
      <c r="AN15" s="6">
        <v>29.588721085099799</v>
      </c>
      <c r="AO15" s="6">
        <v>29.944793016257101</v>
      </c>
      <c r="AP15" s="6">
        <v>30.489191767820401</v>
      </c>
      <c r="AQ15" s="6">
        <v>31.4657734392725</v>
      </c>
      <c r="AR15" s="6">
        <v>31.533604048002001</v>
      </c>
      <c r="AS15" s="6">
        <v>32.135755359048503</v>
      </c>
      <c r="AT15" s="6">
        <v>31.609346442636799</v>
      </c>
      <c r="AU15" s="6">
        <v>31.9394304674491</v>
      </c>
      <c r="AV15" s="6">
        <v>32.790589571942</v>
      </c>
      <c r="AW15" s="6">
        <v>33.5276119221909</v>
      </c>
      <c r="AX15" s="6">
        <v>34.154237531506503</v>
      </c>
      <c r="AY15" s="6">
        <v>34.449656712351398</v>
      </c>
      <c r="AZ15" s="6">
        <v>34.722415065674099</v>
      </c>
      <c r="BA15" s="6">
        <v>35.414273234129297</v>
      </c>
      <c r="BB15" s="6">
        <v>35.985362824290199</v>
      </c>
      <c r="BC15" s="6">
        <v>36.688201707578799</v>
      </c>
      <c r="BD15" s="6">
        <v>37.503251010670397</v>
      </c>
      <c r="BE15" s="6">
        <v>37.842733024625701</v>
      </c>
      <c r="BF15" s="6">
        <v>38.468748470100202</v>
      </c>
      <c r="BG15" s="6">
        <v>39.117257033910903</v>
      </c>
      <c r="BH15" s="6">
        <v>39.768444595047697</v>
      </c>
      <c r="BI15" s="6">
        <v>40.278406395681898</v>
      </c>
      <c r="BJ15" s="6">
        <v>42.709127663030799</v>
      </c>
      <c r="BK15" s="6">
        <v>43.405153790027299</v>
      </c>
      <c r="BL15" s="6">
        <v>45.050959914493298</v>
      </c>
      <c r="BM15" s="6">
        <v>46.623697637534399</v>
      </c>
      <c r="BN15" s="6">
        <v>48.231291925007099</v>
      </c>
      <c r="BO15" s="6">
        <v>48.962482441288998</v>
      </c>
      <c r="BP15" s="6">
        <v>50.290047302021399</v>
      </c>
      <c r="BQ15" s="6">
        <v>49.909298505294302</v>
      </c>
      <c r="BR15" s="6">
        <v>50.698128274601899</v>
      </c>
      <c r="BS15" s="6">
        <v>51.723953137041597</v>
      </c>
      <c r="BT15" s="6">
        <v>53.029086489960299</v>
      </c>
      <c r="BU15" s="6">
        <v>54.5884379650429</v>
      </c>
      <c r="BV15" s="6">
        <v>55.082191005158997</v>
      </c>
      <c r="BW15" s="6">
        <v>55.765446036477101</v>
      </c>
      <c r="BX15" s="6">
        <v>56.482414768601302</v>
      </c>
      <c r="BY15" s="6">
        <v>57.801937745700997</v>
      </c>
      <c r="BZ15" s="6">
        <v>59.007149983510601</v>
      </c>
      <c r="CA15" s="6">
        <v>61.4806519674773</v>
      </c>
      <c r="CB15" s="6">
        <v>62.737616618034799</v>
      </c>
      <c r="CC15" s="6">
        <v>66.145321133544599</v>
      </c>
      <c r="CD15" s="6">
        <v>66.941910507446707</v>
      </c>
      <c r="CE15" s="6">
        <v>71.151336332304496</v>
      </c>
      <c r="CF15" s="6">
        <v>74.4863547824596</v>
      </c>
      <c r="CG15" s="6">
        <v>77.667339848691498</v>
      </c>
      <c r="CH15" s="6">
        <v>79.066402108285601</v>
      </c>
      <c r="CI15" s="6">
        <v>78.8273062948616</v>
      </c>
      <c r="CJ15" s="6">
        <v>77.659763527893404</v>
      </c>
      <c r="CK15" s="6">
        <v>75.822864313485795</v>
      </c>
      <c r="CL15" s="6">
        <v>75.021624538210403</v>
      </c>
      <c r="CM15" s="6">
        <v>73.422053223255105</v>
      </c>
      <c r="CN15" s="6">
        <v>73.164686952370602</v>
      </c>
      <c r="CO15" s="6">
        <v>72.643469751557902</v>
      </c>
      <c r="CP15" s="6">
        <v>72.405103881804195</v>
      </c>
      <c r="CQ15" s="6">
        <v>71.733036024188905</v>
      </c>
      <c r="CR15" s="6">
        <v>71.267839229162007</v>
      </c>
      <c r="CS15" s="6">
        <v>71.592777908539702</v>
      </c>
      <c r="CT15" s="6">
        <v>71.967342148244796</v>
      </c>
      <c r="CU15" s="6">
        <v>72.286787029992396</v>
      </c>
      <c r="CV15" s="6">
        <v>72.724533207301207</v>
      </c>
      <c r="CW15" s="6">
        <v>72.526309882866499</v>
      </c>
      <c r="CX15" s="6">
        <v>73.042485349772505</v>
      </c>
      <c r="CY15" s="6">
        <v>73.7301850476711</v>
      </c>
      <c r="CZ15" s="6">
        <v>74.017809745522996</v>
      </c>
      <c r="DA15" s="6">
        <v>74.337184165017504</v>
      </c>
      <c r="DB15" s="6">
        <v>74.666650804022893</v>
      </c>
      <c r="DC15" s="6">
        <v>75.180096076495204</v>
      </c>
      <c r="DD15" s="6">
        <v>77.102152478949805</v>
      </c>
      <c r="DE15" s="6">
        <v>78.773423166773597</v>
      </c>
      <c r="DF15" s="6">
        <v>79.736059024478195</v>
      </c>
      <c r="DG15" s="6">
        <v>80.613670854193202</v>
      </c>
      <c r="DH15" s="6">
        <v>81.606407452820406</v>
      </c>
      <c r="DI15" s="6">
        <v>81.740543355081599</v>
      </c>
      <c r="DJ15" s="6">
        <v>82.302839071088698</v>
      </c>
      <c r="DK15" s="6">
        <v>83.531390496450598</v>
      </c>
      <c r="DL15" s="6">
        <v>84.760590256311303</v>
      </c>
      <c r="DM15" s="6">
        <v>86.096377029923701</v>
      </c>
      <c r="DN15" s="6">
        <v>86.727262608641794</v>
      </c>
      <c r="DO15" s="6">
        <v>86.487257502515902</v>
      </c>
      <c r="DP15" s="6">
        <v>85.469918744293807</v>
      </c>
      <c r="DQ15" s="6">
        <v>84.481637670411999</v>
      </c>
      <c r="DR15" s="6">
        <v>84.202393966667302</v>
      </c>
      <c r="DS15" s="6">
        <v>84.393458285206805</v>
      </c>
      <c r="DT15" s="6">
        <v>84.575545856813307</v>
      </c>
      <c r="DU15" s="6">
        <v>84.728681155109598</v>
      </c>
      <c r="DV15" s="6">
        <v>85.316367195696003</v>
      </c>
      <c r="DW15" s="6">
        <v>85.242194662614693</v>
      </c>
      <c r="DX15" s="6">
        <v>85.727946090792301</v>
      </c>
      <c r="DY15" s="6">
        <v>86.327943812393102</v>
      </c>
      <c r="DZ15" s="6">
        <v>86.346438742424695</v>
      </c>
      <c r="EA15" s="6">
        <v>86.971713147708002</v>
      </c>
      <c r="EB15" s="6">
        <v>87.328702461352407</v>
      </c>
      <c r="EC15" s="6">
        <v>86.568864863952498</v>
      </c>
      <c r="ED15" s="6">
        <v>86.650175734699801</v>
      </c>
      <c r="EE15" s="6">
        <v>87.298300441701201</v>
      </c>
      <c r="EF15" s="6">
        <v>87.938977589784699</v>
      </c>
      <c r="EG15" s="6">
        <v>88.446310690599304</v>
      </c>
      <c r="EH15" s="6">
        <v>89.311994928745307</v>
      </c>
      <c r="EI15" s="6">
        <v>90.212784583895598</v>
      </c>
      <c r="EJ15" s="6">
        <v>91.200776719758395</v>
      </c>
      <c r="EK15" s="6">
        <v>92.663600184306205</v>
      </c>
      <c r="EL15" s="6">
        <v>92.404843516608196</v>
      </c>
      <c r="EM15" s="6">
        <v>92.450058368700198</v>
      </c>
      <c r="EN15" s="6">
        <v>93.439040080519405</v>
      </c>
      <c r="EO15" s="6">
        <v>95.364138646783303</v>
      </c>
      <c r="EP15" s="6">
        <v>97.197813396179697</v>
      </c>
      <c r="EQ15" s="6">
        <v>99.157345653929795</v>
      </c>
      <c r="ER15" s="6">
        <v>101.22345188524299</v>
      </c>
      <c r="ES15" s="6">
        <v>103.233240316397</v>
      </c>
      <c r="ET15" s="6">
        <v>105.04517859416499</v>
      </c>
      <c r="EU15" s="6">
        <v>106.889234163916</v>
      </c>
      <c r="EV15" s="6">
        <v>107.90514327024199</v>
      </c>
      <c r="EW15" s="6">
        <v>108.974744750318</v>
      </c>
      <c r="EX15" s="6">
        <v>110.340811627524</v>
      </c>
      <c r="EY15" s="6">
        <v>111.98988239137201</v>
      </c>
      <c r="EZ15" s="6">
        <v>114.783362610846</v>
      </c>
      <c r="FA15" s="6">
        <v>117.232760558222</v>
      </c>
      <c r="FB15" s="6">
        <v>118.93050607022801</v>
      </c>
      <c r="FC15" s="6">
        <v>122.881574246665</v>
      </c>
      <c r="FD15" s="6">
        <v>124.812867376185</v>
      </c>
      <c r="FE15" s="6">
        <v>125.9525</v>
      </c>
      <c r="FF15" s="6">
        <v>126.7778</v>
      </c>
      <c r="FG15" s="8">
        <v>127.2377</v>
      </c>
      <c r="FH15" s="8">
        <v>127.6373</v>
      </c>
      <c r="FI15" s="8">
        <v>128.03110000000001</v>
      </c>
      <c r="FJ15" s="8">
        <v>128.40710000000001</v>
      </c>
      <c r="FK15" s="8">
        <v>128.77889999999999</v>
      </c>
      <c r="FL15" s="8">
        <v>129.11269999999999</v>
      </c>
      <c r="FM15" s="8">
        <v>129.44390000000001</v>
      </c>
      <c r="FN15" s="8">
        <v>129.7903</v>
      </c>
      <c r="FO15" s="8">
        <v>130.1292</v>
      </c>
      <c r="FP15" s="8">
        <v>130.446</v>
      </c>
      <c r="FQ15" s="8">
        <v>130.76259999999999</v>
      </c>
      <c r="FR15" s="8">
        <v>131.0728</v>
      </c>
      <c r="FS15" s="8">
        <v>131.51130000000001</v>
      </c>
      <c r="FT15" s="8">
        <v>131.92519999999999</v>
      </c>
      <c r="FU15" s="8">
        <v>132.34180000000001</v>
      </c>
      <c r="FV15" s="8">
        <v>132.7662</v>
      </c>
      <c r="FW15" s="8">
        <v>133.2227</v>
      </c>
      <c r="FX15" s="8">
        <v>133.66630000000001</v>
      </c>
      <c r="FY15" s="8">
        <v>134.12280000000001</v>
      </c>
      <c r="FZ15" s="8">
        <v>134.5933</v>
      </c>
      <c r="GA15" s="8">
        <v>135.0968</v>
      </c>
      <c r="GB15" s="8">
        <v>135.5839</v>
      </c>
      <c r="GC15" s="8">
        <v>136.07560000000001</v>
      </c>
      <c r="GD15" s="8">
        <v>136.57040000000001</v>
      </c>
      <c r="GE15" s="8">
        <v>137.0891</v>
      </c>
      <c r="GF15" s="8">
        <v>137.58590000000001</v>
      </c>
      <c r="GG15" s="8">
        <v>138.08080000000001</v>
      </c>
      <c r="GH15" s="8">
        <v>138.57640000000001</v>
      </c>
      <c r="GI15" s="8">
        <v>139.09729999999999</v>
      </c>
      <c r="GJ15" s="8">
        <v>139.5942</v>
      </c>
      <c r="GK15" s="8">
        <v>140.0915</v>
      </c>
      <c r="GL15" s="8">
        <v>140.5916</v>
      </c>
      <c r="GM15" s="8">
        <v>141.11940000000001</v>
      </c>
      <c r="GN15" s="8">
        <v>141.62309999999999</v>
      </c>
      <c r="GO15" s="8">
        <v>142.13239999999999</v>
      </c>
      <c r="GP15" s="8">
        <v>142.64279999999999</v>
      </c>
      <c r="GQ15" s="8">
        <v>143.1842</v>
      </c>
      <c r="GR15" s="8">
        <v>143.6996</v>
      </c>
      <c r="GS15" s="8">
        <v>144.21770000000001</v>
      </c>
      <c r="GT15" s="8" t="e">
        <v>#N/A</v>
      </c>
    </row>
    <row r="16" spans="2:202" x14ac:dyDescent="0.25">
      <c r="B16" s="25" t="s">
        <v>284</v>
      </c>
      <c r="C16" s="6">
        <v>53.692194591004998</v>
      </c>
      <c r="D16" s="6">
        <v>54.284753883204203</v>
      </c>
      <c r="E16" s="6">
        <v>54.746781835850697</v>
      </c>
      <c r="F16" s="6">
        <v>55.776987358482401</v>
      </c>
      <c r="G16" s="6">
        <v>55.373305277597403</v>
      </c>
      <c r="H16" s="6">
        <v>55.514311024998101</v>
      </c>
      <c r="I16" s="6">
        <v>55.887002053152798</v>
      </c>
      <c r="J16" s="6">
        <v>55.622036086521398</v>
      </c>
      <c r="K16" s="6">
        <v>56.192563738587197</v>
      </c>
      <c r="L16" s="6">
        <v>55.216791800250199</v>
      </c>
      <c r="M16" s="6">
        <v>54.810180781064098</v>
      </c>
      <c r="N16" s="6">
        <v>54.668348480723303</v>
      </c>
      <c r="O16" s="6">
        <v>54.9906290891306</v>
      </c>
      <c r="P16" s="6">
        <v>55.777521843360702</v>
      </c>
      <c r="Q16" s="6">
        <v>56.244154569556997</v>
      </c>
      <c r="R16" s="6">
        <v>56.976177241741901</v>
      </c>
      <c r="S16" s="6">
        <v>57.762451962274902</v>
      </c>
      <c r="T16" s="6">
        <v>58.2962920746089</v>
      </c>
      <c r="U16" s="6">
        <v>58.818454777153399</v>
      </c>
      <c r="V16" s="6">
        <v>59.246048032182301</v>
      </c>
      <c r="W16" s="6">
        <v>59.738253590080198</v>
      </c>
      <c r="X16" s="6">
        <v>60.318025083176501</v>
      </c>
      <c r="Y16" s="6">
        <v>61.197362112273602</v>
      </c>
      <c r="Z16" s="6">
        <v>61.643673549038603</v>
      </c>
      <c r="AA16" s="6">
        <v>63.148810861241401</v>
      </c>
      <c r="AB16" s="6">
        <v>64.083020865838506</v>
      </c>
      <c r="AC16" s="6">
        <v>64.6543723381793</v>
      </c>
      <c r="AD16" s="6">
        <v>65.056839858535099</v>
      </c>
      <c r="AE16" s="6">
        <v>65.304341890089901</v>
      </c>
      <c r="AF16" s="6">
        <v>65.545210800089393</v>
      </c>
      <c r="AG16" s="6">
        <v>65.488569779702104</v>
      </c>
      <c r="AH16" s="6">
        <v>65.581330674276899</v>
      </c>
      <c r="AI16" s="6">
        <v>66.187171566986095</v>
      </c>
      <c r="AJ16" s="6">
        <v>66.444911364088995</v>
      </c>
      <c r="AK16" s="6">
        <v>66.663438456608702</v>
      </c>
      <c r="AL16" s="6">
        <v>67.066441513712306</v>
      </c>
      <c r="AM16" s="6">
        <v>67.129428579596805</v>
      </c>
      <c r="AN16" s="6">
        <v>67.564283746353595</v>
      </c>
      <c r="AO16" s="6">
        <v>69.015210828902298</v>
      </c>
      <c r="AP16" s="6">
        <v>69.908892822596499</v>
      </c>
      <c r="AQ16" s="6">
        <v>68.872866247621801</v>
      </c>
      <c r="AR16" s="6">
        <v>69.452143601817596</v>
      </c>
      <c r="AS16" s="6">
        <v>69.413099827586095</v>
      </c>
      <c r="AT16" s="6">
        <v>69.120625281412799</v>
      </c>
      <c r="AU16" s="6">
        <v>68.889320408836099</v>
      </c>
      <c r="AV16" s="6">
        <v>69.510899099207606</v>
      </c>
      <c r="AW16" s="6">
        <v>69.154109340089406</v>
      </c>
      <c r="AX16" s="6">
        <v>69.034420797089993</v>
      </c>
      <c r="AY16" s="6">
        <v>69.596507951253102</v>
      </c>
      <c r="AZ16" s="6">
        <v>69.888033047240995</v>
      </c>
      <c r="BA16" s="6">
        <v>70.646076578906005</v>
      </c>
      <c r="BB16" s="6">
        <v>71.993456597401106</v>
      </c>
      <c r="BC16" s="6">
        <v>71.972803746301693</v>
      </c>
      <c r="BD16" s="6">
        <v>72.436988528155894</v>
      </c>
      <c r="BE16" s="6">
        <v>72.819679339864194</v>
      </c>
      <c r="BF16" s="6">
        <v>74.022575811285805</v>
      </c>
      <c r="BG16" s="6">
        <v>76.174646094693202</v>
      </c>
      <c r="BH16" s="6">
        <v>74.850393849284302</v>
      </c>
      <c r="BI16" s="6">
        <v>73.964944844657694</v>
      </c>
      <c r="BJ16" s="6">
        <v>72.424654001737494</v>
      </c>
      <c r="BK16" s="6">
        <v>71.785177163603393</v>
      </c>
      <c r="BL16" s="6">
        <v>71.517577555646</v>
      </c>
      <c r="BM16" s="6">
        <v>72.608374338524001</v>
      </c>
      <c r="BN16" s="6">
        <v>73.2613676331775</v>
      </c>
      <c r="BO16" s="6">
        <v>73.819811228791096</v>
      </c>
      <c r="BP16" s="6">
        <v>74.259384549111005</v>
      </c>
      <c r="BQ16" s="6">
        <v>74.659871461950502</v>
      </c>
      <c r="BR16" s="6">
        <v>74.698748153646605</v>
      </c>
      <c r="BS16" s="6">
        <v>74.769519201910995</v>
      </c>
      <c r="BT16" s="6">
        <v>75.855113679167701</v>
      </c>
      <c r="BU16" s="6">
        <v>76.787175376870195</v>
      </c>
      <c r="BV16" s="6">
        <v>78.738728191463295</v>
      </c>
      <c r="BW16" s="6">
        <v>78.0815239256724</v>
      </c>
      <c r="BX16" s="6">
        <v>81.627428645209704</v>
      </c>
      <c r="BY16" s="6">
        <v>83.126629244250495</v>
      </c>
      <c r="BZ16" s="6">
        <v>85.912928558064806</v>
      </c>
      <c r="CA16" s="6">
        <v>86.277358238368194</v>
      </c>
      <c r="CB16" s="6">
        <v>86.847961207513507</v>
      </c>
      <c r="CC16" s="6">
        <v>87.482054121874896</v>
      </c>
      <c r="CD16" s="6">
        <v>87.211613111799707</v>
      </c>
      <c r="CE16" s="6">
        <v>89.085060801731601</v>
      </c>
      <c r="CF16" s="6">
        <v>88.651010151777101</v>
      </c>
      <c r="CG16" s="6">
        <v>88.069065038877</v>
      </c>
      <c r="CH16" s="6">
        <v>88.573725666138301</v>
      </c>
      <c r="CI16" s="6">
        <v>89.913424790894595</v>
      </c>
      <c r="CJ16" s="6">
        <v>90.045758479939394</v>
      </c>
      <c r="CK16" s="6">
        <v>91.486260236691606</v>
      </c>
      <c r="CL16" s="6">
        <v>91.076031646904198</v>
      </c>
      <c r="CM16" s="6">
        <v>89.592204858805104</v>
      </c>
      <c r="CN16" s="6">
        <v>90.050609640344305</v>
      </c>
      <c r="CO16" s="6">
        <v>89.825243415713899</v>
      </c>
      <c r="CP16" s="6">
        <v>90.696880187065901</v>
      </c>
      <c r="CQ16" s="6">
        <v>91.887712890959406</v>
      </c>
      <c r="CR16" s="6">
        <v>92.652201037587403</v>
      </c>
      <c r="CS16" s="6">
        <v>93.073558372846094</v>
      </c>
      <c r="CT16" s="6">
        <v>92.746752121984599</v>
      </c>
      <c r="CU16" s="6">
        <v>92.5083961072243</v>
      </c>
      <c r="CV16" s="6">
        <v>91.866117488169607</v>
      </c>
      <c r="CW16" s="6">
        <v>91.441905827009705</v>
      </c>
      <c r="CX16" s="6">
        <v>91.4644018126167</v>
      </c>
      <c r="CY16" s="6">
        <v>91.144769829783598</v>
      </c>
      <c r="CZ16" s="6">
        <v>91.679442822209793</v>
      </c>
      <c r="DA16" s="6">
        <v>93.133870044463094</v>
      </c>
      <c r="DB16" s="6">
        <v>93.878604093374605</v>
      </c>
      <c r="DC16" s="6">
        <v>94.223230435155898</v>
      </c>
      <c r="DD16" s="6">
        <v>94.211270801981797</v>
      </c>
      <c r="DE16" s="6">
        <v>93.744301919277603</v>
      </c>
      <c r="DF16" s="6">
        <v>93.605163476627595</v>
      </c>
      <c r="DG16" s="6">
        <v>93.775007146413202</v>
      </c>
      <c r="DH16" s="6">
        <v>93.808592846650697</v>
      </c>
      <c r="DI16" s="6">
        <v>93.070192213330003</v>
      </c>
      <c r="DJ16" s="6">
        <v>93.192107197220594</v>
      </c>
      <c r="DK16" s="6">
        <v>93.298658849964895</v>
      </c>
      <c r="DL16" s="6">
        <v>92.549944486490702</v>
      </c>
      <c r="DM16" s="6">
        <v>91.289012667049093</v>
      </c>
      <c r="DN16" s="6">
        <v>89.381526133170496</v>
      </c>
      <c r="DO16" s="6">
        <v>87.1493995901766</v>
      </c>
      <c r="DP16" s="6">
        <v>85.210995287733695</v>
      </c>
      <c r="DQ16" s="6">
        <v>83.194343470716106</v>
      </c>
      <c r="DR16" s="6">
        <v>81.569617995639007</v>
      </c>
      <c r="DS16" s="6">
        <v>80.362121145094605</v>
      </c>
      <c r="DT16" s="6">
        <v>79.893645935841903</v>
      </c>
      <c r="DU16" s="6">
        <v>79.924846700049898</v>
      </c>
      <c r="DV16" s="6">
        <v>80.117056260278403</v>
      </c>
      <c r="DW16" s="6">
        <v>79.471648693323999</v>
      </c>
      <c r="DX16" s="6">
        <v>78.828160059432605</v>
      </c>
      <c r="DY16" s="6">
        <v>78.066966460368903</v>
      </c>
      <c r="DZ16" s="6">
        <v>77.751679197884201</v>
      </c>
      <c r="EA16" s="6">
        <v>77.421024417228196</v>
      </c>
      <c r="EB16" s="6">
        <v>77.565616533030095</v>
      </c>
      <c r="EC16" s="6">
        <v>77.860569760138205</v>
      </c>
      <c r="ED16" s="6">
        <v>78.402476719512805</v>
      </c>
      <c r="EE16" s="6">
        <v>79.585399861252</v>
      </c>
      <c r="EF16" s="6">
        <v>80.279342021819204</v>
      </c>
      <c r="EG16" s="6">
        <v>80.5802468512871</v>
      </c>
      <c r="EH16" s="6">
        <v>80.643813242082999</v>
      </c>
      <c r="EI16" s="6">
        <v>80.575855899545203</v>
      </c>
      <c r="EJ16" s="6">
        <v>80.637980712040402</v>
      </c>
      <c r="EK16" s="6">
        <v>81.115429157388505</v>
      </c>
      <c r="EL16" s="6">
        <v>81.603592980211602</v>
      </c>
      <c r="EM16" s="6">
        <v>81.769847763147695</v>
      </c>
      <c r="EN16" s="6">
        <v>81.876754247752601</v>
      </c>
      <c r="EO16" s="6">
        <v>82.156057603198505</v>
      </c>
      <c r="EP16" s="6">
        <v>82.468743811975699</v>
      </c>
      <c r="EQ16" s="6">
        <v>83.037171296884495</v>
      </c>
      <c r="ER16" s="6">
        <v>82.954547299754907</v>
      </c>
      <c r="ES16" s="6">
        <v>83.552823844301301</v>
      </c>
      <c r="ET16" s="6">
        <v>83.458295506666701</v>
      </c>
      <c r="EU16" s="6">
        <v>83.464395039917605</v>
      </c>
      <c r="EV16" s="6">
        <v>83.962617897406005</v>
      </c>
      <c r="EW16" s="6">
        <v>84.469982209279607</v>
      </c>
      <c r="EX16" s="6">
        <v>85.230020166804806</v>
      </c>
      <c r="EY16" s="6">
        <v>86.1804760428046</v>
      </c>
      <c r="EZ16" s="6">
        <v>86.773817563532404</v>
      </c>
      <c r="FA16" s="6">
        <v>86.685573085355301</v>
      </c>
      <c r="FB16" s="6">
        <v>86.637611992801197</v>
      </c>
      <c r="FC16" s="6">
        <v>87.285706949891207</v>
      </c>
      <c r="FD16" s="6">
        <v>87.773346583458405</v>
      </c>
      <c r="FE16" s="6">
        <v>88.317409999999995</v>
      </c>
      <c r="FF16" s="6">
        <v>88.754980000000003</v>
      </c>
      <c r="FG16" s="8">
        <v>89.086340000000007</v>
      </c>
      <c r="FH16" s="8">
        <v>89.547089999999997</v>
      </c>
      <c r="FI16" s="8">
        <v>90.102739999999997</v>
      </c>
      <c r="FJ16" s="8">
        <v>90.486429999999999</v>
      </c>
      <c r="FK16" s="8">
        <v>90.570610000000002</v>
      </c>
      <c r="FL16" s="8">
        <v>90.572100000000006</v>
      </c>
      <c r="FM16" s="8">
        <v>90.586010000000002</v>
      </c>
      <c r="FN16" s="8">
        <v>90.582740000000001</v>
      </c>
      <c r="FO16" s="8">
        <v>90.525220000000004</v>
      </c>
      <c r="FP16" s="8">
        <v>90.471959999999996</v>
      </c>
      <c r="FQ16" s="8">
        <v>90.45626</v>
      </c>
      <c r="FR16" s="8">
        <v>90.440119999999993</v>
      </c>
      <c r="FS16" s="8">
        <v>90.39282</v>
      </c>
      <c r="FT16" s="8">
        <v>90.333889999999997</v>
      </c>
      <c r="FU16" s="8">
        <v>90.294300000000007</v>
      </c>
      <c r="FV16" s="8">
        <v>90.267039999999994</v>
      </c>
      <c r="FW16" s="8">
        <v>90.250680000000003</v>
      </c>
      <c r="FX16" s="8">
        <v>90.255020000000002</v>
      </c>
      <c r="FY16" s="8">
        <v>90.299689999999998</v>
      </c>
      <c r="FZ16" s="8">
        <v>90.388329999999996</v>
      </c>
      <c r="GA16" s="8">
        <v>90.50788</v>
      </c>
      <c r="GB16" s="8">
        <v>90.657820000000001</v>
      </c>
      <c r="GC16" s="8">
        <v>90.838089999999994</v>
      </c>
      <c r="GD16" s="8">
        <v>91.041920000000005</v>
      </c>
      <c r="GE16" s="8">
        <v>91.257570000000001</v>
      </c>
      <c r="GF16" s="8">
        <v>91.480530000000002</v>
      </c>
      <c r="GG16" s="8">
        <v>91.708209999999994</v>
      </c>
      <c r="GH16" s="8">
        <v>91.936329999999998</v>
      </c>
      <c r="GI16" s="8">
        <v>92.161280000000005</v>
      </c>
      <c r="GJ16" s="8">
        <v>92.380080000000007</v>
      </c>
      <c r="GK16" s="8">
        <v>92.594660000000005</v>
      </c>
      <c r="GL16" s="8">
        <v>92.807500000000005</v>
      </c>
      <c r="GM16" s="8">
        <v>93.018020000000007</v>
      </c>
      <c r="GN16" s="8">
        <v>93.227519999999998</v>
      </c>
      <c r="GO16" s="8">
        <v>93.437730000000002</v>
      </c>
      <c r="GP16" s="8">
        <v>93.650800000000004</v>
      </c>
      <c r="GQ16" s="8">
        <v>93.86721</v>
      </c>
      <c r="GR16" s="8">
        <v>94.087280000000007</v>
      </c>
      <c r="GS16" s="8">
        <v>94.309799999999996</v>
      </c>
      <c r="GT16" s="8" t="e">
        <v>#N/A</v>
      </c>
    </row>
    <row r="17" spans="2:202" x14ac:dyDescent="0.25">
      <c r="B17" s="25" t="s">
        <v>285</v>
      </c>
      <c r="C17" s="6">
        <v>61.205267062415601</v>
      </c>
      <c r="D17" s="6">
        <v>62.2073909034834</v>
      </c>
      <c r="E17" s="6">
        <v>62.285086304954902</v>
      </c>
      <c r="F17" s="6">
        <v>62.9027729619417</v>
      </c>
      <c r="G17" s="6">
        <v>63.955549619503302</v>
      </c>
      <c r="H17" s="6">
        <v>64.079647203507804</v>
      </c>
      <c r="I17" s="6">
        <v>63.117195650084497</v>
      </c>
      <c r="J17" s="6">
        <v>63.877986645806899</v>
      </c>
      <c r="K17" s="6">
        <v>56.738942155473602</v>
      </c>
      <c r="L17" s="6">
        <v>56.073282339533399</v>
      </c>
      <c r="M17" s="6">
        <v>56.0146927727126</v>
      </c>
      <c r="N17" s="6">
        <v>56.680472878110599</v>
      </c>
      <c r="O17" s="6">
        <v>57.8978909855391</v>
      </c>
      <c r="P17" s="6">
        <v>59.251468294814103</v>
      </c>
      <c r="Q17" s="6">
        <v>60.389782410644898</v>
      </c>
      <c r="R17" s="6">
        <v>62.861604856674496</v>
      </c>
      <c r="S17" s="6">
        <v>65.614309751075496</v>
      </c>
      <c r="T17" s="6">
        <v>67.964016311268693</v>
      </c>
      <c r="U17" s="6">
        <v>69.666415344470806</v>
      </c>
      <c r="V17" s="6">
        <v>70.714533420057407</v>
      </c>
      <c r="W17" s="6">
        <v>72.266849243690601</v>
      </c>
      <c r="X17" s="6">
        <v>74.418181780980106</v>
      </c>
      <c r="Y17" s="6">
        <v>76.459889791675195</v>
      </c>
      <c r="Z17" s="6">
        <v>78.015798591321499</v>
      </c>
      <c r="AA17" s="6">
        <v>77.634792679049497</v>
      </c>
      <c r="AB17" s="6">
        <v>79.400387318217199</v>
      </c>
      <c r="AC17" s="6">
        <v>81.311036523042702</v>
      </c>
      <c r="AD17" s="6">
        <v>84.451945103893905</v>
      </c>
      <c r="AE17" s="6">
        <v>89.121160695467196</v>
      </c>
      <c r="AF17" s="6">
        <v>92.7783343597266</v>
      </c>
      <c r="AG17" s="6">
        <v>95.726938191185297</v>
      </c>
      <c r="AH17" s="6">
        <v>99.499021880062102</v>
      </c>
      <c r="AI17" s="6">
        <v>96.106612707232202</v>
      </c>
      <c r="AJ17" s="6">
        <v>99.775667394780299</v>
      </c>
      <c r="AK17" s="6">
        <v>101.81027457637801</v>
      </c>
      <c r="AL17" s="6">
        <v>104.688426326086</v>
      </c>
      <c r="AM17" s="6">
        <v>106.928710652661</v>
      </c>
      <c r="AN17" s="6">
        <v>110.091703284837</v>
      </c>
      <c r="AO17" s="6">
        <v>113.064737802143</v>
      </c>
      <c r="AP17" s="6">
        <v>115.507819667731</v>
      </c>
      <c r="AQ17" s="6">
        <v>121.25606491104401</v>
      </c>
      <c r="AR17" s="6">
        <v>124.053299283878</v>
      </c>
      <c r="AS17" s="6">
        <v>126.175026072623</v>
      </c>
      <c r="AT17" s="6">
        <v>126.155952921035</v>
      </c>
      <c r="AU17" s="6">
        <v>123.869814471376</v>
      </c>
      <c r="AV17" s="6">
        <v>123.270581942609</v>
      </c>
      <c r="AW17" s="6">
        <v>124.274254030081</v>
      </c>
      <c r="AX17" s="6">
        <v>125.34042334266201</v>
      </c>
      <c r="AY17" s="6">
        <v>127.474025596761</v>
      </c>
      <c r="AZ17" s="6">
        <v>126.06292397288701</v>
      </c>
      <c r="BA17" s="6">
        <v>124.658327846706</v>
      </c>
      <c r="BB17" s="6">
        <v>125.05535250776001</v>
      </c>
      <c r="BC17" s="6">
        <v>128.655328339026</v>
      </c>
      <c r="BD17" s="6">
        <v>130.507087913177</v>
      </c>
      <c r="BE17" s="6">
        <v>132.07964669890799</v>
      </c>
      <c r="BF17" s="6">
        <v>133.60512897750201</v>
      </c>
      <c r="BG17" s="6">
        <v>135.42431493878101</v>
      </c>
      <c r="BH17" s="6">
        <v>138.96582197571999</v>
      </c>
      <c r="BI17" s="6">
        <v>142.30682935668801</v>
      </c>
      <c r="BJ17" s="6">
        <v>144.963521673191</v>
      </c>
      <c r="BK17" s="6">
        <v>144.878379502066</v>
      </c>
      <c r="BL17" s="6">
        <v>144.338303589167</v>
      </c>
      <c r="BM17" s="6">
        <v>146.19317835788701</v>
      </c>
      <c r="BN17" s="6">
        <v>148.32158335253499</v>
      </c>
      <c r="BO17" s="6">
        <v>150.16072572483799</v>
      </c>
      <c r="BP17" s="6">
        <v>153.35480294362301</v>
      </c>
      <c r="BQ17" s="6">
        <v>156.67401746920399</v>
      </c>
      <c r="BR17" s="6">
        <v>160.229991956888</v>
      </c>
      <c r="BS17" s="6">
        <v>164.48482705192399</v>
      </c>
      <c r="BT17" s="6">
        <v>169.202078949542</v>
      </c>
      <c r="BU17" s="6">
        <v>170.43152756498301</v>
      </c>
      <c r="BV17" s="6">
        <v>173.38533945725399</v>
      </c>
      <c r="BW17" s="6">
        <v>177.44242670534399</v>
      </c>
      <c r="BX17" s="6">
        <v>177.840023447177</v>
      </c>
      <c r="BY17" s="6">
        <v>179.71008931201999</v>
      </c>
      <c r="BZ17" s="6">
        <v>180.70471547243901</v>
      </c>
      <c r="CA17" s="6">
        <v>183.22193754931499</v>
      </c>
      <c r="CB17" s="6">
        <v>187.88134154917199</v>
      </c>
      <c r="CC17" s="6">
        <v>191.47752115166</v>
      </c>
      <c r="CD17" s="6">
        <v>195.37960062615599</v>
      </c>
      <c r="CE17" s="6">
        <v>198.879352521149</v>
      </c>
      <c r="CF17" s="6">
        <v>200.75683770598599</v>
      </c>
      <c r="CG17" s="6">
        <v>204.28892754676701</v>
      </c>
      <c r="CH17" s="6">
        <v>204.66297736399801</v>
      </c>
      <c r="CI17" s="6">
        <v>198.48880023817199</v>
      </c>
      <c r="CJ17" s="6">
        <v>194.68364185823401</v>
      </c>
      <c r="CK17" s="6">
        <v>185.94719029535401</v>
      </c>
      <c r="CL17" s="6">
        <v>180.605790814096</v>
      </c>
      <c r="CM17" s="6">
        <v>178.89615392763599</v>
      </c>
      <c r="CN17" s="6">
        <v>178.59238678637601</v>
      </c>
      <c r="CO17" s="6">
        <v>178.672840724498</v>
      </c>
      <c r="CP17" s="6">
        <v>178.079439850547</v>
      </c>
      <c r="CQ17" s="6">
        <v>176.81984827764501</v>
      </c>
      <c r="CR17" s="6">
        <v>175.671270555636</v>
      </c>
      <c r="CS17" s="6">
        <v>175.50196725259499</v>
      </c>
      <c r="CT17" s="6">
        <v>176.47329900912399</v>
      </c>
      <c r="CU17" s="6">
        <v>178.44308402468201</v>
      </c>
      <c r="CV17" s="6">
        <v>180.72058266050999</v>
      </c>
      <c r="CW17" s="6">
        <v>182.525256101016</v>
      </c>
      <c r="CX17" s="6">
        <v>185.214382973716</v>
      </c>
      <c r="CY17" s="6">
        <v>187.38467546622701</v>
      </c>
      <c r="CZ17" s="6">
        <v>189.931674902341</v>
      </c>
      <c r="DA17" s="6">
        <v>193.181455747472</v>
      </c>
      <c r="DB17" s="6">
        <v>195.77168195788201</v>
      </c>
      <c r="DC17" s="6">
        <v>197.68829702457199</v>
      </c>
      <c r="DD17" s="6">
        <v>201.849145232203</v>
      </c>
      <c r="DE17" s="6">
        <v>204.74842079589999</v>
      </c>
      <c r="DF17" s="6">
        <v>207.52975856463999</v>
      </c>
      <c r="DG17" s="6">
        <v>210.41749393038199</v>
      </c>
      <c r="DH17" s="6">
        <v>212.32154903400399</v>
      </c>
      <c r="DI17" s="6">
        <v>213.74065350223799</v>
      </c>
      <c r="DJ17" s="6">
        <v>215.77806967072601</v>
      </c>
      <c r="DK17" s="6">
        <v>218.23369128379801</v>
      </c>
      <c r="DL17" s="6">
        <v>219.275233403025</v>
      </c>
      <c r="DM17" s="6">
        <v>217.71015601575101</v>
      </c>
      <c r="DN17" s="6">
        <v>212.41299033494201</v>
      </c>
      <c r="DO17" s="6">
        <v>206.11944543000899</v>
      </c>
      <c r="DP17" s="6">
        <v>196.944717466432</v>
      </c>
      <c r="DQ17" s="6">
        <v>193.86778470325899</v>
      </c>
      <c r="DR17" s="6">
        <v>193.39871750215499</v>
      </c>
      <c r="DS17" s="6">
        <v>194.13444183884701</v>
      </c>
      <c r="DT17" s="6">
        <v>196.275017618775</v>
      </c>
      <c r="DU17" s="6">
        <v>197.99649712719199</v>
      </c>
      <c r="DV17" s="6">
        <v>199.90918864778999</v>
      </c>
      <c r="DW17" s="6">
        <v>202.25000700830401</v>
      </c>
      <c r="DX17" s="6">
        <v>204.584928581306</v>
      </c>
      <c r="DY17" s="6">
        <v>207.53794421399499</v>
      </c>
      <c r="DZ17" s="6">
        <v>209.37339490458501</v>
      </c>
      <c r="EA17" s="6">
        <v>211.37546140219101</v>
      </c>
      <c r="EB17" s="6">
        <v>215.29491132066801</v>
      </c>
      <c r="EC17" s="6">
        <v>216.33629065911501</v>
      </c>
      <c r="ED17" s="6">
        <v>219.33944638502601</v>
      </c>
      <c r="EE17" s="6">
        <v>221.904491336425</v>
      </c>
      <c r="EF17" s="6">
        <v>223.31140241370099</v>
      </c>
      <c r="EG17" s="6">
        <v>224.62586668834899</v>
      </c>
      <c r="EH17" s="6">
        <v>226.91487167195501</v>
      </c>
      <c r="EI17" s="6">
        <v>228.70561729144001</v>
      </c>
      <c r="EJ17" s="6">
        <v>228.919310433036</v>
      </c>
      <c r="EK17" s="6">
        <v>232.73226180904601</v>
      </c>
      <c r="EL17" s="6">
        <v>235.08852364141299</v>
      </c>
      <c r="EM17" s="6">
        <v>236.84977585692599</v>
      </c>
      <c r="EN17" s="6">
        <v>239.539413163631</v>
      </c>
      <c r="EO17" s="6">
        <v>242.70824270478599</v>
      </c>
      <c r="EP17" s="6">
        <v>244.71138559429599</v>
      </c>
      <c r="EQ17" s="6">
        <v>247.196059144488</v>
      </c>
      <c r="ER17" s="6">
        <v>249.131993884416</v>
      </c>
      <c r="ES17" s="6">
        <v>250.24534018632099</v>
      </c>
      <c r="ET17" s="6">
        <v>251.52993659356201</v>
      </c>
      <c r="EU17" s="6">
        <v>253.712548525198</v>
      </c>
      <c r="EV17" s="6">
        <v>255.27687452601899</v>
      </c>
      <c r="EW17" s="6">
        <v>256.03713963939902</v>
      </c>
      <c r="EX17" s="6">
        <v>257.54657000142299</v>
      </c>
      <c r="EY17" s="6">
        <v>260.605747757367</v>
      </c>
      <c r="EZ17" s="6">
        <v>260.717804376137</v>
      </c>
      <c r="FA17" s="6">
        <v>263.11366000686701</v>
      </c>
      <c r="FB17" s="6">
        <v>264.66790605433403</v>
      </c>
      <c r="FC17" s="6">
        <v>265.10977559325801</v>
      </c>
      <c r="FD17" s="6">
        <v>267.10634309362803</v>
      </c>
      <c r="FE17" s="6">
        <v>270.08370000000002</v>
      </c>
      <c r="FF17" s="6">
        <v>273.49</v>
      </c>
      <c r="FG17" s="8">
        <v>276.58980000000003</v>
      </c>
      <c r="FH17" s="8">
        <v>279.41770000000002</v>
      </c>
      <c r="FI17" s="8">
        <v>281.8845</v>
      </c>
      <c r="FJ17" s="8">
        <v>284.56869999999998</v>
      </c>
      <c r="FK17" s="8">
        <v>287.23050000000001</v>
      </c>
      <c r="FL17" s="8">
        <v>289.75139999999999</v>
      </c>
      <c r="FM17" s="8">
        <v>291.9907</v>
      </c>
      <c r="FN17" s="8">
        <v>294.16609999999997</v>
      </c>
      <c r="FO17" s="8">
        <v>296.21629999999999</v>
      </c>
      <c r="FP17" s="8">
        <v>298.15570000000002</v>
      </c>
      <c r="FQ17" s="8">
        <v>299.87400000000002</v>
      </c>
      <c r="FR17" s="8">
        <v>301.31720000000001</v>
      </c>
      <c r="FS17" s="8">
        <v>302.60329999999999</v>
      </c>
      <c r="FT17" s="8">
        <v>303.74079999999998</v>
      </c>
      <c r="FU17" s="8">
        <v>304.90039999999999</v>
      </c>
      <c r="FV17" s="8">
        <v>306.09769999999997</v>
      </c>
      <c r="FW17" s="8">
        <v>307.57749999999999</v>
      </c>
      <c r="FX17" s="8">
        <v>309.15179999999998</v>
      </c>
      <c r="FY17" s="8">
        <v>310.98770000000002</v>
      </c>
      <c r="FZ17" s="8">
        <v>313.13720000000001</v>
      </c>
      <c r="GA17" s="8">
        <v>315.44740000000002</v>
      </c>
      <c r="GB17" s="8">
        <v>318.0874</v>
      </c>
      <c r="GC17" s="8">
        <v>320.94880000000001</v>
      </c>
      <c r="GD17" s="8">
        <v>323.9864</v>
      </c>
      <c r="GE17" s="8">
        <v>327.1807</v>
      </c>
      <c r="GF17" s="8">
        <v>330.41680000000002</v>
      </c>
      <c r="GG17" s="8">
        <v>333.71010000000001</v>
      </c>
      <c r="GH17" s="8">
        <v>336.96390000000002</v>
      </c>
      <c r="GI17" s="8">
        <v>340.20400000000001</v>
      </c>
      <c r="GJ17" s="8">
        <v>343.36630000000002</v>
      </c>
      <c r="GK17" s="8">
        <v>346.5102</v>
      </c>
      <c r="GL17" s="8">
        <v>349.68029999999999</v>
      </c>
      <c r="GM17" s="8">
        <v>352.8383</v>
      </c>
      <c r="GN17" s="8">
        <v>356.02120000000002</v>
      </c>
      <c r="GO17" s="8">
        <v>359.23289999999997</v>
      </c>
      <c r="GP17" s="8">
        <v>362.49990000000003</v>
      </c>
      <c r="GQ17" s="8">
        <v>365.80939999999998</v>
      </c>
      <c r="GR17" s="8">
        <v>369.16539999999998</v>
      </c>
      <c r="GS17" s="8">
        <v>372.54289999999997</v>
      </c>
      <c r="GT17" s="8" t="e">
        <v>#N/A</v>
      </c>
    </row>
    <row r="18" spans="2:202" x14ac:dyDescent="0.25">
      <c r="B18" s="25" t="s">
        <v>286</v>
      </c>
      <c r="C18" s="6">
        <v>148.38755772586899</v>
      </c>
      <c r="D18" s="6">
        <v>148.81180913081599</v>
      </c>
      <c r="E18" s="6">
        <v>149.24259546520099</v>
      </c>
      <c r="F18" s="6">
        <v>149.98584069095699</v>
      </c>
      <c r="G18" s="6">
        <v>150.25562785832801</v>
      </c>
      <c r="H18" s="6">
        <v>152.95777183506701</v>
      </c>
      <c r="I18" s="6">
        <v>154.51377677868001</v>
      </c>
      <c r="J18" s="6">
        <v>155.20847808309199</v>
      </c>
      <c r="K18" s="6">
        <v>157.80840995308699</v>
      </c>
      <c r="L18" s="6">
        <v>157.58829204277501</v>
      </c>
      <c r="M18" s="6">
        <v>157.573490937656</v>
      </c>
      <c r="N18" s="6">
        <v>159.39295423027701</v>
      </c>
      <c r="O18" s="6">
        <v>161.84493877681601</v>
      </c>
      <c r="P18" s="6">
        <v>163.22379184948301</v>
      </c>
      <c r="Q18" s="6">
        <v>165.078550087331</v>
      </c>
      <c r="R18" s="6">
        <v>169.993366372542</v>
      </c>
      <c r="S18" s="6">
        <v>170.84729003345299</v>
      </c>
      <c r="T18" s="6">
        <v>173.508043631427</v>
      </c>
      <c r="U18" s="6">
        <v>175.387339111133</v>
      </c>
      <c r="V18" s="6">
        <v>175.13482567195999</v>
      </c>
      <c r="W18" s="6">
        <v>175.94381156423799</v>
      </c>
      <c r="X18" s="6">
        <v>178.39253002629999</v>
      </c>
      <c r="Y18" s="6">
        <v>181.048217496094</v>
      </c>
      <c r="Z18" s="6">
        <v>182.61336778503599</v>
      </c>
      <c r="AA18" s="6">
        <v>184.978368304242</v>
      </c>
      <c r="AB18" s="6">
        <v>186.28579328590399</v>
      </c>
      <c r="AC18" s="6">
        <v>186.84316848472</v>
      </c>
      <c r="AD18" s="6">
        <v>188.816792557631</v>
      </c>
      <c r="AE18" s="6">
        <v>190.03074160842601</v>
      </c>
      <c r="AF18" s="6">
        <v>190.878789912401</v>
      </c>
      <c r="AG18" s="6">
        <v>194.03927713060801</v>
      </c>
      <c r="AH18" s="6">
        <v>194.77537452905301</v>
      </c>
      <c r="AI18" s="6">
        <v>203.64657515100501</v>
      </c>
      <c r="AJ18" s="6">
        <v>206.34948790485799</v>
      </c>
      <c r="AK18" s="6">
        <v>209.10221477017399</v>
      </c>
      <c r="AL18" s="6">
        <v>212.198047443798</v>
      </c>
      <c r="AM18" s="6">
        <v>214.08479825564601</v>
      </c>
      <c r="AN18" s="6">
        <v>217.56687525468601</v>
      </c>
      <c r="AO18" s="6">
        <v>220.68472485451699</v>
      </c>
      <c r="AP18" s="6">
        <v>220.854310131256</v>
      </c>
      <c r="AQ18" s="6">
        <v>224.99101426423701</v>
      </c>
      <c r="AR18" s="6">
        <v>227.74913225344801</v>
      </c>
      <c r="AS18" s="6">
        <v>230.18471566227299</v>
      </c>
      <c r="AT18" s="6">
        <v>231.80807725510499</v>
      </c>
      <c r="AU18" s="6">
        <v>233.07298795843599</v>
      </c>
      <c r="AV18" s="6">
        <v>234.390935465891</v>
      </c>
      <c r="AW18" s="6">
        <v>235.048063025494</v>
      </c>
      <c r="AX18" s="6">
        <v>237.41036901928601</v>
      </c>
      <c r="AY18" s="6">
        <v>238.27007903933799</v>
      </c>
      <c r="AZ18" s="6">
        <v>239.75223833864399</v>
      </c>
      <c r="BA18" s="6">
        <v>243.38133908467799</v>
      </c>
      <c r="BB18" s="6">
        <v>245.366396733687</v>
      </c>
      <c r="BC18" s="6">
        <v>246.88614016727999</v>
      </c>
      <c r="BD18" s="6">
        <v>250.34293669504001</v>
      </c>
      <c r="BE18" s="6">
        <v>246.37636997431201</v>
      </c>
      <c r="BF18" s="6">
        <v>253.18293675845501</v>
      </c>
      <c r="BG18" s="6">
        <v>255.27783087919201</v>
      </c>
      <c r="BH18" s="6">
        <v>256.26654773188801</v>
      </c>
      <c r="BI18" s="6">
        <v>258.58805295461298</v>
      </c>
      <c r="BJ18" s="6">
        <v>260.39750619090103</v>
      </c>
      <c r="BK18" s="6">
        <v>262.00806382991101</v>
      </c>
      <c r="BL18" s="6">
        <v>266.26666921596598</v>
      </c>
      <c r="BM18" s="6">
        <v>267.72685555096501</v>
      </c>
      <c r="BN18" s="6">
        <v>267.76537632877802</v>
      </c>
      <c r="BO18" s="6">
        <v>268.04471257593701</v>
      </c>
      <c r="BP18" s="6">
        <v>270.88134426157001</v>
      </c>
      <c r="BQ18" s="6">
        <v>273.87378721646701</v>
      </c>
      <c r="BR18" s="6">
        <v>278.20945016874401</v>
      </c>
      <c r="BS18" s="6">
        <v>281.36599731378402</v>
      </c>
      <c r="BT18" s="6">
        <v>282.68455460036</v>
      </c>
      <c r="BU18" s="6">
        <v>285.78272263820998</v>
      </c>
      <c r="BV18" s="6">
        <v>288.076884874808</v>
      </c>
      <c r="BW18" s="6">
        <v>291.15371750857202</v>
      </c>
      <c r="BX18" s="6">
        <v>295.66307380078399</v>
      </c>
      <c r="BY18" s="6">
        <v>297.64666081708799</v>
      </c>
      <c r="BZ18" s="6">
        <v>299.25014167461399</v>
      </c>
      <c r="CA18" s="6">
        <v>301.99515840785301</v>
      </c>
      <c r="CB18" s="6">
        <v>301.63336249576099</v>
      </c>
      <c r="CC18" s="6">
        <v>303.553005931999</v>
      </c>
      <c r="CD18" s="6">
        <v>306.74762453668899</v>
      </c>
      <c r="CE18" s="6">
        <v>310.04970274510498</v>
      </c>
      <c r="CF18" s="6">
        <v>309.10077250360899</v>
      </c>
      <c r="CG18" s="6">
        <v>310.75163177077002</v>
      </c>
      <c r="CH18" s="6">
        <v>313.75280915349998</v>
      </c>
      <c r="CI18" s="6">
        <v>312.07199570210997</v>
      </c>
      <c r="CJ18" s="6">
        <v>313.37827773790201</v>
      </c>
      <c r="CK18" s="6">
        <v>313.01476424159102</v>
      </c>
      <c r="CL18" s="6">
        <v>311.80973137013899</v>
      </c>
      <c r="CM18" s="6">
        <v>313.03153735381397</v>
      </c>
      <c r="CN18" s="6">
        <v>314.43725063704198</v>
      </c>
      <c r="CO18" s="6">
        <v>315.49338404036502</v>
      </c>
      <c r="CP18" s="6">
        <v>316.59336153146302</v>
      </c>
      <c r="CQ18" s="6">
        <v>318.34017408509499</v>
      </c>
      <c r="CR18" s="6">
        <v>319.319383473399</v>
      </c>
      <c r="CS18" s="6">
        <v>320.96566053426801</v>
      </c>
      <c r="CT18" s="6">
        <v>323.370111016679</v>
      </c>
      <c r="CU18" s="6">
        <v>322.45013176644801</v>
      </c>
      <c r="CV18" s="6">
        <v>324.468903819687</v>
      </c>
      <c r="CW18" s="6">
        <v>325.42918606884302</v>
      </c>
      <c r="CX18" s="6">
        <v>327.32396415829601</v>
      </c>
      <c r="CY18" s="6">
        <v>329.11092809678001</v>
      </c>
      <c r="CZ18" s="6">
        <v>332.25111686990402</v>
      </c>
      <c r="DA18" s="6">
        <v>333.93206924540601</v>
      </c>
      <c r="DB18" s="6">
        <v>335.14955547485903</v>
      </c>
      <c r="DC18" s="6">
        <v>336.71748405372199</v>
      </c>
      <c r="DD18" s="6">
        <v>338.08879141497403</v>
      </c>
      <c r="DE18" s="6">
        <v>339.75418865442703</v>
      </c>
      <c r="DF18" s="6">
        <v>341.61254997157101</v>
      </c>
      <c r="DG18" s="6">
        <v>344.759827804471</v>
      </c>
      <c r="DH18" s="6">
        <v>347.11714583528499</v>
      </c>
      <c r="DI18" s="6">
        <v>349.43857090654001</v>
      </c>
      <c r="DJ18" s="6">
        <v>352.85783055474798</v>
      </c>
      <c r="DK18" s="6">
        <v>355.51343964477201</v>
      </c>
      <c r="DL18" s="6">
        <v>357.51132733135398</v>
      </c>
      <c r="DM18" s="6">
        <v>359.95320893434899</v>
      </c>
      <c r="DN18" s="6">
        <v>359.17554730711299</v>
      </c>
      <c r="DO18" s="6">
        <v>358.77216880085803</v>
      </c>
      <c r="DP18" s="6">
        <v>357.227443200072</v>
      </c>
      <c r="DQ18" s="6">
        <v>358.191940168445</v>
      </c>
      <c r="DR18" s="6">
        <v>359.30195077215802</v>
      </c>
      <c r="DS18" s="6">
        <v>359.52127865301702</v>
      </c>
      <c r="DT18" s="6">
        <v>361.83968624969202</v>
      </c>
      <c r="DU18" s="6">
        <v>364.46941638877797</v>
      </c>
      <c r="DV18" s="6">
        <v>368.54994578962499</v>
      </c>
      <c r="DW18" s="6">
        <v>370.53272510290998</v>
      </c>
      <c r="DX18" s="6">
        <v>373.62360987958698</v>
      </c>
      <c r="DY18" s="6">
        <v>375.55935342494598</v>
      </c>
      <c r="DZ18" s="6">
        <v>377.22020161719098</v>
      </c>
      <c r="EA18" s="6">
        <v>380.05420658440102</v>
      </c>
      <c r="EB18" s="6">
        <v>382.19975510673498</v>
      </c>
      <c r="EC18" s="6">
        <v>383.36725882408302</v>
      </c>
      <c r="ED18" s="6">
        <v>386.39515494060697</v>
      </c>
      <c r="EE18" s="6">
        <v>387.613702072308</v>
      </c>
      <c r="EF18" s="6">
        <v>390.07866340814098</v>
      </c>
      <c r="EG18" s="6">
        <v>392.74371222663802</v>
      </c>
      <c r="EH18" s="6">
        <v>396.00944335550702</v>
      </c>
      <c r="EI18" s="6">
        <v>399.81099375919598</v>
      </c>
      <c r="EJ18" s="6">
        <v>399.74845463563202</v>
      </c>
      <c r="EK18" s="6">
        <v>403.05558945604298</v>
      </c>
      <c r="EL18" s="6">
        <v>403.80130379997598</v>
      </c>
      <c r="EM18" s="6">
        <v>406.35242825523898</v>
      </c>
      <c r="EN18" s="6">
        <v>409.797633112109</v>
      </c>
      <c r="EO18" s="6">
        <v>414.01668654759402</v>
      </c>
      <c r="EP18" s="6">
        <v>417.50524433399301</v>
      </c>
      <c r="EQ18" s="6">
        <v>422.41135357035301</v>
      </c>
      <c r="ER18" s="6">
        <v>426.10790036767997</v>
      </c>
      <c r="ES18" s="6">
        <v>429.43033110505002</v>
      </c>
      <c r="ET18" s="6">
        <v>432.71826602414501</v>
      </c>
      <c r="EU18" s="6">
        <v>434.53283204385798</v>
      </c>
      <c r="EV18" s="6">
        <v>438.11484764740197</v>
      </c>
      <c r="EW18" s="6">
        <v>440.60830646063101</v>
      </c>
      <c r="EX18" s="6">
        <v>444.43880374763302</v>
      </c>
      <c r="EY18" s="6">
        <v>448.676235740104</v>
      </c>
      <c r="EZ18" s="6">
        <v>450.96817867624497</v>
      </c>
      <c r="FA18" s="6">
        <v>453.97224387576199</v>
      </c>
      <c r="FB18" s="6">
        <v>456.39724490401801</v>
      </c>
      <c r="FC18" s="6">
        <v>460.08471940120899</v>
      </c>
      <c r="FD18" s="6">
        <v>462.44656876745</v>
      </c>
      <c r="FE18" s="6">
        <v>465.08580000000001</v>
      </c>
      <c r="FF18" s="6">
        <v>467.27789999999999</v>
      </c>
      <c r="FG18" s="8">
        <v>469.43169999999998</v>
      </c>
      <c r="FH18" s="8">
        <v>471.5367</v>
      </c>
      <c r="FI18" s="8">
        <v>473.75990000000002</v>
      </c>
      <c r="FJ18" s="8">
        <v>475.63170000000002</v>
      </c>
      <c r="FK18" s="8">
        <v>477.12119999999999</v>
      </c>
      <c r="FL18" s="8">
        <v>479.10629999999998</v>
      </c>
      <c r="FM18" s="8">
        <v>481.14240000000001</v>
      </c>
      <c r="FN18" s="8">
        <v>482.98840000000001</v>
      </c>
      <c r="FO18" s="8">
        <v>484.66789999999997</v>
      </c>
      <c r="FP18" s="8">
        <v>486.5736</v>
      </c>
      <c r="FQ18" s="8">
        <v>488.33620000000002</v>
      </c>
      <c r="FR18" s="8">
        <v>489.96260000000001</v>
      </c>
      <c r="FS18" s="8">
        <v>491.41329999999999</v>
      </c>
      <c r="FT18" s="8">
        <v>492.94330000000002</v>
      </c>
      <c r="FU18" s="8">
        <v>494.40679999999998</v>
      </c>
      <c r="FV18" s="8">
        <v>495.88069999999999</v>
      </c>
      <c r="FW18" s="8">
        <v>497.32190000000003</v>
      </c>
      <c r="FX18" s="8">
        <v>498.87630000000001</v>
      </c>
      <c r="FY18" s="8">
        <v>500.34789999999998</v>
      </c>
      <c r="FZ18" s="8">
        <v>501.86559999999997</v>
      </c>
      <c r="GA18" s="8">
        <v>503.24470000000002</v>
      </c>
      <c r="GB18" s="8">
        <v>504.81130000000002</v>
      </c>
      <c r="GC18" s="8">
        <v>506.41109999999998</v>
      </c>
      <c r="GD18" s="8">
        <v>508.0093</v>
      </c>
      <c r="GE18" s="8">
        <v>509.5813</v>
      </c>
      <c r="GF18" s="8">
        <v>511.31349999999998</v>
      </c>
      <c r="GG18" s="8">
        <v>513.01840000000004</v>
      </c>
      <c r="GH18" s="8">
        <v>514.74339999999995</v>
      </c>
      <c r="GI18" s="8">
        <v>516.68489999999997</v>
      </c>
      <c r="GJ18" s="8">
        <v>518.69039999999995</v>
      </c>
      <c r="GK18" s="8">
        <v>520.75360000000001</v>
      </c>
      <c r="GL18" s="8">
        <v>522.78869999999995</v>
      </c>
      <c r="GM18" s="8">
        <v>524.83759999999995</v>
      </c>
      <c r="GN18" s="8">
        <v>526.97040000000004</v>
      </c>
      <c r="GO18" s="8">
        <v>529.09479999999996</v>
      </c>
      <c r="GP18" s="8">
        <v>531.19169999999997</v>
      </c>
      <c r="GQ18" s="8">
        <v>533.29989999999998</v>
      </c>
      <c r="GR18" s="8">
        <v>535.43330000000003</v>
      </c>
      <c r="GS18" s="8">
        <v>537.5403</v>
      </c>
      <c r="GT18" s="8" t="e">
        <v>#N/A</v>
      </c>
    </row>
    <row r="19" spans="2:202" x14ac:dyDescent="0.25">
      <c r="B19" s="25" t="s">
        <v>287</v>
      </c>
      <c r="C19" s="6">
        <v>119.644141933162</v>
      </c>
      <c r="D19" s="6">
        <v>121.1415779854286</v>
      </c>
      <c r="E19" s="6">
        <v>119.9385134698602</v>
      </c>
      <c r="F19" s="6">
        <v>119.9479882516937</v>
      </c>
      <c r="G19" s="6">
        <v>120.87914725714171</v>
      </c>
      <c r="H19" s="6">
        <v>120.55884751687191</v>
      </c>
      <c r="I19" s="6">
        <v>117.73920762207629</v>
      </c>
      <c r="J19" s="6">
        <v>115.93171239353239</v>
      </c>
      <c r="K19" s="6">
        <v>115.68113663152749</v>
      </c>
      <c r="L19" s="6">
        <v>116.2930876314885</v>
      </c>
      <c r="M19" s="6">
        <v>114.53109101801491</v>
      </c>
      <c r="N19" s="6">
        <v>116.05476484951589</v>
      </c>
      <c r="O19" s="6">
        <v>114.7230229342982</v>
      </c>
      <c r="P19" s="6">
        <v>115.87861378044531</v>
      </c>
      <c r="Q19" s="6">
        <v>118.2179348990677</v>
      </c>
      <c r="R19" s="6">
        <v>117.52895935271509</v>
      </c>
      <c r="S19" s="6">
        <v>119.3011387044763</v>
      </c>
      <c r="T19" s="6">
        <v>119.679396808175</v>
      </c>
      <c r="U19" s="6">
        <v>122.61141929786049</v>
      </c>
      <c r="V19" s="6">
        <v>122.7169692518615</v>
      </c>
      <c r="W19" s="6">
        <v>123.47503433734889</v>
      </c>
      <c r="X19" s="6">
        <v>124.54833848334249</v>
      </c>
      <c r="Y19" s="6">
        <v>124.1897965097746</v>
      </c>
      <c r="Z19" s="6">
        <v>125.60712810287521</v>
      </c>
      <c r="AA19" s="6">
        <v>125.97070484057559</v>
      </c>
      <c r="AB19" s="6">
        <v>126.6877466536782</v>
      </c>
      <c r="AC19" s="6">
        <v>129.1141959451034</v>
      </c>
      <c r="AD19" s="6">
        <v>127.96233046061241</v>
      </c>
      <c r="AE19" s="6">
        <v>129.7516764171707</v>
      </c>
      <c r="AF19" s="6">
        <v>130.6509588620269</v>
      </c>
      <c r="AG19" s="6">
        <v>131.1642775131258</v>
      </c>
      <c r="AH19" s="6">
        <v>132.1062567831988</v>
      </c>
      <c r="AI19" s="6">
        <v>132.71286132510681</v>
      </c>
      <c r="AJ19" s="6">
        <v>134.21590852747778</v>
      </c>
      <c r="AK19" s="6">
        <v>136.61251133383141</v>
      </c>
      <c r="AL19" s="6">
        <v>138.53275178392559</v>
      </c>
      <c r="AM19" s="6">
        <v>138.2548236091086</v>
      </c>
      <c r="AN19" s="6">
        <v>139.04600466946809</v>
      </c>
      <c r="AO19" s="6">
        <v>139.8029226196773</v>
      </c>
      <c r="AP19" s="6">
        <v>142.7685374787888</v>
      </c>
      <c r="AQ19" s="6">
        <v>145.5007039000067</v>
      </c>
      <c r="AR19" s="6">
        <v>146.549176560565</v>
      </c>
      <c r="AS19" s="6">
        <v>149.15006423515581</v>
      </c>
      <c r="AT19" s="6">
        <v>148.94882381812221</v>
      </c>
      <c r="AU19" s="6">
        <v>150.44368050127741</v>
      </c>
      <c r="AV19" s="6">
        <v>153.55646917454268</v>
      </c>
      <c r="AW19" s="6">
        <v>154.92777910282661</v>
      </c>
      <c r="AX19" s="6">
        <v>155.13142397503668</v>
      </c>
      <c r="AY19" s="6">
        <v>157.68173133876019</v>
      </c>
      <c r="AZ19" s="6">
        <v>158.27822894549192</v>
      </c>
      <c r="BA19" s="6">
        <v>158.35307762370942</v>
      </c>
      <c r="BB19" s="6">
        <v>161.04469530483181</v>
      </c>
      <c r="BC19" s="6">
        <v>160.42320507316072</v>
      </c>
      <c r="BD19" s="6">
        <v>161.20341343689782</v>
      </c>
      <c r="BE19" s="6">
        <v>162.83735413300531</v>
      </c>
      <c r="BF19" s="6">
        <v>163.289321368206</v>
      </c>
      <c r="BG19" s="6">
        <v>163.52802462780511</v>
      </c>
      <c r="BH19" s="6">
        <v>164.22245812478761</v>
      </c>
      <c r="BI19" s="6">
        <v>163.8443726572645</v>
      </c>
      <c r="BJ19" s="6">
        <v>166.88285178731098</v>
      </c>
      <c r="BK19" s="6">
        <v>167.6692182304441</v>
      </c>
      <c r="BL19" s="6">
        <v>167.69633029156631</v>
      </c>
      <c r="BM19" s="6">
        <v>167.5502450170346</v>
      </c>
      <c r="BN19" s="6">
        <v>168.52133498376261</v>
      </c>
      <c r="BO19" s="6">
        <v>171.16634429790361</v>
      </c>
      <c r="BP19" s="6">
        <v>170.4121421642177</v>
      </c>
      <c r="BQ19" s="6">
        <v>170.65902227310931</v>
      </c>
      <c r="BR19" s="6">
        <v>170.91179027882959</v>
      </c>
      <c r="BS19" s="6">
        <v>171.08268673941652</v>
      </c>
      <c r="BT19" s="6">
        <v>174.19393343771949</v>
      </c>
      <c r="BU19" s="6">
        <v>174.66141731744179</v>
      </c>
      <c r="BV19" s="6">
        <v>175.32701648037019</v>
      </c>
      <c r="BW19" s="6">
        <v>176.78650279844891</v>
      </c>
      <c r="BX19" s="6">
        <v>178.00178623736429</v>
      </c>
      <c r="BY19" s="6">
        <v>179.14208727113419</v>
      </c>
      <c r="BZ19" s="6">
        <v>180.42915144971329</v>
      </c>
      <c r="CA19" s="6">
        <v>180.6240402558376</v>
      </c>
      <c r="CB19" s="6">
        <v>182.00040213732589</v>
      </c>
      <c r="CC19" s="6">
        <v>183.9083296017742</v>
      </c>
      <c r="CD19" s="6">
        <v>184.34621157213738</v>
      </c>
      <c r="CE19" s="6">
        <v>184.9493379962135</v>
      </c>
      <c r="CF19" s="6">
        <v>186.6304760682138</v>
      </c>
      <c r="CG19" s="6">
        <v>185.71842192199861</v>
      </c>
      <c r="CH19" s="6">
        <v>186.04074855844499</v>
      </c>
      <c r="CI19" s="6">
        <v>189.4800872898731</v>
      </c>
      <c r="CJ19" s="6">
        <v>191.19599935482842</v>
      </c>
      <c r="CK19" s="6">
        <v>192.6180451087771</v>
      </c>
      <c r="CL19" s="6">
        <v>194.1343383472225</v>
      </c>
      <c r="CM19" s="6">
        <v>194.63802009371929</v>
      </c>
      <c r="CN19" s="6">
        <v>195.37778564825791</v>
      </c>
      <c r="CO19" s="6">
        <v>196.1724619518989</v>
      </c>
      <c r="CP19" s="6">
        <v>197.01629968767838</v>
      </c>
      <c r="CQ19" s="6">
        <v>197.559572210113</v>
      </c>
      <c r="CR19" s="6">
        <v>198.56286330060541</v>
      </c>
      <c r="CS19" s="6">
        <v>197.68929376712322</v>
      </c>
      <c r="CT19" s="6">
        <v>197.9592396176109</v>
      </c>
      <c r="CU19" s="6">
        <v>197.51887634942551</v>
      </c>
      <c r="CV19" s="6">
        <v>197.74241119210032</v>
      </c>
      <c r="CW19" s="6">
        <v>198.42208460627052</v>
      </c>
      <c r="CX19" s="6">
        <v>198.2087964722231</v>
      </c>
      <c r="CY19" s="6">
        <v>197.3851606983707</v>
      </c>
      <c r="CZ19" s="6">
        <v>197.71017723953639</v>
      </c>
      <c r="DA19" s="6">
        <v>197.93427960550241</v>
      </c>
      <c r="DB19" s="6">
        <v>198.1237579033432</v>
      </c>
      <c r="DC19" s="6">
        <v>198.8473405648914</v>
      </c>
      <c r="DD19" s="6">
        <v>198.39009637161001</v>
      </c>
      <c r="DE19" s="6">
        <v>198.09769131222922</v>
      </c>
      <c r="DF19" s="6">
        <v>198.68631594731119</v>
      </c>
      <c r="DG19" s="6">
        <v>199.11815068656009</v>
      </c>
      <c r="DH19" s="6">
        <v>199.53352603859</v>
      </c>
      <c r="DI19" s="6">
        <v>200.6979089284419</v>
      </c>
      <c r="DJ19" s="6">
        <v>201.25191274596679</v>
      </c>
      <c r="DK19" s="6">
        <v>202.61143894300432</v>
      </c>
      <c r="DL19" s="6">
        <v>202.49131227934501</v>
      </c>
      <c r="DM19" s="6">
        <v>206.17508573961481</v>
      </c>
      <c r="DN19" s="6">
        <v>206.8230459580831</v>
      </c>
      <c r="DO19" s="6">
        <v>206.2610337312764</v>
      </c>
      <c r="DP19" s="6">
        <v>206.99154911371011</v>
      </c>
      <c r="DQ19" s="6">
        <v>205.95991123744801</v>
      </c>
      <c r="DR19" s="6">
        <v>205.47465079268801</v>
      </c>
      <c r="DS19" s="6">
        <v>205.19340073370279</v>
      </c>
      <c r="DT19" s="6">
        <v>207.8588185177901</v>
      </c>
      <c r="DU19" s="6">
        <v>206.1093763214559</v>
      </c>
      <c r="DV19" s="6">
        <v>204.08201215397139</v>
      </c>
      <c r="DW19" s="6">
        <v>203.17683626237829</v>
      </c>
      <c r="DX19" s="6">
        <v>202.62540075207801</v>
      </c>
      <c r="DY19" s="6">
        <v>201.01128925990159</v>
      </c>
      <c r="DZ19" s="6">
        <v>201.92698376275482</v>
      </c>
      <c r="EA19" s="6">
        <v>202.4243255772615</v>
      </c>
      <c r="EB19" s="6">
        <v>202.3577041787029</v>
      </c>
      <c r="EC19" s="6">
        <v>202.3751658875903</v>
      </c>
      <c r="ED19" s="6">
        <v>203.5187805773906</v>
      </c>
      <c r="EE19" s="6">
        <v>204.134977510786</v>
      </c>
      <c r="EF19" s="6">
        <v>204.29578192279959</v>
      </c>
      <c r="EG19" s="6">
        <v>204.53599303024811</v>
      </c>
      <c r="EH19" s="6">
        <v>206.0875602768738</v>
      </c>
      <c r="EI19" s="6">
        <v>206.78598709882951</v>
      </c>
      <c r="EJ19" s="6">
        <v>207.05631678631909</v>
      </c>
      <c r="EK19" s="6">
        <v>208.18635390466582</v>
      </c>
      <c r="EL19" s="6">
        <v>208.8881901239933</v>
      </c>
      <c r="EM19" s="6">
        <v>210.72974168785251</v>
      </c>
      <c r="EN19" s="6">
        <v>212.30175248720241</v>
      </c>
      <c r="EO19" s="6">
        <v>214.07084288934732</v>
      </c>
      <c r="EP19" s="6">
        <v>214.4373384842786</v>
      </c>
      <c r="EQ19" s="6">
        <v>215.5368480424271</v>
      </c>
      <c r="ER19" s="6">
        <v>217.34459393735509</v>
      </c>
      <c r="ES19" s="6">
        <v>218.66049586393501</v>
      </c>
      <c r="ET19" s="6">
        <v>219.71744909200231</v>
      </c>
      <c r="EU19" s="6">
        <v>220.50188817342891</v>
      </c>
      <c r="EV19" s="6">
        <v>221.34594907029799</v>
      </c>
      <c r="EW19" s="6">
        <v>221.83576778037119</v>
      </c>
      <c r="EX19" s="6">
        <v>221.45140934117458</v>
      </c>
      <c r="EY19" s="6">
        <v>220.3935800670607</v>
      </c>
      <c r="EZ19" s="6">
        <v>218.99297518139952</v>
      </c>
      <c r="FA19" s="6">
        <v>217.82261082001821</v>
      </c>
      <c r="FB19" s="6">
        <v>216.67062324837772</v>
      </c>
      <c r="FC19" s="6">
        <v>214.5445853057719</v>
      </c>
      <c r="FD19" s="6">
        <v>215.24432238396329</v>
      </c>
      <c r="FE19" s="6">
        <v>216.16370000000001</v>
      </c>
      <c r="FF19" s="6">
        <v>217.1174</v>
      </c>
      <c r="FG19" s="8">
        <v>218.0942</v>
      </c>
      <c r="FH19" s="8">
        <v>219.03720000000001</v>
      </c>
      <c r="FI19" s="8">
        <v>219.8476</v>
      </c>
      <c r="FJ19" s="8">
        <v>220.6515</v>
      </c>
      <c r="FK19" s="8">
        <v>221.4246</v>
      </c>
      <c r="FL19" s="8">
        <v>222.17570000000001</v>
      </c>
      <c r="FM19" s="8">
        <v>222.9033</v>
      </c>
      <c r="FN19" s="8">
        <v>223.61179999999999</v>
      </c>
      <c r="FO19" s="8">
        <v>224.29239999999999</v>
      </c>
      <c r="FP19" s="8">
        <v>224.9434</v>
      </c>
      <c r="FQ19" s="8">
        <v>225.56319999999999</v>
      </c>
      <c r="FR19" s="8">
        <v>226.14519999999999</v>
      </c>
      <c r="FS19" s="8">
        <v>226.68119999999999</v>
      </c>
      <c r="FT19" s="8">
        <v>227.16929999999999</v>
      </c>
      <c r="FU19" s="8">
        <v>227.61580000000001</v>
      </c>
      <c r="FV19" s="8">
        <v>228.03460000000001</v>
      </c>
      <c r="FW19" s="8">
        <v>228.4451</v>
      </c>
      <c r="FX19" s="8">
        <v>228.85980000000001</v>
      </c>
      <c r="FY19" s="8">
        <v>229.2895</v>
      </c>
      <c r="FZ19" s="8">
        <v>229.74080000000001</v>
      </c>
      <c r="GA19" s="8">
        <v>230.214</v>
      </c>
      <c r="GB19" s="8">
        <v>230.7089</v>
      </c>
      <c r="GC19" s="8">
        <v>231.22800000000001</v>
      </c>
      <c r="GD19" s="8">
        <v>231.77</v>
      </c>
      <c r="GE19" s="8">
        <v>232.33340000000001</v>
      </c>
      <c r="GF19" s="8">
        <v>232.917</v>
      </c>
      <c r="GG19" s="8">
        <v>233.51480000000001</v>
      </c>
      <c r="GH19" s="8">
        <v>234.1224</v>
      </c>
      <c r="GI19" s="8">
        <v>234.73509999999999</v>
      </c>
      <c r="GJ19" s="8">
        <v>235.34819999999999</v>
      </c>
      <c r="GK19" s="8">
        <v>235.95959999999999</v>
      </c>
      <c r="GL19" s="8">
        <v>236.5693</v>
      </c>
      <c r="GM19" s="8">
        <v>237.1782</v>
      </c>
      <c r="GN19" s="8">
        <v>237.78790000000001</v>
      </c>
      <c r="GO19" s="8">
        <v>238.4</v>
      </c>
      <c r="GP19" s="8">
        <v>239.0147</v>
      </c>
      <c r="GQ19" s="8">
        <v>239.63140000000001</v>
      </c>
      <c r="GR19" s="8">
        <v>240.2508</v>
      </c>
      <c r="GS19" s="8">
        <v>240.8717</v>
      </c>
      <c r="GT19" s="8" t="e">
        <v>#N/A</v>
      </c>
    </row>
    <row r="20" spans="2:202" x14ac:dyDescent="0.25">
      <c r="B20" s="25" t="s">
        <v>288</v>
      </c>
      <c r="C20" s="6">
        <v>101.15927391959001</v>
      </c>
      <c r="D20" s="6">
        <v>101.484129538231</v>
      </c>
      <c r="E20" s="6">
        <v>101.177484834105</v>
      </c>
      <c r="F20" s="6">
        <v>101.293281949486</v>
      </c>
      <c r="G20" s="6">
        <v>102.244456259342</v>
      </c>
      <c r="H20" s="6">
        <v>102.420279229827</v>
      </c>
      <c r="I20" s="6">
        <v>99.589564973832495</v>
      </c>
      <c r="J20" s="6">
        <v>98.183636877700096</v>
      </c>
      <c r="K20" s="6">
        <v>98.457116221994298</v>
      </c>
      <c r="L20" s="6">
        <v>99.344205228370001</v>
      </c>
      <c r="M20" s="6">
        <v>97.544096751545297</v>
      </c>
      <c r="N20" s="6">
        <v>98.912524978704795</v>
      </c>
      <c r="O20" s="6">
        <v>97.694886123372598</v>
      </c>
      <c r="P20" s="6">
        <v>98.773604087932299</v>
      </c>
      <c r="Q20" s="6">
        <v>101.05318448326101</v>
      </c>
      <c r="R20" s="6">
        <v>100.15691341940099</v>
      </c>
      <c r="S20" s="6">
        <v>101.137134439943</v>
      </c>
      <c r="T20" s="6">
        <v>101.32843727202101</v>
      </c>
      <c r="U20" s="6">
        <v>103.916371880805</v>
      </c>
      <c r="V20" s="6">
        <v>103.952643694862</v>
      </c>
      <c r="W20" s="6">
        <v>104.44567110972</v>
      </c>
      <c r="X20" s="6">
        <v>105.092063075963</v>
      </c>
      <c r="Y20" s="6">
        <v>104.699454750049</v>
      </c>
      <c r="Z20" s="6">
        <v>106.027939896663</v>
      </c>
      <c r="AA20" s="6">
        <v>106.584699323737</v>
      </c>
      <c r="AB20" s="6">
        <v>107.53085443784001</v>
      </c>
      <c r="AC20" s="6">
        <v>109.608902115243</v>
      </c>
      <c r="AD20" s="6">
        <v>108.49062427509401</v>
      </c>
      <c r="AE20" s="6">
        <v>110.325633631882</v>
      </c>
      <c r="AF20" s="6">
        <v>111.183991733045</v>
      </c>
      <c r="AG20" s="6">
        <v>111.728082132967</v>
      </c>
      <c r="AH20" s="6">
        <v>112.065824271126</v>
      </c>
      <c r="AI20" s="6">
        <v>112.448761772666</v>
      </c>
      <c r="AJ20" s="6">
        <v>113.37473648377799</v>
      </c>
      <c r="AK20" s="6">
        <v>116.037463287609</v>
      </c>
      <c r="AL20" s="6">
        <v>117.793078313903</v>
      </c>
      <c r="AM20" s="6">
        <v>117.284505000731</v>
      </c>
      <c r="AN20" s="6">
        <v>118.281466315926</v>
      </c>
      <c r="AO20" s="6">
        <v>118.738646287758</v>
      </c>
      <c r="AP20" s="6">
        <v>121.409011194173</v>
      </c>
      <c r="AQ20" s="6">
        <v>123.784312964127</v>
      </c>
      <c r="AR20" s="6">
        <v>124.313334941886</v>
      </c>
      <c r="AS20" s="6">
        <v>127.41884428041899</v>
      </c>
      <c r="AT20" s="6">
        <v>127.652073092913</v>
      </c>
      <c r="AU20" s="6">
        <v>129.07046531137601</v>
      </c>
      <c r="AV20" s="6">
        <v>132.10251256438499</v>
      </c>
      <c r="AW20" s="6">
        <v>133.12025458234299</v>
      </c>
      <c r="AX20" s="6">
        <v>133.300055088932</v>
      </c>
      <c r="AY20" s="6">
        <v>136.01096491668099</v>
      </c>
      <c r="AZ20" s="6">
        <v>136.60609604979501</v>
      </c>
      <c r="BA20" s="6">
        <v>136.58615906608301</v>
      </c>
      <c r="BB20" s="6">
        <v>139.07809672053699</v>
      </c>
      <c r="BC20" s="6">
        <v>138.264178406658</v>
      </c>
      <c r="BD20" s="6">
        <v>138.95554579658301</v>
      </c>
      <c r="BE20" s="6">
        <v>140.37279389368001</v>
      </c>
      <c r="BF20" s="6">
        <v>140.91603402865499</v>
      </c>
      <c r="BG20" s="6">
        <v>141.238817277587</v>
      </c>
      <c r="BH20" s="6">
        <v>141.93392810863301</v>
      </c>
      <c r="BI20" s="6">
        <v>141.642241257287</v>
      </c>
      <c r="BJ20" s="6">
        <v>144.60888851640399</v>
      </c>
      <c r="BK20" s="6">
        <v>145.82149976781301</v>
      </c>
      <c r="BL20" s="6">
        <v>145.85648887342401</v>
      </c>
      <c r="BM20" s="6">
        <v>145.75803875252299</v>
      </c>
      <c r="BN20" s="6">
        <v>146.767250507802</v>
      </c>
      <c r="BO20" s="6">
        <v>149.491194403327</v>
      </c>
      <c r="BP20" s="6">
        <v>148.80334493997901</v>
      </c>
      <c r="BQ20" s="6">
        <v>149.21046293611801</v>
      </c>
      <c r="BR20" s="6">
        <v>149.34152889651099</v>
      </c>
      <c r="BS20" s="6">
        <v>149.62264990402201</v>
      </c>
      <c r="BT20" s="6">
        <v>152.568136530901</v>
      </c>
      <c r="BU20" s="6">
        <v>152.70678071912999</v>
      </c>
      <c r="BV20" s="6">
        <v>153.42101544426399</v>
      </c>
      <c r="BW20" s="6">
        <v>154.58400903084001</v>
      </c>
      <c r="BX20" s="6">
        <v>155.70834164203799</v>
      </c>
      <c r="BY20" s="6">
        <v>156.506033094397</v>
      </c>
      <c r="BZ20" s="6">
        <v>157.36222470804699</v>
      </c>
      <c r="CA20" s="6">
        <v>157.47100663259999</v>
      </c>
      <c r="CB20" s="6">
        <v>159.098026072881</v>
      </c>
      <c r="CC20" s="6">
        <v>160.939311791069</v>
      </c>
      <c r="CD20" s="6">
        <v>161.08570486699199</v>
      </c>
      <c r="CE20" s="6">
        <v>161.95876475407201</v>
      </c>
      <c r="CF20" s="6">
        <v>161.138080826069</v>
      </c>
      <c r="CG20" s="6">
        <v>161.922164587015</v>
      </c>
      <c r="CH20" s="6">
        <v>162.80575706905</v>
      </c>
      <c r="CI20" s="6">
        <v>165.996248811469</v>
      </c>
      <c r="CJ20" s="6">
        <v>167.698495845617</v>
      </c>
      <c r="CK20" s="6">
        <v>168.76823638196501</v>
      </c>
      <c r="CL20" s="6">
        <v>170.31260327275999</v>
      </c>
      <c r="CM20" s="6">
        <v>171.00498995205899</v>
      </c>
      <c r="CN20" s="6">
        <v>171.65265561197501</v>
      </c>
      <c r="CO20" s="6">
        <v>172.17275346027699</v>
      </c>
      <c r="CP20" s="6">
        <v>172.068870301495</v>
      </c>
      <c r="CQ20" s="6">
        <v>172.564667876675</v>
      </c>
      <c r="CR20" s="6">
        <v>173.64882811281601</v>
      </c>
      <c r="CS20" s="6">
        <v>172.843913416226</v>
      </c>
      <c r="CT20" s="6">
        <v>173.25055573117001</v>
      </c>
      <c r="CU20" s="6">
        <v>172.87214480327</v>
      </c>
      <c r="CV20" s="6">
        <v>173.01615684188201</v>
      </c>
      <c r="CW20" s="6">
        <v>173.726116991628</v>
      </c>
      <c r="CX20" s="6">
        <v>173.621233665061</v>
      </c>
      <c r="CY20" s="6">
        <v>173.07203457583199</v>
      </c>
      <c r="CZ20" s="6">
        <v>173.467973052004</v>
      </c>
      <c r="DA20" s="6">
        <v>173.585922038408</v>
      </c>
      <c r="DB20" s="6">
        <v>174.276655675222</v>
      </c>
      <c r="DC20" s="6">
        <v>175.05107914600299</v>
      </c>
      <c r="DD20" s="6">
        <v>174.723450196415</v>
      </c>
      <c r="DE20" s="6">
        <v>174.42548898919301</v>
      </c>
      <c r="DF20" s="6">
        <v>174.99043936215199</v>
      </c>
      <c r="DG20" s="6">
        <v>175.41453883633599</v>
      </c>
      <c r="DH20" s="6">
        <v>175.962881599258</v>
      </c>
      <c r="DI20" s="6">
        <v>177.050734063232</v>
      </c>
      <c r="DJ20" s="6">
        <v>177.50124574391899</v>
      </c>
      <c r="DK20" s="6">
        <v>178.74197967573701</v>
      </c>
      <c r="DL20" s="6">
        <v>178.788542232157</v>
      </c>
      <c r="DM20" s="6">
        <v>182.241903915422</v>
      </c>
      <c r="DN20" s="6">
        <v>182.617930643271</v>
      </c>
      <c r="DO20" s="6">
        <v>182.043499273506</v>
      </c>
      <c r="DP20" s="6">
        <v>182.241854629361</v>
      </c>
      <c r="DQ20" s="6">
        <v>181.563768259867</v>
      </c>
      <c r="DR20" s="6">
        <v>181.141657399694</v>
      </c>
      <c r="DS20" s="6">
        <v>181.53375203356899</v>
      </c>
      <c r="DT20" s="6">
        <v>181.81238105358099</v>
      </c>
      <c r="DU20" s="6">
        <v>181.96960680734699</v>
      </c>
      <c r="DV20" s="6">
        <v>180.321349835603</v>
      </c>
      <c r="DW20" s="6">
        <v>179.51467201288199</v>
      </c>
      <c r="DX20" s="6">
        <v>179.19026462750301</v>
      </c>
      <c r="DY20" s="6">
        <v>177.66134700992399</v>
      </c>
      <c r="DZ20" s="6">
        <v>178.63247060711001</v>
      </c>
      <c r="EA20" s="6">
        <v>179.26040318858699</v>
      </c>
      <c r="EB20" s="6">
        <v>179.392428152105</v>
      </c>
      <c r="EC20" s="6">
        <v>179.412573139899</v>
      </c>
      <c r="ED20" s="6">
        <v>180.47972091903401</v>
      </c>
      <c r="EE20" s="6">
        <v>181.32787331036801</v>
      </c>
      <c r="EF20" s="6">
        <v>181.790179396627</v>
      </c>
      <c r="EG20" s="6">
        <v>182.16678502608301</v>
      </c>
      <c r="EH20" s="6">
        <v>183.74845829962501</v>
      </c>
      <c r="EI20" s="6">
        <v>184.48208395314001</v>
      </c>
      <c r="EJ20" s="6">
        <v>184.858682016779</v>
      </c>
      <c r="EK20" s="6">
        <v>186.11267302399301</v>
      </c>
      <c r="EL20" s="6">
        <v>186.97646710087</v>
      </c>
      <c r="EM20" s="6">
        <v>188.818091704663</v>
      </c>
      <c r="EN20" s="6">
        <v>190.29116334732501</v>
      </c>
      <c r="EO20" s="6">
        <v>192.03372511762001</v>
      </c>
      <c r="EP20" s="6">
        <v>192.37287575699199</v>
      </c>
      <c r="EQ20" s="6">
        <v>193.481961662717</v>
      </c>
      <c r="ER20" s="6">
        <v>195.26256290850699</v>
      </c>
      <c r="ES20" s="6">
        <v>196.458956215439</v>
      </c>
      <c r="ET20" s="6">
        <v>197.464754570173</v>
      </c>
      <c r="EU20" s="6">
        <v>198.203659197375</v>
      </c>
      <c r="EV20" s="6">
        <v>199.09414120366799</v>
      </c>
      <c r="EW20" s="6">
        <v>199.66879086467199</v>
      </c>
      <c r="EX20" s="6">
        <v>199.40809763225599</v>
      </c>
      <c r="EY20" s="6">
        <v>198.58948280938</v>
      </c>
      <c r="EZ20" s="6">
        <v>197.338185180869</v>
      </c>
      <c r="FA20" s="6">
        <v>196.323033967284</v>
      </c>
      <c r="FB20" s="6">
        <v>195.16493607925801</v>
      </c>
      <c r="FC20" s="6">
        <v>193.272231211357</v>
      </c>
      <c r="FD20" s="6">
        <v>194.05409327672399</v>
      </c>
      <c r="FE20" s="6">
        <v>195.00640000000001</v>
      </c>
      <c r="FF20" s="6">
        <v>195.97290000000001</v>
      </c>
      <c r="FG20" s="8">
        <v>196.95400000000001</v>
      </c>
      <c r="FH20" s="8">
        <v>197.89779999999999</v>
      </c>
      <c r="FI20" s="8">
        <v>198.70769999999999</v>
      </c>
      <c r="FJ20" s="8">
        <v>199.51050000000001</v>
      </c>
      <c r="FK20" s="8">
        <v>200.28219999999999</v>
      </c>
      <c r="FL20" s="8">
        <v>201.0318</v>
      </c>
      <c r="FM20" s="8">
        <v>201.75790000000001</v>
      </c>
      <c r="FN20" s="8">
        <v>202.4648</v>
      </c>
      <c r="FO20" s="8">
        <v>203.1439</v>
      </c>
      <c r="FP20" s="8">
        <v>203.79339999999999</v>
      </c>
      <c r="FQ20" s="8">
        <v>204.41159999999999</v>
      </c>
      <c r="FR20" s="8">
        <v>204.99209999999999</v>
      </c>
      <c r="FS20" s="8">
        <v>205.5266</v>
      </c>
      <c r="FT20" s="8">
        <v>206.01310000000001</v>
      </c>
      <c r="FU20" s="8">
        <v>206.458</v>
      </c>
      <c r="FV20" s="8">
        <v>206.87530000000001</v>
      </c>
      <c r="FW20" s="8">
        <v>207.2842</v>
      </c>
      <c r="FX20" s="8">
        <v>207.69739999999999</v>
      </c>
      <c r="FY20" s="8">
        <v>208.12549999999999</v>
      </c>
      <c r="FZ20" s="8">
        <v>208.5753</v>
      </c>
      <c r="GA20" s="8">
        <v>209.047</v>
      </c>
      <c r="GB20" s="8">
        <v>209.5403</v>
      </c>
      <c r="GC20" s="8">
        <v>210.05789999999999</v>
      </c>
      <c r="GD20" s="8">
        <v>210.59829999999999</v>
      </c>
      <c r="GE20" s="8">
        <v>211.1601</v>
      </c>
      <c r="GF20" s="8">
        <v>211.7422</v>
      </c>
      <c r="GG20" s="8">
        <v>212.33850000000001</v>
      </c>
      <c r="GH20" s="8">
        <v>212.94450000000001</v>
      </c>
      <c r="GI20" s="8">
        <v>213.5556</v>
      </c>
      <c r="GJ20" s="8">
        <v>214.16720000000001</v>
      </c>
      <c r="GK20" s="8">
        <v>214.77709999999999</v>
      </c>
      <c r="GL20" s="8">
        <v>215.3852</v>
      </c>
      <c r="GM20" s="8">
        <v>215.99250000000001</v>
      </c>
      <c r="GN20" s="8">
        <v>216.60069999999999</v>
      </c>
      <c r="GO20" s="8">
        <v>217.21119999999999</v>
      </c>
      <c r="GP20" s="8">
        <v>217.8244</v>
      </c>
      <c r="GQ20" s="8">
        <v>218.43950000000001</v>
      </c>
      <c r="GR20" s="8">
        <v>219.0573</v>
      </c>
      <c r="GS20" s="8">
        <v>219.67670000000001</v>
      </c>
      <c r="GT20" s="8" t="e">
        <v>#N/A</v>
      </c>
    </row>
    <row r="21" spans="2:202" x14ac:dyDescent="0.25">
      <c r="B21" s="25" t="s">
        <v>289</v>
      </c>
      <c r="C21" s="6">
        <v>18.484868013572001</v>
      </c>
      <c r="D21" s="6">
        <v>19.657448447197599</v>
      </c>
      <c r="E21" s="6">
        <v>18.761028635755199</v>
      </c>
      <c r="F21" s="6">
        <v>18.6547063022077</v>
      </c>
      <c r="G21" s="6">
        <v>18.634690997799702</v>
      </c>
      <c r="H21" s="6">
        <v>18.138568287044901</v>
      </c>
      <c r="I21" s="6">
        <v>18.149642648243798</v>
      </c>
      <c r="J21" s="6">
        <v>17.748075515832301</v>
      </c>
      <c r="K21" s="6">
        <v>17.2240204095332</v>
      </c>
      <c r="L21" s="6">
        <v>16.9488824031185</v>
      </c>
      <c r="M21" s="6">
        <v>16.986994266469601</v>
      </c>
      <c r="N21" s="6">
        <v>17.1422398708111</v>
      </c>
      <c r="O21" s="6">
        <v>17.028136810925599</v>
      </c>
      <c r="P21" s="6">
        <v>17.105009692513001</v>
      </c>
      <c r="Q21" s="6">
        <v>17.164750415806701</v>
      </c>
      <c r="R21" s="6">
        <v>17.372045933314102</v>
      </c>
      <c r="S21" s="6">
        <v>18.1640042645333</v>
      </c>
      <c r="T21" s="6">
        <v>18.350959536154001</v>
      </c>
      <c r="U21" s="6">
        <v>18.695047417055498</v>
      </c>
      <c r="V21" s="6">
        <v>18.764325556999498</v>
      </c>
      <c r="W21" s="6">
        <v>19.029363227628899</v>
      </c>
      <c r="X21" s="6">
        <v>19.456275407379501</v>
      </c>
      <c r="Y21" s="6">
        <v>19.490341759725599</v>
      </c>
      <c r="Z21" s="6">
        <v>19.579188206212201</v>
      </c>
      <c r="AA21" s="6">
        <v>19.386005516838601</v>
      </c>
      <c r="AB21" s="6">
        <v>19.156892215838202</v>
      </c>
      <c r="AC21" s="6">
        <v>19.505293829860399</v>
      </c>
      <c r="AD21" s="6">
        <v>19.4717061855184</v>
      </c>
      <c r="AE21" s="6">
        <v>19.426042785288701</v>
      </c>
      <c r="AF21" s="6">
        <v>19.466967128981899</v>
      </c>
      <c r="AG21" s="6">
        <v>19.4361953801588</v>
      </c>
      <c r="AH21" s="6">
        <v>20.040432512072801</v>
      </c>
      <c r="AI21" s="6">
        <v>20.264099552440801</v>
      </c>
      <c r="AJ21" s="6">
        <v>20.8411720436998</v>
      </c>
      <c r="AK21" s="6">
        <v>20.575048046222399</v>
      </c>
      <c r="AL21" s="6">
        <v>20.739673470022598</v>
      </c>
      <c r="AM21" s="6">
        <v>20.9703186083776</v>
      </c>
      <c r="AN21" s="6">
        <v>20.7645383535421</v>
      </c>
      <c r="AO21" s="6">
        <v>21.064276331919299</v>
      </c>
      <c r="AP21" s="6">
        <v>21.3595262846158</v>
      </c>
      <c r="AQ21" s="6">
        <v>21.716390935879701</v>
      </c>
      <c r="AR21" s="6">
        <v>22.235841618679</v>
      </c>
      <c r="AS21" s="6">
        <v>21.731219954736801</v>
      </c>
      <c r="AT21" s="6">
        <v>21.296750725209201</v>
      </c>
      <c r="AU21" s="6">
        <v>21.373215189901401</v>
      </c>
      <c r="AV21" s="6">
        <v>21.4539566101577</v>
      </c>
      <c r="AW21" s="6">
        <v>21.8075245204836</v>
      </c>
      <c r="AX21" s="6">
        <v>21.831368886104698</v>
      </c>
      <c r="AY21" s="6">
        <v>21.6707664220792</v>
      </c>
      <c r="AZ21" s="6">
        <v>21.672132895696901</v>
      </c>
      <c r="BA21" s="6">
        <v>21.766918557626401</v>
      </c>
      <c r="BB21" s="6">
        <v>21.9665985842948</v>
      </c>
      <c r="BC21" s="6">
        <v>22.159026666502701</v>
      </c>
      <c r="BD21" s="6">
        <v>22.247867640314801</v>
      </c>
      <c r="BE21" s="6">
        <v>22.464560239325301</v>
      </c>
      <c r="BF21" s="6">
        <v>22.373287339550998</v>
      </c>
      <c r="BG21" s="6">
        <v>22.289207350218099</v>
      </c>
      <c r="BH21" s="6">
        <v>22.288530016154599</v>
      </c>
      <c r="BI21" s="6">
        <v>22.2021313999775</v>
      </c>
      <c r="BJ21" s="6">
        <v>22.273963270907</v>
      </c>
      <c r="BK21" s="6">
        <v>21.8477184626311</v>
      </c>
      <c r="BL21" s="6">
        <v>21.839841418142299</v>
      </c>
      <c r="BM21" s="6">
        <v>21.792206264511599</v>
      </c>
      <c r="BN21" s="6">
        <v>21.7540844759606</v>
      </c>
      <c r="BO21" s="6">
        <v>21.675149894576599</v>
      </c>
      <c r="BP21" s="6">
        <v>21.6087972242387</v>
      </c>
      <c r="BQ21" s="6">
        <v>21.448559336991298</v>
      </c>
      <c r="BR21" s="6">
        <v>21.570261382318598</v>
      </c>
      <c r="BS21" s="6">
        <v>21.460036835394501</v>
      </c>
      <c r="BT21" s="6">
        <v>21.625796906818501</v>
      </c>
      <c r="BU21" s="6">
        <v>21.954636598311801</v>
      </c>
      <c r="BV21" s="6">
        <v>21.906001036106201</v>
      </c>
      <c r="BW21" s="6">
        <v>22.2024937676089</v>
      </c>
      <c r="BX21" s="6">
        <v>22.293444595326299</v>
      </c>
      <c r="BY21" s="6">
        <v>22.636054176737201</v>
      </c>
      <c r="BZ21" s="6">
        <v>23.0669267416663</v>
      </c>
      <c r="CA21" s="6">
        <v>23.153033623237601</v>
      </c>
      <c r="CB21" s="6">
        <v>22.902376064444901</v>
      </c>
      <c r="CC21" s="6">
        <v>22.9690178107052</v>
      </c>
      <c r="CD21" s="6">
        <v>23.260506705145399</v>
      </c>
      <c r="CE21" s="6">
        <v>22.990573242141501</v>
      </c>
      <c r="CF21" s="6">
        <v>25.492395242144799</v>
      </c>
      <c r="CG21" s="6">
        <v>23.796257334983601</v>
      </c>
      <c r="CH21" s="6">
        <v>23.234991489395</v>
      </c>
      <c r="CI21" s="6">
        <v>23.483838478404099</v>
      </c>
      <c r="CJ21" s="6">
        <v>23.497503509211398</v>
      </c>
      <c r="CK21" s="6">
        <v>23.8498087268121</v>
      </c>
      <c r="CL21" s="6">
        <v>23.821735074462499</v>
      </c>
      <c r="CM21" s="6">
        <v>23.633030141660299</v>
      </c>
      <c r="CN21" s="6">
        <v>23.725130036282899</v>
      </c>
      <c r="CO21" s="6">
        <v>23.999708491621899</v>
      </c>
      <c r="CP21" s="6">
        <v>24.947429386183401</v>
      </c>
      <c r="CQ21" s="6">
        <v>24.994904333438001</v>
      </c>
      <c r="CR21" s="6">
        <v>24.914035187789398</v>
      </c>
      <c r="CS21" s="6">
        <v>24.845380350897202</v>
      </c>
      <c r="CT21" s="6">
        <v>24.708683886440902</v>
      </c>
      <c r="CU21" s="6">
        <v>24.6467315461555</v>
      </c>
      <c r="CV21" s="6">
        <v>24.726254350218301</v>
      </c>
      <c r="CW21" s="6">
        <v>24.695967614642498</v>
      </c>
      <c r="CX21" s="6">
        <v>24.587562807162101</v>
      </c>
      <c r="CY21" s="6">
        <v>24.313126122538701</v>
      </c>
      <c r="CZ21" s="6">
        <v>24.242204187532401</v>
      </c>
      <c r="DA21" s="6">
        <v>24.3483575670944</v>
      </c>
      <c r="DB21" s="6">
        <v>23.847102228121202</v>
      </c>
      <c r="DC21" s="6">
        <v>23.796261418888399</v>
      </c>
      <c r="DD21" s="6">
        <v>23.666646175195002</v>
      </c>
      <c r="DE21" s="6">
        <v>23.672202323036199</v>
      </c>
      <c r="DF21" s="6">
        <v>23.695876585159201</v>
      </c>
      <c r="DG21" s="6">
        <v>23.7036118502241</v>
      </c>
      <c r="DH21" s="6">
        <v>23.570644439332</v>
      </c>
      <c r="DI21" s="6">
        <v>23.647174865209902</v>
      </c>
      <c r="DJ21" s="6">
        <v>23.750667002047798</v>
      </c>
      <c r="DK21" s="6">
        <v>23.869459267267299</v>
      </c>
      <c r="DL21" s="6">
        <v>23.702770047188</v>
      </c>
      <c r="DM21" s="6">
        <v>23.9331818241928</v>
      </c>
      <c r="DN21" s="6">
        <v>24.205115314812101</v>
      </c>
      <c r="DO21" s="6">
        <v>24.217534457770402</v>
      </c>
      <c r="DP21" s="6">
        <v>24.749694484349099</v>
      </c>
      <c r="DQ21" s="6">
        <v>24.396142977581</v>
      </c>
      <c r="DR21" s="6">
        <v>24.332993392993998</v>
      </c>
      <c r="DS21" s="6">
        <v>23.659648700133801</v>
      </c>
      <c r="DT21" s="6">
        <v>26.046437464209099</v>
      </c>
      <c r="DU21" s="6">
        <v>24.139769514108899</v>
      </c>
      <c r="DV21" s="6">
        <v>23.7606623183684</v>
      </c>
      <c r="DW21" s="6">
        <v>23.6621642494963</v>
      </c>
      <c r="DX21" s="6">
        <v>23.435136124574999</v>
      </c>
      <c r="DY21" s="6">
        <v>23.349942249977602</v>
      </c>
      <c r="DZ21" s="6">
        <v>23.2945131556448</v>
      </c>
      <c r="EA21" s="6">
        <v>23.1639223886745</v>
      </c>
      <c r="EB21" s="6">
        <v>22.965276026597898</v>
      </c>
      <c r="EC21" s="6">
        <v>22.9625927476913</v>
      </c>
      <c r="ED21" s="6">
        <v>23.039059658356599</v>
      </c>
      <c r="EE21" s="6">
        <v>22.807104200417999</v>
      </c>
      <c r="EF21" s="6">
        <v>22.505602526172598</v>
      </c>
      <c r="EG21" s="6">
        <v>22.369208004165099</v>
      </c>
      <c r="EH21" s="6">
        <v>22.339101977248799</v>
      </c>
      <c r="EI21" s="6">
        <v>22.3039031456895</v>
      </c>
      <c r="EJ21" s="6">
        <v>22.197634769540102</v>
      </c>
      <c r="EK21" s="6">
        <v>22.0736808806728</v>
      </c>
      <c r="EL21" s="6">
        <v>21.911723023123301</v>
      </c>
      <c r="EM21" s="6">
        <v>21.911649983189498</v>
      </c>
      <c r="EN21" s="6">
        <v>22.0105891398774</v>
      </c>
      <c r="EO21" s="6">
        <v>22.037117771727299</v>
      </c>
      <c r="EP21" s="6">
        <v>22.0644627272866</v>
      </c>
      <c r="EQ21" s="6">
        <v>22.054886379710101</v>
      </c>
      <c r="ER21" s="6">
        <v>22.0820310288481</v>
      </c>
      <c r="ES21" s="6">
        <v>22.201539648495999</v>
      </c>
      <c r="ET21" s="6">
        <v>22.252694521829302</v>
      </c>
      <c r="EU21" s="6">
        <v>22.298228976053899</v>
      </c>
      <c r="EV21" s="6">
        <v>22.251807866629999</v>
      </c>
      <c r="EW21" s="6">
        <v>22.166976915699198</v>
      </c>
      <c r="EX21" s="6">
        <v>22.043311708918601</v>
      </c>
      <c r="EY21" s="6">
        <v>21.804097257680699</v>
      </c>
      <c r="EZ21" s="6">
        <v>21.6547900005305</v>
      </c>
      <c r="FA21" s="6">
        <v>21.499576852734201</v>
      </c>
      <c r="FB21" s="6">
        <v>21.5056871691197</v>
      </c>
      <c r="FC21" s="6">
        <v>21.272354094414901</v>
      </c>
      <c r="FD21" s="6">
        <v>21.190229107239301</v>
      </c>
      <c r="FE21" s="6">
        <v>21.15728</v>
      </c>
      <c r="FF21" s="6">
        <v>21.144580000000001</v>
      </c>
      <c r="FG21" s="8">
        <v>21.140239999999999</v>
      </c>
      <c r="FH21" s="8">
        <v>21.13936</v>
      </c>
      <c r="FI21" s="8">
        <v>21.139900000000001</v>
      </c>
      <c r="FJ21" s="8">
        <v>21.141030000000001</v>
      </c>
      <c r="FK21" s="8">
        <v>21.142410000000002</v>
      </c>
      <c r="FL21" s="8">
        <v>21.143879999999999</v>
      </c>
      <c r="FM21" s="8">
        <v>21.145399999999999</v>
      </c>
      <c r="FN21" s="8">
        <v>21.146940000000001</v>
      </c>
      <c r="FO21" s="8">
        <v>21.148479999999999</v>
      </c>
      <c r="FP21" s="8">
        <v>21.150030000000001</v>
      </c>
      <c r="FQ21" s="8">
        <v>21.15157</v>
      </c>
      <c r="FR21" s="8">
        <v>21.153120000000001</v>
      </c>
      <c r="FS21" s="8">
        <v>21.154669999999999</v>
      </c>
      <c r="FT21" s="8">
        <v>21.156220000000001</v>
      </c>
      <c r="FU21" s="8">
        <v>21.157769999999999</v>
      </c>
      <c r="FV21" s="8">
        <v>21.159320000000001</v>
      </c>
      <c r="FW21" s="8">
        <v>21.16086</v>
      </c>
      <c r="FX21" s="8">
        <v>21.162410000000001</v>
      </c>
      <c r="FY21" s="8">
        <v>21.163959999999999</v>
      </c>
      <c r="FZ21" s="8">
        <v>21.165510000000001</v>
      </c>
      <c r="GA21" s="8">
        <v>21.167059999999999</v>
      </c>
      <c r="GB21" s="8">
        <v>21.168610000000001</v>
      </c>
      <c r="GC21" s="8">
        <v>21.170159999999999</v>
      </c>
      <c r="GD21" s="8">
        <v>21.171710000000001</v>
      </c>
      <c r="GE21" s="8">
        <v>21.173259999999999</v>
      </c>
      <c r="GF21" s="8">
        <v>21.174810000000001</v>
      </c>
      <c r="GG21" s="8">
        <v>21.176359999999999</v>
      </c>
      <c r="GH21" s="8">
        <v>21.177910000000001</v>
      </c>
      <c r="GI21" s="8">
        <v>21.179459999999999</v>
      </c>
      <c r="GJ21" s="8">
        <v>21.181010000000001</v>
      </c>
      <c r="GK21" s="8">
        <v>21.182559999999999</v>
      </c>
      <c r="GL21" s="8">
        <v>21.18411</v>
      </c>
      <c r="GM21" s="8">
        <v>21.185659999999999</v>
      </c>
      <c r="GN21" s="8">
        <v>21.18721</v>
      </c>
      <c r="GO21" s="8">
        <v>21.188759999999998</v>
      </c>
      <c r="GP21" s="8">
        <v>21.19031</v>
      </c>
      <c r="GQ21" s="8">
        <v>21.191870000000002</v>
      </c>
      <c r="GR21" s="8">
        <v>21.19342</v>
      </c>
      <c r="GS21" s="8">
        <v>21.194970000000001</v>
      </c>
      <c r="GT21" s="8" t="e">
        <v>#N/A</v>
      </c>
    </row>
    <row r="22" spans="2:202" x14ac:dyDescent="0.25">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row>
    <row r="23" spans="2:202" x14ac:dyDescent="0.25">
      <c r="B23" s="25" t="s">
        <v>261</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10">
        <v>237513.02705733621</v>
      </c>
      <c r="FD23" s="10">
        <v>239672.57110101733</v>
      </c>
      <c r="FE23" s="10">
        <v>241691.2</v>
      </c>
      <c r="FF23" s="10">
        <v>243482.9</v>
      </c>
      <c r="FG23" s="10">
        <v>245619.5</v>
      </c>
      <c r="FH23" s="10">
        <v>247825.8</v>
      </c>
      <c r="FI23" s="10">
        <v>250382.8</v>
      </c>
      <c r="FJ23" s="10">
        <v>252888.1</v>
      </c>
      <c r="FK23" s="10">
        <v>255426.7</v>
      </c>
      <c r="FL23" s="10">
        <v>257451.3</v>
      </c>
      <c r="FM23" s="10">
        <v>259453.7</v>
      </c>
      <c r="FN23" s="10">
        <v>261686.8</v>
      </c>
      <c r="FO23" s="10">
        <v>263807</v>
      </c>
      <c r="FP23" s="10">
        <v>265594.8</v>
      </c>
      <c r="FQ23" s="10">
        <v>267376.09999999998</v>
      </c>
      <c r="FR23" s="10">
        <v>269053.2</v>
      </c>
      <c r="FS23" s="10">
        <v>271148.40000000002</v>
      </c>
      <c r="FT23" s="10">
        <v>272867.7</v>
      </c>
      <c r="FU23" s="10">
        <v>274620.5</v>
      </c>
      <c r="FV23" s="10">
        <v>276484.09999999998</v>
      </c>
      <c r="FW23" s="10">
        <v>278825.90000000002</v>
      </c>
      <c r="FX23" s="10">
        <v>280966.90000000002</v>
      </c>
      <c r="FY23" s="10">
        <v>283298.40000000002</v>
      </c>
      <c r="FZ23" s="10">
        <v>285840.3</v>
      </c>
      <c r="GA23" s="10">
        <v>288887.8</v>
      </c>
      <c r="GB23" s="10">
        <v>291683.90000000002</v>
      </c>
      <c r="GC23" s="10">
        <v>294548.7</v>
      </c>
      <c r="GD23" s="10">
        <v>297463</v>
      </c>
      <c r="GE23" s="10">
        <v>300751.2</v>
      </c>
      <c r="GF23" s="10">
        <v>303695.8</v>
      </c>
      <c r="GG23" s="10">
        <v>306610.3</v>
      </c>
      <c r="GH23" s="10">
        <v>309533.2</v>
      </c>
      <c r="GI23" s="10">
        <v>312862.7</v>
      </c>
      <c r="GJ23" s="10">
        <v>315804.2</v>
      </c>
      <c r="GK23" s="10">
        <v>318752.40000000002</v>
      </c>
      <c r="GL23" s="10">
        <v>321742.59999999998</v>
      </c>
      <c r="GM23" s="10">
        <v>325184.59999999998</v>
      </c>
      <c r="GN23" s="10">
        <v>328230.5</v>
      </c>
      <c r="GO23" s="10">
        <v>331368</v>
      </c>
      <c r="GP23" s="10">
        <v>334522.40000000002</v>
      </c>
      <c r="GQ23" s="10">
        <v>338192.3</v>
      </c>
      <c r="GR23" s="10">
        <v>341428.1</v>
      </c>
      <c r="GS23" s="10">
        <v>344708.4</v>
      </c>
      <c r="GT23" s="10" t="e">
        <v>#N/A</v>
      </c>
    </row>
    <row r="24" spans="2:202" x14ac:dyDescent="0.25">
      <c r="B24" s="25" t="s">
        <v>37</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10">
        <v>258601.80872975709</v>
      </c>
      <c r="FD24" s="10">
        <v>262494.1933212562</v>
      </c>
      <c r="FE24" s="10">
        <v>265808.59999999998</v>
      </c>
      <c r="FF24" s="10">
        <v>269460.09999999998</v>
      </c>
      <c r="FG24" s="10">
        <v>273331.5</v>
      </c>
      <c r="FH24" s="10">
        <v>276968.90000000002</v>
      </c>
      <c r="FI24" s="10">
        <v>281173.59999999998</v>
      </c>
      <c r="FJ24" s="10">
        <v>285112.40000000002</v>
      </c>
      <c r="FK24" s="10">
        <v>289248</v>
      </c>
      <c r="FL24" s="10">
        <v>293084.40000000002</v>
      </c>
      <c r="FM24" s="10">
        <v>296788.59999999998</v>
      </c>
      <c r="FN24" s="10">
        <v>300631.8</v>
      </c>
      <c r="FO24" s="10">
        <v>304812.3</v>
      </c>
      <c r="FP24" s="10">
        <v>308688.90000000002</v>
      </c>
      <c r="FQ24" s="10">
        <v>312521.2</v>
      </c>
      <c r="FR24" s="10">
        <v>316233.3</v>
      </c>
      <c r="FS24" s="10">
        <v>320409.5</v>
      </c>
      <c r="FT24" s="10">
        <v>324129.40000000002</v>
      </c>
      <c r="FU24" s="10">
        <v>327916.59999999998</v>
      </c>
      <c r="FV24" s="10">
        <v>331863.5</v>
      </c>
      <c r="FW24" s="10">
        <v>336416.5</v>
      </c>
      <c r="FX24" s="10">
        <v>340746.8</v>
      </c>
      <c r="FY24" s="10">
        <v>345327.1</v>
      </c>
      <c r="FZ24" s="10">
        <v>350182.9</v>
      </c>
      <c r="GA24" s="10">
        <v>355703.6</v>
      </c>
      <c r="GB24" s="10">
        <v>360935.2</v>
      </c>
      <c r="GC24" s="10">
        <v>366294.9</v>
      </c>
      <c r="GD24" s="10">
        <v>371754.9</v>
      </c>
      <c r="GE24" s="10">
        <v>377760.7</v>
      </c>
      <c r="GF24" s="10">
        <v>383362.8</v>
      </c>
      <c r="GG24" s="10">
        <v>388977.4</v>
      </c>
      <c r="GH24" s="10">
        <v>394634.7</v>
      </c>
      <c r="GI24" s="10">
        <v>400879.4</v>
      </c>
      <c r="GJ24" s="10">
        <v>406660.1</v>
      </c>
      <c r="GK24" s="10">
        <v>412528.1</v>
      </c>
      <c r="GL24" s="10">
        <v>418443.9</v>
      </c>
      <c r="GM24" s="10">
        <v>425028.3</v>
      </c>
      <c r="GN24" s="10">
        <v>431162.6</v>
      </c>
      <c r="GO24" s="10">
        <v>437409</v>
      </c>
      <c r="GP24" s="10">
        <v>443791.7</v>
      </c>
      <c r="GQ24" s="10">
        <v>450901.6</v>
      </c>
      <c r="GR24" s="10">
        <v>457461.5</v>
      </c>
      <c r="GS24" s="10">
        <v>464055.8</v>
      </c>
      <c r="GT24" s="10" t="e">
        <v>#N/A</v>
      </c>
    </row>
    <row r="25" spans="2:202" x14ac:dyDescent="0.25">
      <c r="B25" s="25" t="s">
        <v>264</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10">
        <v>155975.80204351433</v>
      </c>
      <c r="FD25" s="10">
        <v>157785.5976316403</v>
      </c>
      <c r="FE25" s="10">
        <v>160080.20000000001</v>
      </c>
      <c r="FF25" s="10">
        <v>162291.79999999999</v>
      </c>
      <c r="FG25" s="10">
        <v>165195</v>
      </c>
      <c r="FH25" s="10">
        <v>167959.6</v>
      </c>
      <c r="FI25" s="10">
        <v>170823.2</v>
      </c>
      <c r="FJ25" s="10">
        <v>173481.7</v>
      </c>
      <c r="FK25" s="10">
        <v>176032.3</v>
      </c>
      <c r="FL25" s="10">
        <v>178532.7</v>
      </c>
      <c r="FM25" s="10">
        <v>180996.9</v>
      </c>
      <c r="FN25" s="10">
        <v>183492.6</v>
      </c>
      <c r="FO25" s="10">
        <v>186076.6</v>
      </c>
      <c r="FP25" s="10">
        <v>188630.9</v>
      </c>
      <c r="FQ25" s="10">
        <v>191141.7</v>
      </c>
      <c r="FR25" s="10">
        <v>193587.6</v>
      </c>
      <c r="FS25" s="10">
        <v>196071.5</v>
      </c>
      <c r="FT25" s="10">
        <v>198466.5</v>
      </c>
      <c r="FU25" s="10">
        <v>200884.4</v>
      </c>
      <c r="FV25" s="10">
        <v>203385.3</v>
      </c>
      <c r="FW25" s="10">
        <v>206052.6</v>
      </c>
      <c r="FX25" s="10">
        <v>208812.79999999999</v>
      </c>
      <c r="FY25" s="10">
        <v>211759.4</v>
      </c>
      <c r="FZ25" s="10">
        <v>214898.8</v>
      </c>
      <c r="GA25" s="10">
        <v>218284.79999999999</v>
      </c>
      <c r="GB25" s="10">
        <v>221732.1</v>
      </c>
      <c r="GC25" s="10">
        <v>225292.3</v>
      </c>
      <c r="GD25" s="10">
        <v>228954.9</v>
      </c>
      <c r="GE25" s="10">
        <v>232772.1</v>
      </c>
      <c r="GF25" s="10">
        <v>236586.3</v>
      </c>
      <c r="GG25" s="10">
        <v>240429.6</v>
      </c>
      <c r="GH25" s="10">
        <v>244309.8</v>
      </c>
      <c r="GI25" s="10">
        <v>248340.7</v>
      </c>
      <c r="GJ25" s="10">
        <v>252312.4</v>
      </c>
      <c r="GK25" s="10">
        <v>256329.7</v>
      </c>
      <c r="GL25" s="10">
        <v>260376.8</v>
      </c>
      <c r="GM25" s="10">
        <v>264586.90000000002</v>
      </c>
      <c r="GN25" s="10">
        <v>268771.20000000001</v>
      </c>
      <c r="GO25" s="10">
        <v>273047.8</v>
      </c>
      <c r="GP25" s="10">
        <v>277414.90000000002</v>
      </c>
      <c r="GQ25" s="10">
        <v>282022.7</v>
      </c>
      <c r="GR25" s="10">
        <v>286572.7</v>
      </c>
      <c r="GS25" s="10">
        <v>291185.2</v>
      </c>
      <c r="GT25" s="10" t="e">
        <v>#N/A</v>
      </c>
    </row>
    <row r="26" spans="2:202" x14ac:dyDescent="0.25">
      <c r="B26" s="25" t="s">
        <v>266</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10">
        <v>85070.676804374263</v>
      </c>
      <c r="FD26" s="10">
        <v>86035.281371270656</v>
      </c>
      <c r="FE26" s="10">
        <v>86794.75</v>
      </c>
      <c r="FF26" s="10">
        <v>87672.36</v>
      </c>
      <c r="FG26" s="10">
        <v>88589.18</v>
      </c>
      <c r="FH26" s="10">
        <v>89430.99</v>
      </c>
      <c r="FI26" s="10">
        <v>90446.42</v>
      </c>
      <c r="FJ26" s="10">
        <v>91370.22</v>
      </c>
      <c r="FK26" s="10">
        <v>92354.44</v>
      </c>
      <c r="FL26" s="10">
        <v>93244.4</v>
      </c>
      <c r="FM26" s="10">
        <v>94097.63</v>
      </c>
      <c r="FN26" s="10">
        <v>94999.21</v>
      </c>
      <c r="FO26" s="10">
        <v>96012.18</v>
      </c>
      <c r="FP26" s="10">
        <v>96937.31</v>
      </c>
      <c r="FQ26" s="10">
        <v>97854.47</v>
      </c>
      <c r="FR26" s="10">
        <v>98741.8</v>
      </c>
      <c r="FS26" s="10">
        <v>99776.33</v>
      </c>
      <c r="FT26" s="10">
        <v>100668</v>
      </c>
      <c r="FU26" s="10">
        <v>101579.3</v>
      </c>
      <c r="FV26" s="10">
        <v>102537.8</v>
      </c>
      <c r="FW26" s="10">
        <v>103679.9</v>
      </c>
      <c r="FX26" s="10">
        <v>104748.3</v>
      </c>
      <c r="FY26" s="10">
        <v>105886.9</v>
      </c>
      <c r="FZ26" s="10">
        <v>107101.5</v>
      </c>
      <c r="GA26" s="10">
        <v>108509.1</v>
      </c>
      <c r="GB26" s="10">
        <v>109816.7</v>
      </c>
      <c r="GC26" s="10">
        <v>111151</v>
      </c>
      <c r="GD26" s="10">
        <v>112502.6</v>
      </c>
      <c r="GE26" s="10">
        <v>114006</v>
      </c>
      <c r="GF26" s="10">
        <v>115374.3</v>
      </c>
      <c r="GG26" s="10">
        <v>116734.3</v>
      </c>
      <c r="GH26" s="10">
        <v>118096</v>
      </c>
      <c r="GI26" s="10">
        <v>119622.5</v>
      </c>
      <c r="GJ26" s="10">
        <v>120999.9</v>
      </c>
      <c r="GK26" s="10">
        <v>122393.5</v>
      </c>
      <c r="GL26" s="10">
        <v>123791.9</v>
      </c>
      <c r="GM26" s="10">
        <v>125378.7</v>
      </c>
      <c r="GN26" s="10">
        <v>126823.6</v>
      </c>
      <c r="GO26" s="10">
        <v>128293</v>
      </c>
      <c r="GP26" s="10">
        <v>129793.60000000001</v>
      </c>
      <c r="GQ26" s="10">
        <v>131496.70000000001</v>
      </c>
      <c r="GR26" s="10">
        <v>133028.1</v>
      </c>
      <c r="GS26" s="10">
        <v>134558</v>
      </c>
      <c r="GT26" s="10" t="e">
        <v>#N/A</v>
      </c>
    </row>
    <row r="27" spans="2:202" x14ac:dyDescent="0.25">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row>
    <row r="28" spans="2:202" x14ac:dyDescent="0.25">
      <c r="B28" s="25" t="s">
        <v>290</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9">
        <v>281.8777</v>
      </c>
      <c r="FH28" s="9">
        <v>284.71140000000003</v>
      </c>
      <c r="FI28" s="9">
        <v>285.06439999999998</v>
      </c>
      <c r="FJ28" s="9">
        <v>285.20190000000002</v>
      </c>
      <c r="FK28" s="9">
        <v>287.4042</v>
      </c>
      <c r="FL28" s="9">
        <v>291.3175</v>
      </c>
      <c r="FM28" s="9">
        <v>291.64139999999998</v>
      </c>
      <c r="FN28" s="9">
        <v>291.78980000000001</v>
      </c>
      <c r="FO28" s="9">
        <v>294.64530000000002</v>
      </c>
      <c r="FP28" s="9">
        <v>298.98349999999999</v>
      </c>
      <c r="FQ28" s="9">
        <v>299.46660000000003</v>
      </c>
      <c r="FR28" s="9">
        <v>299.99759999999998</v>
      </c>
      <c r="FS28" s="9">
        <v>302.60759999999999</v>
      </c>
      <c r="FT28" s="9">
        <v>306.7577</v>
      </c>
      <c r="FU28" s="9">
        <v>306.97399999999999</v>
      </c>
      <c r="FV28" s="9">
        <v>307.35809999999998</v>
      </c>
      <c r="FW28" s="9">
        <v>310.02339999999998</v>
      </c>
      <c r="FX28" s="9">
        <v>314.34739999999999</v>
      </c>
      <c r="FY28" s="9">
        <v>314.45350000000002</v>
      </c>
      <c r="FZ28" s="9">
        <v>314.75</v>
      </c>
      <c r="GA28" s="9">
        <v>317.46179999999998</v>
      </c>
      <c r="GB28" s="9">
        <v>321.90589999999997</v>
      </c>
      <c r="GC28" s="9">
        <v>321.89049999999997</v>
      </c>
      <c r="GD28" s="9">
        <v>322.10910000000001</v>
      </c>
      <c r="GE28" s="9">
        <v>324.94049999999999</v>
      </c>
      <c r="GF28" s="9">
        <v>329.59539999999998</v>
      </c>
      <c r="GG28" s="9">
        <v>329.55270000000002</v>
      </c>
      <c r="GH28" s="9">
        <v>329.77820000000003</v>
      </c>
      <c r="GI28" s="9">
        <v>332.74329999999998</v>
      </c>
      <c r="GJ28" s="9">
        <v>337.61079999999998</v>
      </c>
      <c r="GK28" s="9">
        <v>337.52870000000001</v>
      </c>
      <c r="GL28" s="9">
        <v>337.7158</v>
      </c>
      <c r="GM28" s="9">
        <v>340.80709999999999</v>
      </c>
      <c r="GN28" s="9">
        <v>345.93090000000001</v>
      </c>
      <c r="GO28" s="9">
        <v>345.68740000000003</v>
      </c>
      <c r="GP28" s="9">
        <v>345.91879999999998</v>
      </c>
      <c r="GQ28" s="9">
        <v>349.14280000000002</v>
      </c>
      <c r="GR28" s="9">
        <v>354.45780000000002</v>
      </c>
      <c r="GS28" s="9">
        <v>354.02929999999998</v>
      </c>
      <c r="GT28" s="9" t="e">
        <v>#N/A</v>
      </c>
    </row>
    <row r="29" spans="2:202" x14ac:dyDescent="0.25">
      <c r="B29" s="25" t="s">
        <v>291</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9">
        <v>276.86669999999998</v>
      </c>
      <c r="FH29" s="9">
        <v>279.67070000000001</v>
      </c>
      <c r="FI29" s="9">
        <v>279.8723</v>
      </c>
      <c r="FJ29" s="9">
        <v>279.87849999999997</v>
      </c>
      <c r="FK29" s="9">
        <v>282.072</v>
      </c>
      <c r="FL29" s="9">
        <v>286.16980000000001</v>
      </c>
      <c r="FM29" s="9">
        <v>286.346</v>
      </c>
      <c r="FN29" s="9">
        <v>286.33929999999998</v>
      </c>
      <c r="FO29" s="9">
        <v>289.2912</v>
      </c>
      <c r="FP29" s="9">
        <v>293.8827</v>
      </c>
      <c r="FQ29" s="9">
        <v>294.23250000000002</v>
      </c>
      <c r="FR29" s="9">
        <v>294.63740000000001</v>
      </c>
      <c r="FS29" s="9">
        <v>297.32709999999997</v>
      </c>
      <c r="FT29" s="9">
        <v>301.71660000000003</v>
      </c>
      <c r="FU29" s="9">
        <v>301.76830000000001</v>
      </c>
      <c r="FV29" s="9">
        <v>302.00540000000001</v>
      </c>
      <c r="FW29" s="9">
        <v>304.75569999999999</v>
      </c>
      <c r="FX29" s="9">
        <v>309.3365</v>
      </c>
      <c r="FY29" s="9">
        <v>309.26229999999998</v>
      </c>
      <c r="FZ29" s="9">
        <v>309.39800000000002</v>
      </c>
      <c r="GA29" s="9">
        <v>312.1968</v>
      </c>
      <c r="GB29" s="9">
        <v>316.90809999999999</v>
      </c>
      <c r="GC29" s="9">
        <v>316.69510000000002</v>
      </c>
      <c r="GD29" s="9">
        <v>316.74040000000002</v>
      </c>
      <c r="GE29" s="9">
        <v>319.66789999999997</v>
      </c>
      <c r="GF29" s="9">
        <v>324.60930000000002</v>
      </c>
      <c r="GG29" s="9">
        <v>324.3614</v>
      </c>
      <c r="GH29" s="9">
        <v>324.40960000000001</v>
      </c>
      <c r="GI29" s="9">
        <v>327.4812</v>
      </c>
      <c r="GJ29" s="9">
        <v>332.6549</v>
      </c>
      <c r="GK29" s="9">
        <v>332.35840000000002</v>
      </c>
      <c r="GL29" s="9">
        <v>332.35930000000002</v>
      </c>
      <c r="GM29" s="9">
        <v>335.5668</v>
      </c>
      <c r="GN29" s="9">
        <v>341.02120000000002</v>
      </c>
      <c r="GO29" s="9">
        <v>340.5412</v>
      </c>
      <c r="GP29" s="9">
        <v>340.58600000000001</v>
      </c>
      <c r="GQ29" s="9">
        <v>343.93669999999997</v>
      </c>
      <c r="GR29" s="9">
        <v>349.6001</v>
      </c>
      <c r="GS29" s="9">
        <v>348.90989999999999</v>
      </c>
      <c r="GT29" s="9" t="e">
        <v>#N/A</v>
      </c>
    </row>
    <row r="30" spans="2:202" x14ac:dyDescent="0.25">
      <c r="B30" s="25" t="s">
        <v>274</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9">
        <v>22.565480000000001</v>
      </c>
      <c r="FH30" s="9">
        <v>20.64958</v>
      </c>
      <c r="FI30" s="9">
        <v>21.272509999999997</v>
      </c>
      <c r="FJ30" s="9">
        <v>20.412680000000002</v>
      </c>
      <c r="FK30" s="9">
        <v>20.008470000000003</v>
      </c>
      <c r="FL30" s="9">
        <v>19.857089999999999</v>
      </c>
      <c r="FM30" s="9">
        <v>19.678369999999997</v>
      </c>
      <c r="FN30" s="9">
        <v>19.799389999999999</v>
      </c>
      <c r="FO30" s="9">
        <v>19.637430000000002</v>
      </c>
      <c r="FP30" s="9">
        <v>19.399729999999998</v>
      </c>
      <c r="FQ30" s="9">
        <v>19.030159999999999</v>
      </c>
      <c r="FR30" s="9">
        <v>18.718619999999998</v>
      </c>
      <c r="FS30" s="9">
        <v>18.41619</v>
      </c>
      <c r="FT30" s="9">
        <v>18.07977</v>
      </c>
      <c r="FU30" s="9">
        <v>17.84282</v>
      </c>
      <c r="FV30" s="9">
        <v>17.615089999999999</v>
      </c>
      <c r="FW30" s="9">
        <v>17.440740000000002</v>
      </c>
      <c r="FX30" s="9">
        <v>17.33268</v>
      </c>
      <c r="FY30" s="9">
        <v>17.371590000000001</v>
      </c>
      <c r="FZ30" s="9">
        <v>17.448880000000003</v>
      </c>
      <c r="GA30" s="9">
        <v>17.457699999999999</v>
      </c>
      <c r="GB30" s="9">
        <v>17.585740000000001</v>
      </c>
      <c r="GC30" s="9">
        <v>17.570820000000001</v>
      </c>
      <c r="GD30" s="9">
        <v>17.541740000000001</v>
      </c>
      <c r="GE30" s="9">
        <v>17.526009999999999</v>
      </c>
      <c r="GF30" s="9">
        <v>17.51107</v>
      </c>
      <c r="GG30" s="9">
        <v>17.427529999999997</v>
      </c>
      <c r="GH30" s="9">
        <v>17.351970000000001</v>
      </c>
      <c r="GI30" s="9">
        <v>17.26285</v>
      </c>
      <c r="GJ30" s="9">
        <v>17.16705</v>
      </c>
      <c r="GK30" s="9">
        <v>17.184439999999999</v>
      </c>
      <c r="GL30" s="9">
        <v>17.208179999999999</v>
      </c>
      <c r="GM30" s="9">
        <v>17.22194</v>
      </c>
      <c r="GN30" s="9">
        <v>17.24577</v>
      </c>
      <c r="GO30" s="9">
        <v>17.294180000000001</v>
      </c>
      <c r="GP30" s="9">
        <v>17.347819999999999</v>
      </c>
      <c r="GQ30" s="9">
        <v>17.40025</v>
      </c>
      <c r="GR30" s="9">
        <v>17.462910000000001</v>
      </c>
      <c r="GS30" s="9">
        <v>17.520589999999999</v>
      </c>
      <c r="GT30" s="9" t="e">
        <v>#N/A</v>
      </c>
    </row>
    <row r="31" spans="2:202" x14ac:dyDescent="0.25">
      <c r="B31" s="25" t="s">
        <v>276</v>
      </c>
      <c r="C31" s="6">
        <v>1597.8670790522897</v>
      </c>
      <c r="D31" s="6">
        <v>1611.944401159376</v>
      </c>
      <c r="E31" s="6">
        <v>1624.2653975524106</v>
      </c>
      <c r="F31" s="6">
        <v>1634.2031222359235</v>
      </c>
      <c r="G31" s="6">
        <v>1641.8723418058737</v>
      </c>
      <c r="H31" s="6">
        <v>1649.1935420705081</v>
      </c>
      <c r="I31" s="6">
        <v>1655.1282118976824</v>
      </c>
      <c r="J31" s="6">
        <v>1660.0419042259359</v>
      </c>
      <c r="K31" s="6">
        <v>1663.8442868294767</v>
      </c>
      <c r="L31" s="6">
        <v>1667.1212227889578</v>
      </c>
      <c r="M31" s="6">
        <v>1669.3974569611955</v>
      </c>
      <c r="N31" s="6">
        <v>1671.3690334203698</v>
      </c>
      <c r="O31" s="6">
        <v>1672.1040950667682</v>
      </c>
      <c r="P31" s="6">
        <v>1674.2937132094237</v>
      </c>
      <c r="Q31" s="6">
        <v>1677.22439199267</v>
      </c>
      <c r="R31" s="6">
        <v>1681.4057997311384</v>
      </c>
      <c r="S31" s="6">
        <v>1686.4051568130687</v>
      </c>
      <c r="T31" s="6">
        <v>1692.1675228147417</v>
      </c>
      <c r="U31" s="6">
        <v>1699.0850405592885</v>
      </c>
      <c r="V31" s="6">
        <v>1706.9582798129013</v>
      </c>
      <c r="W31" s="6">
        <v>1716.3905548655482</v>
      </c>
      <c r="X31" s="6">
        <v>1725.3158353042363</v>
      </c>
      <c r="Y31" s="6">
        <v>1734.2511270695436</v>
      </c>
      <c r="Z31" s="6">
        <v>1743.066482760672</v>
      </c>
      <c r="AA31" s="6">
        <v>1751.6141002176685</v>
      </c>
      <c r="AB31" s="6">
        <v>1761.1278807578999</v>
      </c>
      <c r="AC31" s="6">
        <v>1771.1377094839804</v>
      </c>
      <c r="AD31" s="6">
        <v>1781.7923095404508</v>
      </c>
      <c r="AE31" s="6">
        <v>1792.8780450850811</v>
      </c>
      <c r="AF31" s="6">
        <v>1804.6294677890849</v>
      </c>
      <c r="AG31" s="6">
        <v>1817.1503357235531</v>
      </c>
      <c r="AH31" s="6">
        <v>1830.3181514022808</v>
      </c>
      <c r="AI31" s="6">
        <v>1844.5575952900183</v>
      </c>
      <c r="AJ31" s="6">
        <v>1858.5030643663872</v>
      </c>
      <c r="AK31" s="6">
        <v>1872.4551966534441</v>
      </c>
      <c r="AL31" s="6">
        <v>1886.3921436901496</v>
      </c>
      <c r="AM31" s="6">
        <v>1899.3222871928365</v>
      </c>
      <c r="AN31" s="6">
        <v>1913.9600597672056</v>
      </c>
      <c r="AO31" s="6">
        <v>1930.1449216511696</v>
      </c>
      <c r="AP31" s="6">
        <v>1947.1527313887889</v>
      </c>
      <c r="AQ31" s="6">
        <v>1967.4375326581244</v>
      </c>
      <c r="AR31" s="6">
        <v>1983.2623965463276</v>
      </c>
      <c r="AS31" s="6">
        <v>1996.2020884018209</v>
      </c>
      <c r="AT31" s="6">
        <v>2006.2499823937285</v>
      </c>
      <c r="AU31" s="6">
        <v>2011.55676111968</v>
      </c>
      <c r="AV31" s="6">
        <v>2020.3461659890256</v>
      </c>
      <c r="AW31" s="6">
        <v>2030.2216995839267</v>
      </c>
      <c r="AX31" s="6">
        <v>2041.659373307368</v>
      </c>
      <c r="AY31" s="6">
        <v>2055.1051695363735</v>
      </c>
      <c r="AZ31" s="6">
        <v>2066.5879302831277</v>
      </c>
      <c r="BA31" s="6">
        <v>2077.6602089654621</v>
      </c>
      <c r="BB31" s="6">
        <v>2087.8386912150377</v>
      </c>
      <c r="BC31" s="6">
        <v>2097.7859891260759</v>
      </c>
      <c r="BD31" s="6">
        <v>2106.7107893444445</v>
      </c>
      <c r="BE31" s="6">
        <v>2114.383431551455</v>
      </c>
      <c r="BF31" s="6">
        <v>2121.0837899780231</v>
      </c>
      <c r="BG31" s="6">
        <v>2126.0602744656135</v>
      </c>
      <c r="BH31" s="6">
        <v>2132.2471783010869</v>
      </c>
      <c r="BI31" s="6">
        <v>2138.7552030583947</v>
      </c>
      <c r="BJ31" s="6">
        <v>2145.9853441749051</v>
      </c>
      <c r="BK31" s="6">
        <v>2154.1022246963425</v>
      </c>
      <c r="BL31" s="6">
        <v>2161.8948866862256</v>
      </c>
      <c r="BM31" s="6">
        <v>2169.6279574310383</v>
      </c>
      <c r="BN31" s="6">
        <v>2177.6149311863933</v>
      </c>
      <c r="BO31" s="6">
        <v>2184.7594415422323</v>
      </c>
      <c r="BP31" s="6">
        <v>2194.1347668766784</v>
      </c>
      <c r="BQ31" s="6">
        <v>2205.2967128808332</v>
      </c>
      <c r="BR31" s="6">
        <v>2218.0050787002556</v>
      </c>
      <c r="BS31" s="6">
        <v>2232.9942323783066</v>
      </c>
      <c r="BT31" s="6">
        <v>2246.4731099498472</v>
      </c>
      <c r="BU31" s="6">
        <v>2259.8967422617529</v>
      </c>
      <c r="BV31" s="6">
        <v>2272.3919154100931</v>
      </c>
      <c r="BW31" s="6">
        <v>2285.0252559048131</v>
      </c>
      <c r="BX31" s="6">
        <v>2295.9520106579985</v>
      </c>
      <c r="BY31" s="6">
        <v>2305.2270281599763</v>
      </c>
      <c r="BZ31" s="6">
        <v>2312.8397052772125</v>
      </c>
      <c r="CA31" s="6">
        <v>2318.5047900155441</v>
      </c>
      <c r="CB31" s="6">
        <v>2324.5113489652804</v>
      </c>
      <c r="CC31" s="6">
        <v>2329.8359779124494</v>
      </c>
      <c r="CD31" s="6">
        <v>2335.1038831067267</v>
      </c>
      <c r="CE31" s="6">
        <v>2339.1609368858931</v>
      </c>
      <c r="CF31" s="6">
        <v>2344.4930349688248</v>
      </c>
      <c r="CG31" s="6">
        <v>2350.9100205231725</v>
      </c>
      <c r="CH31" s="6">
        <v>2358.2120076221095</v>
      </c>
      <c r="CI31" s="6">
        <v>2367.5473318052118</v>
      </c>
      <c r="CJ31" s="6">
        <v>2374.3886601264849</v>
      </c>
      <c r="CK31" s="6">
        <v>2379.9708405343013</v>
      </c>
      <c r="CL31" s="6">
        <v>2384.0131675340026</v>
      </c>
      <c r="CM31" s="6">
        <v>2386.5230818843038</v>
      </c>
      <c r="CN31" s="6">
        <v>2389.3494315408375</v>
      </c>
      <c r="CO31" s="6">
        <v>2391.4747826401058</v>
      </c>
      <c r="CP31" s="6">
        <v>2393.4967039347521</v>
      </c>
      <c r="CQ31" s="6">
        <v>2394.6289349194735</v>
      </c>
      <c r="CR31" s="6">
        <v>2397.0272872418873</v>
      </c>
      <c r="CS31" s="6">
        <v>2400.1551262104413</v>
      </c>
      <c r="CT31" s="6">
        <v>2404.396651628198</v>
      </c>
      <c r="CU31" s="6">
        <v>2409.6541690850349</v>
      </c>
      <c r="CV31" s="6">
        <v>2415.2990966277198</v>
      </c>
      <c r="CW31" s="6">
        <v>2421.6446604334051</v>
      </c>
      <c r="CX31" s="6">
        <v>2428.7220738538399</v>
      </c>
      <c r="CY31" s="6">
        <v>2436.1245621758535</v>
      </c>
      <c r="CZ31" s="6">
        <v>2444.6861284426673</v>
      </c>
      <c r="DA31" s="6">
        <v>2454.4959198383763</v>
      </c>
      <c r="DB31" s="6">
        <v>2465.1613895431037</v>
      </c>
      <c r="DC31" s="6">
        <v>2477.6033493261698</v>
      </c>
      <c r="DD31" s="6">
        <v>2488.7149917059</v>
      </c>
      <c r="DE31" s="6">
        <v>2499.3045479928078</v>
      </c>
      <c r="DF31" s="6">
        <v>2509.0691109751224</v>
      </c>
      <c r="DG31" s="6">
        <v>2518.1384020768141</v>
      </c>
      <c r="DH31" s="6">
        <v>2527.5324511091944</v>
      </c>
      <c r="DI31" s="6">
        <v>2536.5847515177529</v>
      </c>
      <c r="DJ31" s="6">
        <v>2545.6763952962392</v>
      </c>
      <c r="DK31" s="6">
        <v>2553.6921116717845</v>
      </c>
      <c r="DL31" s="6">
        <v>2563.4260145475855</v>
      </c>
      <c r="DM31" s="6">
        <v>2574.5898835608855</v>
      </c>
      <c r="DN31" s="6">
        <v>2586.8599902197438</v>
      </c>
      <c r="DO31" s="6">
        <v>2601.4716257132977</v>
      </c>
      <c r="DP31" s="6">
        <v>2613.5372606895467</v>
      </c>
      <c r="DQ31" s="6">
        <v>2624.4683366748027</v>
      </c>
      <c r="DR31" s="6">
        <v>2633.7787769223528</v>
      </c>
      <c r="DS31" s="6">
        <v>2642.5650078655294</v>
      </c>
      <c r="DT31" s="6">
        <v>2648.1184688220433</v>
      </c>
      <c r="DU31" s="6">
        <v>2652.1616472505207</v>
      </c>
      <c r="DV31" s="6">
        <v>2654.0259930233142</v>
      </c>
      <c r="DW31" s="6">
        <v>2657.4923333040883</v>
      </c>
      <c r="DX31" s="6">
        <v>2661.1769347958925</v>
      </c>
      <c r="DY31" s="6">
        <v>2665.7047388767041</v>
      </c>
      <c r="DZ31" s="6">
        <v>2670.6646746746264</v>
      </c>
      <c r="EA31" s="6">
        <v>2676.2847904700084</v>
      </c>
      <c r="EB31" s="6">
        <v>2682.6628067646557</v>
      </c>
      <c r="EC31" s="6">
        <v>2689.9877280907099</v>
      </c>
      <c r="ED31" s="6">
        <v>2698.0214717383105</v>
      </c>
      <c r="EE31" s="6">
        <v>2706.9426146301635</v>
      </c>
      <c r="EF31" s="6">
        <v>2716.8951328703747</v>
      </c>
      <c r="EG31" s="6">
        <v>2727.7407807611512</v>
      </c>
      <c r="EH31" s="6">
        <v>2740.0053078657038</v>
      </c>
      <c r="EI31" s="6">
        <v>2752.0823130064382</v>
      </c>
      <c r="EJ31" s="6">
        <v>2764.2764318174222</v>
      </c>
      <c r="EK31" s="6">
        <v>2776.6359473104353</v>
      </c>
      <c r="EL31" s="6">
        <v>2788.4001803521764</v>
      </c>
      <c r="EM31" s="6">
        <v>2802.1103577530394</v>
      </c>
      <c r="EN31" s="6">
        <v>2817.3061609937849</v>
      </c>
      <c r="EO31" s="6">
        <v>2833.7833009009992</v>
      </c>
      <c r="EP31" s="6">
        <v>2852.1136156418775</v>
      </c>
      <c r="EQ31" s="6">
        <v>2869.4110678145021</v>
      </c>
      <c r="ER31" s="6">
        <v>2886.7747367129086</v>
      </c>
      <c r="ES31" s="6">
        <v>2903.540579830712</v>
      </c>
      <c r="ET31" s="6">
        <v>2920.5172947509686</v>
      </c>
      <c r="EU31" s="6">
        <v>2936.3280409125764</v>
      </c>
      <c r="EV31" s="6">
        <v>2951.0060764316704</v>
      </c>
      <c r="EW31" s="6">
        <v>2964.5485879047837</v>
      </c>
      <c r="EX31" s="6">
        <v>2976.3732369241197</v>
      </c>
      <c r="EY31" s="6">
        <v>2988.9439710608199</v>
      </c>
      <c r="EZ31" s="6">
        <v>3001.5849266775522</v>
      </c>
      <c r="FA31" s="6">
        <v>3014.3778653375089</v>
      </c>
      <c r="FB31" s="6">
        <v>3027.7978218886151</v>
      </c>
      <c r="FC31" s="6">
        <v>3039.8466127691604</v>
      </c>
      <c r="FD31" s="6">
        <v>3051.0063910700433</v>
      </c>
      <c r="FE31" s="6">
        <v>3062.4960000000001</v>
      </c>
      <c r="FF31" s="6">
        <v>3073.489</v>
      </c>
      <c r="FG31" s="8">
        <v>3085.3829999999998</v>
      </c>
      <c r="FH31" s="8">
        <v>3097.0120000000002</v>
      </c>
      <c r="FI31" s="8">
        <v>3108.7310000000002</v>
      </c>
      <c r="FJ31" s="8">
        <v>3120.4079999999999</v>
      </c>
      <c r="FK31" s="8">
        <v>3131.933</v>
      </c>
      <c r="FL31" s="8">
        <v>3143.1849999999999</v>
      </c>
      <c r="FM31" s="8">
        <v>3154.049</v>
      </c>
      <c r="FN31" s="8">
        <v>3164.5709999999999</v>
      </c>
      <c r="FO31" s="8">
        <v>3174.7260000000001</v>
      </c>
      <c r="FP31" s="8">
        <v>3184.4180000000001</v>
      </c>
      <c r="FQ31" s="8">
        <v>3193.7339999999999</v>
      </c>
      <c r="FR31" s="8">
        <v>3202.6280000000002</v>
      </c>
      <c r="FS31" s="8">
        <v>3211.2779999999998</v>
      </c>
      <c r="FT31" s="8">
        <v>3219.7860000000001</v>
      </c>
      <c r="FU31" s="8">
        <v>3228.1849999999999</v>
      </c>
      <c r="FV31" s="8">
        <v>3236.5010000000002</v>
      </c>
      <c r="FW31" s="8">
        <v>3244.761</v>
      </c>
      <c r="FX31" s="8">
        <v>3253.0070000000001</v>
      </c>
      <c r="FY31" s="8">
        <v>3261.2820000000002</v>
      </c>
      <c r="FZ31" s="8">
        <v>3269.6350000000002</v>
      </c>
      <c r="GA31" s="8">
        <v>3278.0990000000002</v>
      </c>
      <c r="GB31" s="8">
        <v>3286.7049999999999</v>
      </c>
      <c r="GC31" s="8">
        <v>3295.473</v>
      </c>
      <c r="GD31" s="8">
        <v>3304.4110000000001</v>
      </c>
      <c r="GE31" s="8">
        <v>3313.5149999999999</v>
      </c>
      <c r="GF31" s="8">
        <v>3322.7750000000001</v>
      </c>
      <c r="GG31" s="8">
        <v>3332.1610000000001</v>
      </c>
      <c r="GH31" s="8">
        <v>3341.6419999999998</v>
      </c>
      <c r="GI31" s="8">
        <v>3351.203</v>
      </c>
      <c r="GJ31" s="8">
        <v>3360.83</v>
      </c>
      <c r="GK31" s="8">
        <v>3370.5070000000001</v>
      </c>
      <c r="GL31" s="8">
        <v>3380.22</v>
      </c>
      <c r="GM31" s="8">
        <v>3389.9549999999999</v>
      </c>
      <c r="GN31" s="8">
        <v>3399.703</v>
      </c>
      <c r="GO31" s="8">
        <v>3409.4540000000002</v>
      </c>
      <c r="GP31" s="8">
        <v>3419.21</v>
      </c>
      <c r="GQ31" s="8">
        <v>3428.9960000000001</v>
      </c>
      <c r="GR31" s="8">
        <v>3438.8339999999998</v>
      </c>
      <c r="GS31" s="8">
        <v>3448.74</v>
      </c>
      <c r="GT31" s="8" t="e">
        <v>#N/A</v>
      </c>
    </row>
    <row r="32" spans="2:202" x14ac:dyDescent="0.25">
      <c r="B32" s="2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5">
      <c r="B34" s="24"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5">
      <c r="B35" s="15" t="s">
        <v>223</v>
      </c>
      <c r="C35" s="22" t="str">
        <f t="shared" ref="C35:AH35" si="0">C4</f>
        <v>1980Q1</v>
      </c>
      <c r="D35" s="22" t="str">
        <f t="shared" si="0"/>
        <v>1980Q2</v>
      </c>
      <c r="E35" s="22" t="str">
        <f t="shared" si="0"/>
        <v>1980Q3</v>
      </c>
      <c r="F35" s="22" t="str">
        <f t="shared" si="0"/>
        <v>1980Q4</v>
      </c>
      <c r="G35" s="22" t="str">
        <f t="shared" si="0"/>
        <v>1981Q1</v>
      </c>
      <c r="H35" s="22" t="str">
        <f t="shared" si="0"/>
        <v>1981Q2</v>
      </c>
      <c r="I35" s="22" t="str">
        <f t="shared" si="0"/>
        <v>1981Q3</v>
      </c>
      <c r="J35" s="22" t="str">
        <f t="shared" si="0"/>
        <v>1981Q4</v>
      </c>
      <c r="K35" s="22" t="str">
        <f t="shared" si="0"/>
        <v>1982Q1</v>
      </c>
      <c r="L35" s="22" t="str">
        <f t="shared" si="0"/>
        <v>1982Q2</v>
      </c>
      <c r="M35" s="22" t="str">
        <f t="shared" si="0"/>
        <v>1982Q3</v>
      </c>
      <c r="N35" s="22" t="str">
        <f t="shared" si="0"/>
        <v>1982Q4</v>
      </c>
      <c r="O35" s="22" t="str">
        <f t="shared" si="0"/>
        <v>1983Q1</v>
      </c>
      <c r="P35" s="22" t="str">
        <f t="shared" si="0"/>
        <v>1983Q2</v>
      </c>
      <c r="Q35" s="22" t="str">
        <f t="shared" si="0"/>
        <v>1983Q3</v>
      </c>
      <c r="R35" s="22" t="str">
        <f t="shared" si="0"/>
        <v>1983Q4</v>
      </c>
      <c r="S35" s="22" t="str">
        <f t="shared" si="0"/>
        <v>1984Q1</v>
      </c>
      <c r="T35" s="22" t="str">
        <f t="shared" si="0"/>
        <v>1984Q2</v>
      </c>
      <c r="U35" s="22" t="str">
        <f t="shared" si="0"/>
        <v>1984Q3</v>
      </c>
      <c r="V35" s="22" t="str">
        <f t="shared" si="0"/>
        <v>1984Q4</v>
      </c>
      <c r="W35" s="22" t="str">
        <f t="shared" si="0"/>
        <v>1985Q1</v>
      </c>
      <c r="X35" s="22" t="str">
        <f t="shared" si="0"/>
        <v>1985Q2</v>
      </c>
      <c r="Y35" s="22" t="str">
        <f t="shared" si="0"/>
        <v>1985Q3</v>
      </c>
      <c r="Z35" s="22" t="str">
        <f t="shared" si="0"/>
        <v>1985Q4</v>
      </c>
      <c r="AA35" s="22" t="str">
        <f t="shared" si="0"/>
        <v>1986Q1</v>
      </c>
      <c r="AB35" s="22" t="str">
        <f t="shared" si="0"/>
        <v>1986Q2</v>
      </c>
      <c r="AC35" s="22" t="str">
        <f t="shared" si="0"/>
        <v>1986Q3</v>
      </c>
      <c r="AD35" s="22" t="str">
        <f t="shared" si="0"/>
        <v>1986Q4</v>
      </c>
      <c r="AE35" s="22" t="str">
        <f t="shared" si="0"/>
        <v>1987Q1</v>
      </c>
      <c r="AF35" s="22" t="str">
        <f t="shared" si="0"/>
        <v>1987Q2</v>
      </c>
      <c r="AG35" s="22" t="str">
        <f t="shared" si="0"/>
        <v>1987Q3</v>
      </c>
      <c r="AH35" s="22" t="str">
        <f t="shared" si="0"/>
        <v>1987Q4</v>
      </c>
      <c r="AI35" s="22" t="str">
        <f t="shared" ref="AI35:BN35" si="1">AI4</f>
        <v>1988Q1</v>
      </c>
      <c r="AJ35" s="22" t="str">
        <f t="shared" si="1"/>
        <v>1988Q2</v>
      </c>
      <c r="AK35" s="22" t="str">
        <f t="shared" si="1"/>
        <v>1988Q3</v>
      </c>
      <c r="AL35" s="22" t="str">
        <f t="shared" si="1"/>
        <v>1988Q4</v>
      </c>
      <c r="AM35" s="22" t="str">
        <f t="shared" si="1"/>
        <v>1989Q1</v>
      </c>
      <c r="AN35" s="22" t="str">
        <f t="shared" si="1"/>
        <v>1989Q2</v>
      </c>
      <c r="AO35" s="22" t="str">
        <f t="shared" si="1"/>
        <v>1989Q3</v>
      </c>
      <c r="AP35" s="22" t="str">
        <f t="shared" si="1"/>
        <v>1989Q4</v>
      </c>
      <c r="AQ35" s="22" t="str">
        <f t="shared" si="1"/>
        <v>1990Q1</v>
      </c>
      <c r="AR35" s="22" t="str">
        <f t="shared" si="1"/>
        <v>1990Q2</v>
      </c>
      <c r="AS35" s="22" t="str">
        <f t="shared" si="1"/>
        <v>1990Q3</v>
      </c>
      <c r="AT35" s="22" t="str">
        <f t="shared" si="1"/>
        <v>1990Q4</v>
      </c>
      <c r="AU35" s="22" t="str">
        <f t="shared" si="1"/>
        <v>1991Q1</v>
      </c>
      <c r="AV35" s="22" t="str">
        <f t="shared" si="1"/>
        <v>1991Q2</v>
      </c>
      <c r="AW35" s="22" t="str">
        <f t="shared" si="1"/>
        <v>1991Q3</v>
      </c>
      <c r="AX35" s="22" t="str">
        <f t="shared" si="1"/>
        <v>1991Q4</v>
      </c>
      <c r="AY35" s="22" t="str">
        <f t="shared" si="1"/>
        <v>1992Q1</v>
      </c>
      <c r="AZ35" s="22" t="str">
        <f t="shared" si="1"/>
        <v>1992Q2</v>
      </c>
      <c r="BA35" s="22" t="str">
        <f t="shared" si="1"/>
        <v>1992Q3</v>
      </c>
      <c r="BB35" s="22" t="str">
        <f t="shared" si="1"/>
        <v>1992Q4</v>
      </c>
      <c r="BC35" s="22" t="str">
        <f t="shared" si="1"/>
        <v>1993Q1</v>
      </c>
      <c r="BD35" s="22" t="str">
        <f t="shared" si="1"/>
        <v>1993Q2</v>
      </c>
      <c r="BE35" s="22" t="str">
        <f t="shared" si="1"/>
        <v>1993Q3</v>
      </c>
      <c r="BF35" s="22" t="str">
        <f t="shared" si="1"/>
        <v>1993Q4</v>
      </c>
      <c r="BG35" s="22" t="str">
        <f t="shared" si="1"/>
        <v>1994Q1</v>
      </c>
      <c r="BH35" s="22" t="str">
        <f t="shared" si="1"/>
        <v>1994Q2</v>
      </c>
      <c r="BI35" s="22" t="str">
        <f t="shared" si="1"/>
        <v>1994Q3</v>
      </c>
      <c r="BJ35" s="22" t="str">
        <f t="shared" si="1"/>
        <v>1994Q4</v>
      </c>
      <c r="BK35" s="22" t="str">
        <f t="shared" si="1"/>
        <v>1995Q1</v>
      </c>
      <c r="BL35" s="22" t="str">
        <f t="shared" si="1"/>
        <v>1995Q2</v>
      </c>
      <c r="BM35" s="22" t="str">
        <f t="shared" si="1"/>
        <v>1995Q3</v>
      </c>
      <c r="BN35" s="22" t="str">
        <f t="shared" si="1"/>
        <v>1995Q4</v>
      </c>
      <c r="BO35" s="22" t="str">
        <f t="shared" ref="BO35:CT35" si="2">BO4</f>
        <v>1996Q1</v>
      </c>
      <c r="BP35" s="22" t="str">
        <f t="shared" si="2"/>
        <v>1996Q2</v>
      </c>
      <c r="BQ35" s="22" t="str">
        <f t="shared" si="2"/>
        <v>1996Q3</v>
      </c>
      <c r="BR35" s="22" t="str">
        <f t="shared" si="2"/>
        <v>1996Q4</v>
      </c>
      <c r="BS35" s="22" t="str">
        <f t="shared" si="2"/>
        <v>1997Q1</v>
      </c>
      <c r="BT35" s="22" t="str">
        <f t="shared" si="2"/>
        <v>1997Q2</v>
      </c>
      <c r="BU35" s="22" t="str">
        <f t="shared" si="2"/>
        <v>1997Q3</v>
      </c>
      <c r="BV35" s="22" t="str">
        <f t="shared" si="2"/>
        <v>1997Q4</v>
      </c>
      <c r="BW35" s="22" t="str">
        <f t="shared" si="2"/>
        <v>1998Q1</v>
      </c>
      <c r="BX35" s="22" t="str">
        <f t="shared" si="2"/>
        <v>1998Q2</v>
      </c>
      <c r="BY35" s="22" t="str">
        <f t="shared" si="2"/>
        <v>1998Q3</v>
      </c>
      <c r="BZ35" s="22" t="str">
        <f t="shared" si="2"/>
        <v>1998Q4</v>
      </c>
      <c r="CA35" s="22" t="str">
        <f t="shared" si="2"/>
        <v>1999Q1</v>
      </c>
      <c r="CB35" s="22" t="str">
        <f t="shared" si="2"/>
        <v>1999Q2</v>
      </c>
      <c r="CC35" s="22" t="str">
        <f t="shared" si="2"/>
        <v>1999Q3</v>
      </c>
      <c r="CD35" s="22" t="str">
        <f t="shared" si="2"/>
        <v>1999Q4</v>
      </c>
      <c r="CE35" s="22" t="str">
        <f t="shared" si="2"/>
        <v>2000Q1</v>
      </c>
      <c r="CF35" s="22" t="str">
        <f t="shared" si="2"/>
        <v>2000Q2</v>
      </c>
      <c r="CG35" s="22" t="str">
        <f t="shared" si="2"/>
        <v>2000Q3</v>
      </c>
      <c r="CH35" s="22" t="str">
        <f t="shared" si="2"/>
        <v>2000Q4</v>
      </c>
      <c r="CI35" s="22" t="str">
        <f t="shared" si="2"/>
        <v>2001Q1</v>
      </c>
      <c r="CJ35" s="22" t="str">
        <f t="shared" si="2"/>
        <v>2001Q2</v>
      </c>
      <c r="CK35" s="22" t="str">
        <f t="shared" si="2"/>
        <v>2001Q3</v>
      </c>
      <c r="CL35" s="22" t="str">
        <f t="shared" si="2"/>
        <v>2001Q4</v>
      </c>
      <c r="CM35" s="22" t="str">
        <f t="shared" si="2"/>
        <v>2002Q1</v>
      </c>
      <c r="CN35" s="22" t="str">
        <f t="shared" si="2"/>
        <v>2002Q2</v>
      </c>
      <c r="CO35" s="22" t="str">
        <f t="shared" si="2"/>
        <v>2002Q3</v>
      </c>
      <c r="CP35" s="22" t="str">
        <f t="shared" si="2"/>
        <v>2002Q4</v>
      </c>
      <c r="CQ35" s="22" t="str">
        <f t="shared" si="2"/>
        <v>2003Q1</v>
      </c>
      <c r="CR35" s="22" t="str">
        <f t="shared" si="2"/>
        <v>2003Q2</v>
      </c>
      <c r="CS35" s="22" t="str">
        <f t="shared" si="2"/>
        <v>2003Q3</v>
      </c>
      <c r="CT35" s="22" t="str">
        <f t="shared" si="2"/>
        <v>2003Q4</v>
      </c>
      <c r="CU35" s="22" t="str">
        <f t="shared" ref="CU35:DZ35" si="3">CU4</f>
        <v>2004Q1</v>
      </c>
      <c r="CV35" s="22" t="str">
        <f t="shared" si="3"/>
        <v>2004Q2</v>
      </c>
      <c r="CW35" s="22" t="str">
        <f t="shared" si="3"/>
        <v>2004Q3</v>
      </c>
      <c r="CX35" s="22" t="str">
        <f t="shared" si="3"/>
        <v>2004Q4</v>
      </c>
      <c r="CY35" s="22" t="str">
        <f t="shared" si="3"/>
        <v>2005Q1</v>
      </c>
      <c r="CZ35" s="22" t="str">
        <f t="shared" si="3"/>
        <v>2005Q2</v>
      </c>
      <c r="DA35" s="22" t="str">
        <f t="shared" si="3"/>
        <v>2005Q3</v>
      </c>
      <c r="DB35" s="22" t="str">
        <f t="shared" si="3"/>
        <v>2005Q4</v>
      </c>
      <c r="DC35" s="22" t="str">
        <f t="shared" si="3"/>
        <v>2006Q1</v>
      </c>
      <c r="DD35" s="22" t="str">
        <f t="shared" si="3"/>
        <v>2006Q2</v>
      </c>
      <c r="DE35" s="22" t="str">
        <f t="shared" si="3"/>
        <v>2006Q3</v>
      </c>
      <c r="DF35" s="22" t="str">
        <f t="shared" si="3"/>
        <v>2006Q4</v>
      </c>
      <c r="DG35" s="22" t="str">
        <f t="shared" si="3"/>
        <v>2007Q1</v>
      </c>
      <c r="DH35" s="22" t="str">
        <f t="shared" si="3"/>
        <v>2007Q2</v>
      </c>
      <c r="DI35" s="22" t="str">
        <f t="shared" si="3"/>
        <v>2007Q3</v>
      </c>
      <c r="DJ35" s="22" t="str">
        <f t="shared" si="3"/>
        <v>2007Q4</v>
      </c>
      <c r="DK35" s="22" t="str">
        <f t="shared" si="3"/>
        <v>2008Q1</v>
      </c>
      <c r="DL35" s="22" t="str">
        <f t="shared" si="3"/>
        <v>2008Q2</v>
      </c>
      <c r="DM35" s="22" t="str">
        <f t="shared" si="3"/>
        <v>2008Q3</v>
      </c>
      <c r="DN35" s="22" t="str">
        <f t="shared" si="3"/>
        <v>2008Q4</v>
      </c>
      <c r="DO35" s="22" t="str">
        <f t="shared" si="3"/>
        <v>2009Q1</v>
      </c>
      <c r="DP35" s="22" t="str">
        <f t="shared" si="3"/>
        <v>2009Q2</v>
      </c>
      <c r="DQ35" s="22" t="str">
        <f t="shared" si="3"/>
        <v>2009Q3</v>
      </c>
      <c r="DR35" s="22" t="str">
        <f t="shared" si="3"/>
        <v>2009Q4</v>
      </c>
      <c r="DS35" s="22" t="str">
        <f t="shared" si="3"/>
        <v>2010Q1</v>
      </c>
      <c r="DT35" s="22" t="str">
        <f t="shared" si="3"/>
        <v>2010Q2</v>
      </c>
      <c r="DU35" s="22" t="str">
        <f t="shared" si="3"/>
        <v>2010Q3</v>
      </c>
      <c r="DV35" s="22" t="str">
        <f t="shared" si="3"/>
        <v>2010Q4</v>
      </c>
      <c r="DW35" s="22" t="str">
        <f t="shared" si="3"/>
        <v>2011Q1</v>
      </c>
      <c r="DX35" s="22" t="str">
        <f t="shared" si="3"/>
        <v>2011Q2</v>
      </c>
      <c r="DY35" s="22" t="str">
        <f t="shared" si="3"/>
        <v>2011Q3</v>
      </c>
      <c r="DZ35" s="22" t="str">
        <f t="shared" si="3"/>
        <v>2011Q4</v>
      </c>
      <c r="EA35" s="22" t="str">
        <f t="shared" ref="EA35:FF35" si="4">EA4</f>
        <v>2012Q1</v>
      </c>
      <c r="EB35" s="22" t="str">
        <f t="shared" si="4"/>
        <v>2012Q2</v>
      </c>
      <c r="EC35" s="22" t="str">
        <f t="shared" si="4"/>
        <v>2012Q3</v>
      </c>
      <c r="ED35" s="22" t="str">
        <f t="shared" si="4"/>
        <v>2012Q4</v>
      </c>
      <c r="EE35" s="22" t="str">
        <f t="shared" si="4"/>
        <v>2013Q1</v>
      </c>
      <c r="EF35" s="22" t="str">
        <f t="shared" si="4"/>
        <v>2013Q2</v>
      </c>
      <c r="EG35" s="22" t="str">
        <f t="shared" si="4"/>
        <v>2013Q3</v>
      </c>
      <c r="EH35" s="22" t="str">
        <f t="shared" si="4"/>
        <v>2013Q4</v>
      </c>
      <c r="EI35" s="22" t="str">
        <f t="shared" si="4"/>
        <v>2014Q1</v>
      </c>
      <c r="EJ35" s="22" t="str">
        <f t="shared" si="4"/>
        <v>2014Q2</v>
      </c>
      <c r="EK35" s="22" t="str">
        <f t="shared" si="4"/>
        <v>2014Q3</v>
      </c>
      <c r="EL35" s="22" t="str">
        <f t="shared" si="4"/>
        <v>2014Q4</v>
      </c>
      <c r="EM35" s="22" t="str">
        <f t="shared" si="4"/>
        <v>2015Q1</v>
      </c>
      <c r="EN35" s="22" t="str">
        <f t="shared" si="4"/>
        <v>2015Q2</v>
      </c>
      <c r="EO35" s="22" t="str">
        <f t="shared" si="4"/>
        <v>2015Q3</v>
      </c>
      <c r="EP35" s="22" t="str">
        <f t="shared" si="4"/>
        <v>2015Q4</v>
      </c>
      <c r="EQ35" s="22" t="str">
        <f t="shared" si="4"/>
        <v>2016Q1</v>
      </c>
      <c r="ER35" s="22" t="str">
        <f t="shared" si="4"/>
        <v>2016Q2</v>
      </c>
      <c r="ES35" s="22" t="str">
        <f t="shared" si="4"/>
        <v>2016Q3</v>
      </c>
      <c r="ET35" s="22" t="str">
        <f t="shared" si="4"/>
        <v>2016Q4</v>
      </c>
      <c r="EU35" s="22" t="str">
        <f t="shared" si="4"/>
        <v>2017Q1</v>
      </c>
      <c r="EV35" s="22" t="str">
        <f t="shared" si="4"/>
        <v>2017Q2</v>
      </c>
      <c r="EW35" s="22" t="str">
        <f t="shared" si="4"/>
        <v>2017Q3</v>
      </c>
      <c r="EX35" s="22" t="str">
        <f t="shared" si="4"/>
        <v>2017Q4</v>
      </c>
      <c r="EY35" s="22" t="str">
        <f t="shared" si="4"/>
        <v>2018Q1</v>
      </c>
      <c r="EZ35" s="22" t="str">
        <f t="shared" si="4"/>
        <v>2018Q2</v>
      </c>
      <c r="FA35" s="22" t="str">
        <f t="shared" si="4"/>
        <v>2018Q3</v>
      </c>
      <c r="FB35" s="22" t="str">
        <f t="shared" si="4"/>
        <v>2018Q4</v>
      </c>
      <c r="FC35" s="22" t="str">
        <f t="shared" si="4"/>
        <v>2019Q1</v>
      </c>
      <c r="FD35" s="22" t="str">
        <f t="shared" si="4"/>
        <v>2019Q2</v>
      </c>
      <c r="FE35" s="22" t="str">
        <f t="shared" si="4"/>
        <v>2019Q3</v>
      </c>
      <c r="FF35" s="22" t="str">
        <f t="shared" si="4"/>
        <v>2019Q4</v>
      </c>
      <c r="FG35" s="22" t="str">
        <f t="shared" ref="FG35:GL35" si="5">FG4</f>
        <v>2020Q1</v>
      </c>
      <c r="FH35" s="22" t="str">
        <f t="shared" si="5"/>
        <v>2020Q2</v>
      </c>
      <c r="FI35" s="22" t="str">
        <f t="shared" si="5"/>
        <v>2020Q3</v>
      </c>
      <c r="FJ35" s="22" t="str">
        <f t="shared" si="5"/>
        <v>2020Q4</v>
      </c>
      <c r="FK35" s="22" t="str">
        <f t="shared" si="5"/>
        <v>2021Q1</v>
      </c>
      <c r="FL35" s="22" t="str">
        <f t="shared" si="5"/>
        <v>2021Q2</v>
      </c>
      <c r="FM35" s="22" t="str">
        <f t="shared" si="5"/>
        <v>2021Q3</v>
      </c>
      <c r="FN35" s="22" t="str">
        <f t="shared" si="5"/>
        <v>2021Q4</v>
      </c>
      <c r="FO35" s="22" t="str">
        <f t="shared" si="5"/>
        <v>2022Q1</v>
      </c>
      <c r="FP35" s="22" t="str">
        <f t="shared" si="5"/>
        <v>2022Q2</v>
      </c>
      <c r="FQ35" s="22" t="str">
        <f t="shared" si="5"/>
        <v>2022Q3</v>
      </c>
      <c r="FR35" s="22" t="str">
        <f t="shared" si="5"/>
        <v>2022Q4</v>
      </c>
      <c r="FS35" s="22" t="str">
        <f t="shared" si="5"/>
        <v>2023Q1</v>
      </c>
      <c r="FT35" s="22" t="str">
        <f t="shared" si="5"/>
        <v>2023Q2</v>
      </c>
      <c r="FU35" s="22" t="str">
        <f t="shared" si="5"/>
        <v>2023Q3</v>
      </c>
      <c r="FV35" s="22" t="str">
        <f t="shared" si="5"/>
        <v>2023Q4</v>
      </c>
      <c r="FW35" s="22" t="str">
        <f t="shared" si="5"/>
        <v>2024Q1</v>
      </c>
      <c r="FX35" s="22" t="str">
        <f t="shared" si="5"/>
        <v>2024Q2</v>
      </c>
      <c r="FY35" s="22" t="str">
        <f t="shared" si="5"/>
        <v>2024Q3</v>
      </c>
      <c r="FZ35" s="22" t="str">
        <f t="shared" si="5"/>
        <v>2024Q4</v>
      </c>
      <c r="GA35" s="22" t="str">
        <f t="shared" si="5"/>
        <v>2025Q1</v>
      </c>
      <c r="GB35" s="22" t="str">
        <f t="shared" si="5"/>
        <v>2025Q2</v>
      </c>
      <c r="GC35" s="22" t="str">
        <f t="shared" si="5"/>
        <v>2025Q3</v>
      </c>
      <c r="GD35" s="22" t="str">
        <f t="shared" si="5"/>
        <v>2025Q4</v>
      </c>
      <c r="GE35" s="22" t="str">
        <f t="shared" si="5"/>
        <v>2026Q1</v>
      </c>
      <c r="GF35" s="22" t="str">
        <f t="shared" si="5"/>
        <v>2026Q2</v>
      </c>
      <c r="GG35" s="22" t="str">
        <f t="shared" si="5"/>
        <v>2026Q3</v>
      </c>
      <c r="GH35" s="22" t="str">
        <f t="shared" si="5"/>
        <v>2026Q4</v>
      </c>
      <c r="GI35" s="22" t="str">
        <f t="shared" si="5"/>
        <v>2027Q1</v>
      </c>
      <c r="GJ35" s="22" t="str">
        <f t="shared" si="5"/>
        <v>2027Q2</v>
      </c>
      <c r="GK35" s="22" t="str">
        <f t="shared" si="5"/>
        <v>2027Q3</v>
      </c>
      <c r="GL35" s="22" t="str">
        <f t="shared" si="5"/>
        <v>2027Q4</v>
      </c>
      <c r="GM35" s="22" t="str">
        <f t="shared" ref="GM35:GT35" si="6">GM4</f>
        <v>2028Q1</v>
      </c>
      <c r="GN35" s="22" t="str">
        <f t="shared" si="6"/>
        <v>2028Q2</v>
      </c>
      <c r="GO35" s="22" t="str">
        <f t="shared" si="6"/>
        <v>2028Q3</v>
      </c>
      <c r="GP35" s="22" t="str">
        <f t="shared" si="6"/>
        <v>2028Q4</v>
      </c>
      <c r="GQ35" s="22" t="str">
        <f t="shared" si="6"/>
        <v>2029Q1</v>
      </c>
      <c r="GR35" s="22" t="str">
        <f t="shared" si="6"/>
        <v>2029Q2</v>
      </c>
      <c r="GS35" s="22" t="str">
        <f t="shared" si="6"/>
        <v>2029Q3</v>
      </c>
      <c r="GT35" s="22" t="str">
        <f t="shared" si="6"/>
        <v>2029Q4</v>
      </c>
    </row>
    <row r="36" spans="2:202" x14ac:dyDescent="0.25">
      <c r="B36" t="str">
        <f t="shared" ref="B36:B50" si="7">B7</f>
        <v>Employment (thous.)</v>
      </c>
      <c r="C36" s="21"/>
      <c r="D36" s="21">
        <f t="shared" ref="D36:AI36" si="8">100*((D7/C7)^4-1)</f>
        <v>-2.6938611042257254</v>
      </c>
      <c r="E36" s="21">
        <f t="shared" si="8"/>
        <v>-0.37788554477621306</v>
      </c>
      <c r="F36" s="21">
        <f t="shared" si="8"/>
        <v>2.0474781699103106</v>
      </c>
      <c r="G36" s="21">
        <f t="shared" si="8"/>
        <v>0.19756088472022704</v>
      </c>
      <c r="H36" s="21">
        <f t="shared" si="8"/>
        <v>2.2262504252426263</v>
      </c>
      <c r="I36" s="21">
        <f t="shared" si="8"/>
        <v>-1.8890061776364209</v>
      </c>
      <c r="J36" s="21">
        <f t="shared" si="8"/>
        <v>-4.1055128908721876</v>
      </c>
      <c r="K36" s="21">
        <f t="shared" si="8"/>
        <v>-0.63676603369561269</v>
      </c>
      <c r="L36" s="21">
        <f t="shared" si="8"/>
        <v>-3.9015562463945108</v>
      </c>
      <c r="M36" s="21">
        <f t="shared" si="8"/>
        <v>-3.6587174226371477</v>
      </c>
      <c r="N36" s="21">
        <f t="shared" si="8"/>
        <v>-0.44959834256184106</v>
      </c>
      <c r="O36" s="21">
        <f t="shared" si="8"/>
        <v>-0.83483067674566813</v>
      </c>
      <c r="P36" s="21">
        <f t="shared" si="8"/>
        <v>2.7463710807497543</v>
      </c>
      <c r="Q36" s="21">
        <f t="shared" si="8"/>
        <v>3.4374997658580764</v>
      </c>
      <c r="R36" s="21">
        <f t="shared" si="8"/>
        <v>9.9117790604269942</v>
      </c>
      <c r="S36" s="21">
        <f t="shared" si="8"/>
        <v>4.9034315704601594</v>
      </c>
      <c r="T36" s="21">
        <f t="shared" si="8"/>
        <v>6.1425714619473215</v>
      </c>
      <c r="U36" s="21">
        <f t="shared" si="8"/>
        <v>6.5630966370874289</v>
      </c>
      <c r="V36" s="21">
        <f t="shared" si="8"/>
        <v>1.730543555636066</v>
      </c>
      <c r="W36" s="21">
        <f t="shared" si="8"/>
        <v>3.6926770929858188</v>
      </c>
      <c r="X36" s="21">
        <f t="shared" si="8"/>
        <v>5.3985934105934108</v>
      </c>
      <c r="Y36" s="21">
        <f t="shared" si="8"/>
        <v>4.4538665787836607</v>
      </c>
      <c r="Z36" s="21">
        <f t="shared" si="8"/>
        <v>4.0463445273545506</v>
      </c>
      <c r="AA36" s="21">
        <f t="shared" si="8"/>
        <v>6.4197933250723427</v>
      </c>
      <c r="AB36" s="21">
        <f t="shared" si="8"/>
        <v>4.369720005341704</v>
      </c>
      <c r="AC36" s="21">
        <f t="shared" si="8"/>
        <v>4.135619028220594</v>
      </c>
      <c r="AD36" s="21">
        <f t="shared" si="8"/>
        <v>4.3107691092114431</v>
      </c>
      <c r="AE36" s="21">
        <f t="shared" si="8"/>
        <v>6.0175778229061505</v>
      </c>
      <c r="AF36" s="21">
        <f t="shared" si="8"/>
        <v>5.1051572178650861</v>
      </c>
      <c r="AG36" s="21">
        <f t="shared" si="8"/>
        <v>7.322194927595449</v>
      </c>
      <c r="AH36" s="21">
        <f t="shared" si="8"/>
        <v>6.1019782627983021</v>
      </c>
      <c r="AI36" s="21">
        <f t="shared" si="8"/>
        <v>4.5304258182302659</v>
      </c>
      <c r="AJ36" s="21">
        <f t="shared" ref="AJ36:BO36" si="9">100*((AJ7/AI7)^4-1)</f>
        <v>5.4214336239759353</v>
      </c>
      <c r="AK36" s="21">
        <f t="shared" si="9"/>
        <v>7.100202940217426</v>
      </c>
      <c r="AL36" s="21">
        <f t="shared" si="9"/>
        <v>6.697929502318356</v>
      </c>
      <c r="AM36" s="21">
        <f t="shared" si="9"/>
        <v>4.7653905734053481</v>
      </c>
      <c r="AN36" s="21">
        <f t="shared" si="9"/>
        <v>8.4656305611658933</v>
      </c>
      <c r="AO36" s="21">
        <f t="shared" si="9"/>
        <v>6.7889095695202961</v>
      </c>
      <c r="AP36" s="21">
        <f t="shared" si="9"/>
        <v>5.8571719322901616</v>
      </c>
      <c r="AQ36" s="21">
        <f t="shared" si="9"/>
        <v>6.04520177987109</v>
      </c>
      <c r="AR36" s="21">
        <f t="shared" si="9"/>
        <v>3.0612740700543872</v>
      </c>
      <c r="AS36" s="21">
        <f t="shared" si="9"/>
        <v>2.7455533279659772</v>
      </c>
      <c r="AT36" s="21">
        <f t="shared" si="9"/>
        <v>-0.65327993796258088</v>
      </c>
      <c r="AU36" s="21">
        <f t="shared" si="9"/>
        <v>-1.1115446617491642</v>
      </c>
      <c r="AV36" s="21">
        <f t="shared" si="9"/>
        <v>0.73697852906808858</v>
      </c>
      <c r="AW36" s="21">
        <f t="shared" si="9"/>
        <v>1.5903847792464454</v>
      </c>
      <c r="AX36" s="21">
        <f t="shared" si="9"/>
        <v>1.2618808533509052</v>
      </c>
      <c r="AY36" s="21">
        <f t="shared" si="9"/>
        <v>2.8157928179925351</v>
      </c>
      <c r="AZ36" s="21">
        <f t="shared" si="9"/>
        <v>8.3393541909826396E-2</v>
      </c>
      <c r="BA36" s="21">
        <f t="shared" si="9"/>
        <v>-0.54670939568205457</v>
      </c>
      <c r="BB36" s="21">
        <f t="shared" si="9"/>
        <v>1.9725154883911911</v>
      </c>
      <c r="BC36" s="21">
        <f t="shared" si="9"/>
        <v>0.46070964209201648</v>
      </c>
      <c r="BD36" s="21">
        <f t="shared" si="9"/>
        <v>0.77085793862616825</v>
      </c>
      <c r="BE36" s="21">
        <f t="shared" si="9"/>
        <v>-0.16717526377229008</v>
      </c>
      <c r="BF36" s="21">
        <f t="shared" si="9"/>
        <v>1.4294162553609713</v>
      </c>
      <c r="BG36" s="21">
        <f t="shared" si="9"/>
        <v>1.2093693611149314</v>
      </c>
      <c r="BH36" s="21">
        <f t="shared" si="9"/>
        <v>1.1365459745728002</v>
      </c>
      <c r="BI36" s="21">
        <f t="shared" si="9"/>
        <v>2.2036123993157242</v>
      </c>
      <c r="BJ36" s="21">
        <f t="shared" si="9"/>
        <v>3.7830957364307638</v>
      </c>
      <c r="BK36" s="21">
        <f t="shared" si="9"/>
        <v>2.9222233324835756</v>
      </c>
      <c r="BL36" s="21">
        <f t="shared" si="9"/>
        <v>1.1085361637290791</v>
      </c>
      <c r="BM36" s="21">
        <f t="shared" si="9"/>
        <v>1.4153300819882642</v>
      </c>
      <c r="BN36" s="21">
        <f t="shared" si="9"/>
        <v>-2.8604255973908366</v>
      </c>
      <c r="BO36" s="21">
        <f t="shared" si="9"/>
        <v>9.7525314838035726</v>
      </c>
      <c r="BP36" s="21">
        <f t="shared" ref="BP36:CU36" si="10">100*((BP7/BO7)^4-1)</f>
        <v>3.4871439247942781</v>
      </c>
      <c r="BQ36" s="21">
        <f t="shared" si="10"/>
        <v>5.3387341113107167</v>
      </c>
      <c r="BR36" s="21">
        <f t="shared" si="10"/>
        <v>6.9277911634751499</v>
      </c>
      <c r="BS36" s="21">
        <f t="shared" si="10"/>
        <v>5.3318149384617763</v>
      </c>
      <c r="BT36" s="21">
        <f t="shared" si="10"/>
        <v>7.504577627596043</v>
      </c>
      <c r="BU36" s="21">
        <f t="shared" si="10"/>
        <v>4.783851185760124</v>
      </c>
      <c r="BV36" s="21">
        <f t="shared" si="10"/>
        <v>5.5771921589607087</v>
      </c>
      <c r="BW36" s="21">
        <f t="shared" si="10"/>
        <v>4.2598988046205433</v>
      </c>
      <c r="BX36" s="21">
        <f t="shared" si="10"/>
        <v>5.1969762053607482</v>
      </c>
      <c r="BY36" s="21">
        <f t="shared" si="10"/>
        <v>3.4789895751960787</v>
      </c>
      <c r="BZ36" s="21">
        <f t="shared" si="10"/>
        <v>3.0685859602517684</v>
      </c>
      <c r="CA36" s="21">
        <f t="shared" si="10"/>
        <v>1.6746944516262241</v>
      </c>
      <c r="CB36" s="21">
        <f t="shared" si="10"/>
        <v>1.3725535378102061</v>
      </c>
      <c r="CC36" s="21">
        <f t="shared" si="10"/>
        <v>3.0131103562496708</v>
      </c>
      <c r="CD36" s="21">
        <f t="shared" si="10"/>
        <v>2.7841325756501112</v>
      </c>
      <c r="CE36" s="21">
        <f t="shared" si="10"/>
        <v>2.6318777529712678</v>
      </c>
      <c r="CF36" s="21">
        <f t="shared" si="10"/>
        <v>2.4521702583167437</v>
      </c>
      <c r="CG36" s="21">
        <f t="shared" si="10"/>
        <v>1.0334556810070339</v>
      </c>
      <c r="CH36" s="21">
        <f t="shared" si="10"/>
        <v>2.2705751566103993</v>
      </c>
      <c r="CI36" s="21">
        <f t="shared" si="10"/>
        <v>-1.7396408929333251</v>
      </c>
      <c r="CJ36" s="21">
        <f t="shared" si="10"/>
        <v>-2.5741659599494149</v>
      </c>
      <c r="CK36" s="21">
        <f t="shared" si="10"/>
        <v>-4.0932911468808282</v>
      </c>
      <c r="CL36" s="21">
        <f t="shared" si="10"/>
        <v>-5.8003615268654389</v>
      </c>
      <c r="CM36" s="21">
        <f t="shared" si="10"/>
        <v>-4.1362909237338759</v>
      </c>
      <c r="CN36" s="21">
        <f t="shared" si="10"/>
        <v>-1.4074844211444892</v>
      </c>
      <c r="CO36" s="21">
        <f t="shared" si="10"/>
        <v>-1.330600591599862</v>
      </c>
      <c r="CP36" s="21">
        <f t="shared" si="10"/>
        <v>-1.3093770323116649</v>
      </c>
      <c r="CQ36" s="21">
        <f t="shared" si="10"/>
        <v>-1.282572528403525</v>
      </c>
      <c r="CR36" s="21">
        <f t="shared" si="10"/>
        <v>-1.1509157196719633</v>
      </c>
      <c r="CS36" s="21">
        <f t="shared" si="10"/>
        <v>-0.30054853308720819</v>
      </c>
      <c r="CT36" s="21">
        <f t="shared" si="10"/>
        <v>0.9066849952964251</v>
      </c>
      <c r="CU36" s="21">
        <f t="shared" si="10"/>
        <v>-5.7561707080155955E-2</v>
      </c>
      <c r="CV36" s="21">
        <f t="shared" ref="CV36:EA36" si="11">100*((CV7/CU7)^4-1)</f>
        <v>1.9065440819856727</v>
      </c>
      <c r="CW36" s="21">
        <f t="shared" si="11"/>
        <v>1.0730357511209876</v>
      </c>
      <c r="CX36" s="21">
        <f t="shared" si="11"/>
        <v>2.7983017550892164</v>
      </c>
      <c r="CY36" s="21">
        <f t="shared" si="11"/>
        <v>1.8257604295351282</v>
      </c>
      <c r="CZ36" s="21">
        <f t="shared" si="11"/>
        <v>3.6929363682927097</v>
      </c>
      <c r="DA36" s="21">
        <f t="shared" si="11"/>
        <v>2.3693831757392259</v>
      </c>
      <c r="DB36" s="21">
        <f t="shared" si="11"/>
        <v>4.7426643097102872</v>
      </c>
      <c r="DC36" s="21">
        <f t="shared" si="11"/>
        <v>3.1701121356489947</v>
      </c>
      <c r="DD36" s="21">
        <f t="shared" si="11"/>
        <v>3.0667039364827842</v>
      </c>
      <c r="DE36" s="21">
        <f t="shared" si="11"/>
        <v>2.1209999556934811</v>
      </c>
      <c r="DF36" s="21">
        <f t="shared" si="11"/>
        <v>2.6300119582404635</v>
      </c>
      <c r="DG36" s="21">
        <f t="shared" si="11"/>
        <v>4.6542842718087174</v>
      </c>
      <c r="DH36" s="21">
        <f t="shared" si="11"/>
        <v>2.9574737677213747</v>
      </c>
      <c r="DI36" s="21">
        <f t="shared" si="11"/>
        <v>1.8810586758597481</v>
      </c>
      <c r="DJ36" s="21">
        <f t="shared" si="11"/>
        <v>2.7783976367098395</v>
      </c>
      <c r="DK36" s="21">
        <f t="shared" si="11"/>
        <v>3.1248485312307395</v>
      </c>
      <c r="DL36" s="21">
        <f t="shared" si="11"/>
        <v>-0.24991520537100964</v>
      </c>
      <c r="DM36" s="21">
        <f t="shared" si="11"/>
        <v>3.4632196638173518E-2</v>
      </c>
      <c r="DN36" s="21">
        <f t="shared" si="11"/>
        <v>-6.8428557483090513</v>
      </c>
      <c r="DO36" s="21">
        <f t="shared" si="11"/>
        <v>-5.7887253909529761</v>
      </c>
      <c r="DP36" s="21">
        <f t="shared" si="11"/>
        <v>-8.4500795190546878</v>
      </c>
      <c r="DQ36" s="21">
        <f t="shared" si="11"/>
        <v>-4.6370006222486886</v>
      </c>
      <c r="DR36" s="21">
        <f t="shared" si="11"/>
        <v>-2.7117839213352424</v>
      </c>
      <c r="DS36" s="21">
        <f t="shared" si="11"/>
        <v>-0.9534310927432732</v>
      </c>
      <c r="DT36" s="21">
        <f t="shared" si="11"/>
        <v>1.888774674675453</v>
      </c>
      <c r="DU36" s="21">
        <f t="shared" si="11"/>
        <v>0.92582224321011708</v>
      </c>
      <c r="DV36" s="21">
        <f t="shared" si="11"/>
        <v>2.2780436915839752</v>
      </c>
      <c r="DW36" s="21">
        <f t="shared" si="11"/>
        <v>1.1058423289443065</v>
      </c>
      <c r="DX36" s="21">
        <f t="shared" si="11"/>
        <v>2.7391159520610664</v>
      </c>
      <c r="DY36" s="21">
        <f t="shared" si="11"/>
        <v>2.3471480978549231</v>
      </c>
      <c r="DZ36" s="21">
        <f t="shared" si="11"/>
        <v>2.1564207003898606</v>
      </c>
      <c r="EA36" s="21">
        <f t="shared" si="11"/>
        <v>2.3047112324341645</v>
      </c>
      <c r="EB36" s="21">
        <f t="shared" ref="EB36:FG36" si="12">100*((EB7/EA7)^4-1)</f>
        <v>3.6570593865433043</v>
      </c>
      <c r="EC36" s="21">
        <f t="shared" si="12"/>
        <v>2.0945985706690706</v>
      </c>
      <c r="ED36" s="21">
        <f t="shared" si="12"/>
        <v>3.5544827927946221</v>
      </c>
      <c r="EE36" s="21">
        <f t="shared" si="12"/>
        <v>2.8792454236534537</v>
      </c>
      <c r="EF36" s="21">
        <f t="shared" si="12"/>
        <v>2.5359419852212017</v>
      </c>
      <c r="EG36" s="21">
        <f t="shared" si="12"/>
        <v>2.8026088673844374</v>
      </c>
      <c r="EH36" s="21">
        <f t="shared" si="12"/>
        <v>3.2698023481147143</v>
      </c>
      <c r="EI36" s="21">
        <f t="shared" si="12"/>
        <v>2.7853329517350645</v>
      </c>
      <c r="EJ36" s="21">
        <f t="shared" si="12"/>
        <v>1.1725332214648887</v>
      </c>
      <c r="EK36" s="21">
        <f t="shared" si="12"/>
        <v>4.633369976648094</v>
      </c>
      <c r="EL36" s="21">
        <f t="shared" si="12"/>
        <v>2.5624042317238693</v>
      </c>
      <c r="EM36" s="21">
        <f t="shared" si="12"/>
        <v>3.1850780138231061</v>
      </c>
      <c r="EN36" s="21">
        <f t="shared" si="12"/>
        <v>3.0077515721911752</v>
      </c>
      <c r="EO36" s="21">
        <f t="shared" si="12"/>
        <v>4.0459790687569219</v>
      </c>
      <c r="EP36" s="21">
        <f t="shared" si="12"/>
        <v>2.8767096672499992</v>
      </c>
      <c r="EQ36" s="21">
        <f t="shared" si="12"/>
        <v>3.5133766674866118</v>
      </c>
      <c r="ER36" s="21">
        <f t="shared" si="12"/>
        <v>3.4901741638313721</v>
      </c>
      <c r="ES36" s="21">
        <f t="shared" si="12"/>
        <v>2.7640049779586784</v>
      </c>
      <c r="ET36" s="21">
        <f t="shared" si="12"/>
        <v>2.1989602229494754</v>
      </c>
      <c r="EU36" s="21">
        <f t="shared" si="12"/>
        <v>2.5069764188245802</v>
      </c>
      <c r="EV36" s="21">
        <f t="shared" si="12"/>
        <v>2.8072544930976884</v>
      </c>
      <c r="EW36" s="21">
        <f t="shared" si="12"/>
        <v>1.7438462153584355</v>
      </c>
      <c r="EX36" s="21">
        <f t="shared" si="12"/>
        <v>2.1904381652301241</v>
      </c>
      <c r="EY36" s="21">
        <f t="shared" si="12"/>
        <v>3.2758146432156687</v>
      </c>
      <c r="EZ36" s="21">
        <f t="shared" si="12"/>
        <v>1.4127026933100417</v>
      </c>
      <c r="FA36" s="21">
        <f t="shared" si="12"/>
        <v>2.2000141023759801</v>
      </c>
      <c r="FB36" s="21">
        <f t="shared" si="12"/>
        <v>2.200196057184578</v>
      </c>
      <c r="FC36" s="21">
        <f t="shared" si="12"/>
        <v>2.2320552637563162</v>
      </c>
      <c r="FD36" s="21">
        <f t="shared" si="12"/>
        <v>2.6011754899538886</v>
      </c>
      <c r="FE36" s="21">
        <f t="shared" si="12"/>
        <v>2.1684495621436595</v>
      </c>
      <c r="FF36" s="21">
        <f t="shared" si="12"/>
        <v>1.5655627286623286</v>
      </c>
      <c r="FG36" s="20">
        <f t="shared" si="12"/>
        <v>2.4673852142664598</v>
      </c>
      <c r="FH36" s="20">
        <f t="shared" ref="FH36:GM36" si="13">100*((FH7/FG7)^4-1)</f>
        <v>2.1878542467172135</v>
      </c>
      <c r="FI36" s="20">
        <f t="shared" si="13"/>
        <v>2.0519061740200684</v>
      </c>
      <c r="FJ36" s="20">
        <f t="shared" si="13"/>
        <v>1.7165587176937391</v>
      </c>
      <c r="FK36" s="20">
        <f t="shared" si="13"/>
        <v>1.4599234512022941</v>
      </c>
      <c r="FL36" s="20">
        <f t="shared" si="13"/>
        <v>1.3868098329551604</v>
      </c>
      <c r="FM36" s="20">
        <f t="shared" si="13"/>
        <v>1.2275118224463588</v>
      </c>
      <c r="FN36" s="20">
        <f t="shared" si="13"/>
        <v>1.2030263496576099</v>
      </c>
      <c r="FO36" s="20">
        <f t="shared" si="13"/>
        <v>1.068451081655053</v>
      </c>
      <c r="FP36" s="20">
        <f t="shared" si="13"/>
        <v>1.0091014831296263</v>
      </c>
      <c r="FQ36" s="20">
        <f t="shared" si="13"/>
        <v>0.84002155909723708</v>
      </c>
      <c r="FR36" s="20">
        <f t="shared" si="13"/>
        <v>0.68379915931604529</v>
      </c>
      <c r="FS36" s="20">
        <f t="shared" si="13"/>
        <v>0.58173952344140467</v>
      </c>
      <c r="FT36" s="20">
        <f t="shared" si="13"/>
        <v>0.53996803139042537</v>
      </c>
      <c r="FU36" s="20">
        <f t="shared" si="13"/>
        <v>0.54507810757378206</v>
      </c>
      <c r="FV36" s="20">
        <f t="shared" si="13"/>
        <v>0.57737805625472927</v>
      </c>
      <c r="FW36" s="20">
        <f t="shared" si="13"/>
        <v>0.71270491130401847</v>
      </c>
      <c r="FX36" s="20">
        <f t="shared" si="13"/>
        <v>0.83584270238183933</v>
      </c>
      <c r="FY36" s="20">
        <f t="shared" si="13"/>
        <v>0.96848656834864766</v>
      </c>
      <c r="FZ36" s="20">
        <f t="shared" si="13"/>
        <v>1.1696424539930028</v>
      </c>
      <c r="GA36" s="20">
        <f t="shared" si="13"/>
        <v>1.2160387223872915</v>
      </c>
      <c r="GB36" s="20">
        <f t="shared" si="13"/>
        <v>1.4304511111922658</v>
      </c>
      <c r="GC36" s="20">
        <f t="shared" si="13"/>
        <v>1.5332885180110889</v>
      </c>
      <c r="GD36" s="20">
        <f t="shared" si="13"/>
        <v>1.6073307113561031</v>
      </c>
      <c r="GE36" s="20">
        <f t="shared" si="13"/>
        <v>1.6461176339418904</v>
      </c>
      <c r="GF36" s="20">
        <f t="shared" si="13"/>
        <v>1.7089591970228524</v>
      </c>
      <c r="GG36" s="20">
        <f t="shared" si="13"/>
        <v>1.710958513706462</v>
      </c>
      <c r="GH36" s="20">
        <f t="shared" si="13"/>
        <v>1.686890553511522</v>
      </c>
      <c r="GI36" s="20">
        <f t="shared" si="13"/>
        <v>1.7424794643343899</v>
      </c>
      <c r="GJ36" s="20">
        <f t="shared" si="13"/>
        <v>1.7203595499219571</v>
      </c>
      <c r="GK36" s="20">
        <f t="shared" si="13"/>
        <v>1.6891747927993528</v>
      </c>
      <c r="GL36" s="20">
        <f t="shared" si="13"/>
        <v>1.6791846938033705</v>
      </c>
      <c r="GM36" s="20">
        <f t="shared" si="13"/>
        <v>1.6561493734482013</v>
      </c>
      <c r="GN36" s="20">
        <f t="shared" ref="GN36:GT36" si="14">100*((GN7/GM7)^4-1)</f>
        <v>1.6781535927153257</v>
      </c>
      <c r="GO36" s="20">
        <f t="shared" si="14"/>
        <v>1.6970087537670819</v>
      </c>
      <c r="GP36" s="20">
        <f t="shared" si="14"/>
        <v>1.7247298836864822</v>
      </c>
      <c r="GQ36" s="20">
        <f t="shared" si="14"/>
        <v>1.7716739565527329</v>
      </c>
      <c r="GR36" s="20">
        <f t="shared" si="14"/>
        <v>1.7789512709778466</v>
      </c>
      <c r="GS36" s="20">
        <f t="shared" si="14"/>
        <v>1.7640641824701042</v>
      </c>
      <c r="GT36" s="20" t="e">
        <f t="shared" si="14"/>
        <v>#N/A</v>
      </c>
    </row>
    <row r="37" spans="2:202" x14ac:dyDescent="0.25">
      <c r="B37" t="str">
        <f t="shared" si="7"/>
        <v xml:space="preserve">  Goods producing</v>
      </c>
      <c r="C37" s="21"/>
      <c r="D37" s="21">
        <f t="shared" ref="D37:AI37" si="15">100*((D8/C8)^4-1)</f>
        <v>-11.340456709343737</v>
      </c>
      <c r="E37" s="21">
        <f t="shared" si="15"/>
        <v>-0.30244316099095059</v>
      </c>
      <c r="F37" s="21">
        <f t="shared" si="15"/>
        <v>0.82861335523789492</v>
      </c>
      <c r="G37" s="21">
        <f t="shared" si="15"/>
        <v>-1.8178894496727049</v>
      </c>
      <c r="H37" s="21">
        <f t="shared" si="15"/>
        <v>-4.3014636419829833</v>
      </c>
      <c r="I37" s="21">
        <f t="shared" si="15"/>
        <v>-4.4243906149317951</v>
      </c>
      <c r="J37" s="21">
        <f t="shared" si="15"/>
        <v>-9.7649452109497723</v>
      </c>
      <c r="K37" s="21">
        <f t="shared" si="15"/>
        <v>0.56528756483245068</v>
      </c>
      <c r="L37" s="21">
        <f t="shared" si="15"/>
        <v>-10.144087463805207</v>
      </c>
      <c r="M37" s="21">
        <f t="shared" si="15"/>
        <v>-6.7922004037425765</v>
      </c>
      <c r="N37" s="21">
        <f t="shared" si="15"/>
        <v>-7.1862430404205817</v>
      </c>
      <c r="O37" s="21">
        <f t="shared" si="15"/>
        <v>-7.3024361272447491</v>
      </c>
      <c r="P37" s="21">
        <f t="shared" si="15"/>
        <v>-5.6970823202820098</v>
      </c>
      <c r="Q37" s="21">
        <f t="shared" si="15"/>
        <v>-3.2504723072714237</v>
      </c>
      <c r="R37" s="21">
        <f t="shared" si="15"/>
        <v>12.294239150950537</v>
      </c>
      <c r="S37" s="21">
        <f t="shared" si="15"/>
        <v>4.5704629831933019</v>
      </c>
      <c r="T37" s="21">
        <f t="shared" si="15"/>
        <v>8.2773036259847785</v>
      </c>
      <c r="U37" s="21">
        <f t="shared" si="15"/>
        <v>6.5050445902264054</v>
      </c>
      <c r="V37" s="21">
        <f t="shared" si="15"/>
        <v>2.9003044177384751</v>
      </c>
      <c r="W37" s="21">
        <f t="shared" si="15"/>
        <v>4.0425701554596793</v>
      </c>
      <c r="X37" s="21">
        <f t="shared" si="15"/>
        <v>6.1751562500281132</v>
      </c>
      <c r="Y37" s="21">
        <f t="shared" si="15"/>
        <v>6.5355887180913452</v>
      </c>
      <c r="Z37" s="21">
        <f t="shared" si="15"/>
        <v>6.0181480247121666</v>
      </c>
      <c r="AA37" s="21">
        <f t="shared" si="15"/>
        <v>8.905729029313413</v>
      </c>
      <c r="AB37" s="21">
        <f t="shared" si="15"/>
        <v>4.2623509466432452</v>
      </c>
      <c r="AC37" s="21">
        <f t="shared" si="15"/>
        <v>3.6950971701991353</v>
      </c>
      <c r="AD37" s="21">
        <f t="shared" si="15"/>
        <v>6.7177344687206597</v>
      </c>
      <c r="AE37" s="21">
        <f t="shared" si="15"/>
        <v>4.9180935145404447</v>
      </c>
      <c r="AF37" s="21">
        <f t="shared" si="15"/>
        <v>4.6129512355510549</v>
      </c>
      <c r="AG37" s="21">
        <f t="shared" si="15"/>
        <v>11.089657418275856</v>
      </c>
      <c r="AH37" s="21">
        <f t="shared" si="15"/>
        <v>9.9251623008524081</v>
      </c>
      <c r="AI37" s="21">
        <f t="shared" si="15"/>
        <v>8.1781140561177033</v>
      </c>
      <c r="AJ37" s="21">
        <f t="shared" ref="AJ37:BO37" si="16">100*((AJ8/AI8)^4-1)</f>
        <v>5.2673260369222819</v>
      </c>
      <c r="AK37" s="21">
        <f t="shared" si="16"/>
        <v>5.9696608199458101</v>
      </c>
      <c r="AL37" s="21">
        <f t="shared" si="16"/>
        <v>7.6275558968276869</v>
      </c>
      <c r="AM37" s="21">
        <f t="shared" si="16"/>
        <v>11.576840939747314</v>
      </c>
      <c r="AN37" s="21">
        <f t="shared" si="16"/>
        <v>14.745301021818481</v>
      </c>
      <c r="AO37" s="21">
        <f t="shared" si="16"/>
        <v>10.832756490672036</v>
      </c>
      <c r="AP37" s="21">
        <f t="shared" si="16"/>
        <v>5.9350285217103949</v>
      </c>
      <c r="AQ37" s="21">
        <f t="shared" si="16"/>
        <v>-0.5790742134950233</v>
      </c>
      <c r="AR37" s="21">
        <f t="shared" si="16"/>
        <v>-1.1825893161283685</v>
      </c>
      <c r="AS37" s="21">
        <f t="shared" si="16"/>
        <v>-1.3362926338930992</v>
      </c>
      <c r="AT37" s="21">
        <f t="shared" si="16"/>
        <v>-4.9106292060066785</v>
      </c>
      <c r="AU37" s="21">
        <f t="shared" si="16"/>
        <v>-1.946470527854316</v>
      </c>
      <c r="AV37" s="21">
        <f t="shared" si="16"/>
        <v>-4.0667258103108894</v>
      </c>
      <c r="AW37" s="21">
        <f t="shared" si="16"/>
        <v>0.85436834337451195</v>
      </c>
      <c r="AX37" s="21">
        <f t="shared" si="16"/>
        <v>0.58441215611830799</v>
      </c>
      <c r="AY37" s="21">
        <f t="shared" si="16"/>
        <v>1.498254013612299</v>
      </c>
      <c r="AZ37" s="21">
        <f t="shared" si="16"/>
        <v>-1.8266386204308871</v>
      </c>
      <c r="BA37" s="21">
        <f t="shared" si="16"/>
        <v>-5.3818954210506753</v>
      </c>
      <c r="BB37" s="21">
        <f t="shared" si="16"/>
        <v>-2.9260564828708646</v>
      </c>
      <c r="BC37" s="21">
        <f t="shared" si="16"/>
        <v>-6.4933158513257432</v>
      </c>
      <c r="BD37" s="21">
        <f t="shared" si="16"/>
        <v>-7.4701710282921834</v>
      </c>
      <c r="BE37" s="21">
        <f t="shared" si="16"/>
        <v>-1.4381849490014864</v>
      </c>
      <c r="BF37" s="21">
        <f t="shared" si="16"/>
        <v>-7.6981822590389655</v>
      </c>
      <c r="BG37" s="21">
        <f t="shared" si="16"/>
        <v>-6.7680971328387134</v>
      </c>
      <c r="BH37" s="21">
        <f t="shared" si="16"/>
        <v>-4.4813279892302109</v>
      </c>
      <c r="BI37" s="21">
        <f t="shared" si="16"/>
        <v>-0.53985902646688233</v>
      </c>
      <c r="BJ37" s="21">
        <f t="shared" si="16"/>
        <v>1.887350720798664</v>
      </c>
      <c r="BK37" s="21">
        <f t="shared" si="16"/>
        <v>7.3383818925204736</v>
      </c>
      <c r="BL37" s="21">
        <f t="shared" si="16"/>
        <v>-5.231902747394912</v>
      </c>
      <c r="BM37" s="21">
        <f t="shared" si="16"/>
        <v>-7.1901343892565972</v>
      </c>
      <c r="BN37" s="21">
        <f t="shared" si="16"/>
        <v>-23.771493640068584</v>
      </c>
      <c r="BO37" s="21">
        <f t="shared" si="16"/>
        <v>35.472919904264153</v>
      </c>
      <c r="BP37" s="21">
        <f t="shared" ref="BP37:CU37" si="17">100*((BP8/BO8)^4-1)</f>
        <v>5.8867620467115911</v>
      </c>
      <c r="BQ37" s="21">
        <f t="shared" si="17"/>
        <v>9.5653388803471415</v>
      </c>
      <c r="BR37" s="21">
        <f t="shared" si="17"/>
        <v>15.039499857219019</v>
      </c>
      <c r="BS37" s="21">
        <f t="shared" si="17"/>
        <v>13.794877587306242</v>
      </c>
      <c r="BT37" s="21">
        <f t="shared" si="17"/>
        <v>8.3929115541250709</v>
      </c>
      <c r="BU37" s="21">
        <f t="shared" si="17"/>
        <v>10.858274424940294</v>
      </c>
      <c r="BV37" s="21">
        <f t="shared" si="17"/>
        <v>13.480010083643524</v>
      </c>
      <c r="BW37" s="21">
        <f t="shared" si="17"/>
        <v>1.456540476681556</v>
      </c>
      <c r="BX37" s="21">
        <f t="shared" si="17"/>
        <v>4.4444743464939984</v>
      </c>
      <c r="BY37" s="21">
        <f t="shared" si="17"/>
        <v>2.2272978381104203</v>
      </c>
      <c r="BZ37" s="21">
        <f t="shared" si="17"/>
        <v>-0.65220784993218484</v>
      </c>
      <c r="CA37" s="21">
        <f t="shared" si="17"/>
        <v>-6.7556501257395425</v>
      </c>
      <c r="CB37" s="21">
        <f t="shared" si="17"/>
        <v>-4.6650896830233606</v>
      </c>
      <c r="CC37" s="21">
        <f t="shared" si="17"/>
        <v>-5.2839966455709098</v>
      </c>
      <c r="CD37" s="21">
        <f t="shared" si="17"/>
        <v>-2.30257234100254</v>
      </c>
      <c r="CE37" s="21">
        <f t="shared" si="17"/>
        <v>-7.1020922400725217</v>
      </c>
      <c r="CF37" s="21">
        <f t="shared" si="17"/>
        <v>2.9037576189606229</v>
      </c>
      <c r="CG37" s="21">
        <f t="shared" si="17"/>
        <v>-3.6861217857409034</v>
      </c>
      <c r="CH37" s="21">
        <f t="shared" si="17"/>
        <v>0.66328492733433997</v>
      </c>
      <c r="CI37" s="21">
        <f t="shared" si="17"/>
        <v>-2.4823799384998679</v>
      </c>
      <c r="CJ37" s="21">
        <f t="shared" si="17"/>
        <v>-5.8626635809363448</v>
      </c>
      <c r="CK37" s="21">
        <f t="shared" si="17"/>
        <v>-5.0074050098991236</v>
      </c>
      <c r="CL37" s="21">
        <f t="shared" si="17"/>
        <v>-12.140099382101877</v>
      </c>
      <c r="CM37" s="21">
        <f t="shared" si="17"/>
        <v>-13.113361115202638</v>
      </c>
      <c r="CN37" s="21">
        <f t="shared" si="17"/>
        <v>-8.3610708901175386</v>
      </c>
      <c r="CO37" s="21">
        <f t="shared" si="17"/>
        <v>-7.4328276516416603</v>
      </c>
      <c r="CP37" s="21">
        <f t="shared" si="17"/>
        <v>-7.1295140692932186</v>
      </c>
      <c r="CQ37" s="21">
        <f t="shared" si="17"/>
        <v>-10.007029876049977</v>
      </c>
      <c r="CR37" s="21">
        <f t="shared" si="17"/>
        <v>-5.3140636582402205</v>
      </c>
      <c r="CS37" s="21">
        <f t="shared" si="17"/>
        <v>-4.4414739147059397</v>
      </c>
      <c r="CT37" s="21">
        <f t="shared" si="17"/>
        <v>-1.3783817608580051</v>
      </c>
      <c r="CU37" s="21">
        <f t="shared" si="17"/>
        <v>-0.41308856695663199</v>
      </c>
      <c r="CV37" s="21">
        <f t="shared" ref="CV37:EA37" si="18">100*((CV8/CU8)^4-1)</f>
        <v>0.10261911705415905</v>
      </c>
      <c r="CW37" s="21">
        <f t="shared" si="18"/>
        <v>2.0454268861278546</v>
      </c>
      <c r="CX37" s="21">
        <f t="shared" si="18"/>
        <v>6.7806622329763977</v>
      </c>
      <c r="CY37" s="21">
        <f t="shared" si="18"/>
        <v>4.7066232539664687</v>
      </c>
      <c r="CZ37" s="21">
        <f t="shared" si="18"/>
        <v>8.0707793230178062</v>
      </c>
      <c r="DA37" s="21">
        <f t="shared" si="18"/>
        <v>0.44127644466525062</v>
      </c>
      <c r="DB37" s="21">
        <f t="shared" si="18"/>
        <v>16.891924713054806</v>
      </c>
      <c r="DC37" s="21">
        <f t="shared" si="18"/>
        <v>9.0176424512791833</v>
      </c>
      <c r="DD37" s="21">
        <f t="shared" si="18"/>
        <v>5.3501923979886401</v>
      </c>
      <c r="DE37" s="21">
        <f t="shared" si="18"/>
        <v>2.9606587005277962</v>
      </c>
      <c r="DF37" s="21">
        <f t="shared" si="18"/>
        <v>5.1314264644462204</v>
      </c>
      <c r="DG37" s="21">
        <f t="shared" si="18"/>
        <v>9.8039766637550976</v>
      </c>
      <c r="DH37" s="21">
        <f t="shared" si="18"/>
        <v>5.612513141630826</v>
      </c>
      <c r="DI37" s="21">
        <f t="shared" si="18"/>
        <v>3.1807329906688997</v>
      </c>
      <c r="DJ37" s="21">
        <f t="shared" si="18"/>
        <v>2.7187699825209632</v>
      </c>
      <c r="DK37" s="21">
        <f t="shared" si="18"/>
        <v>2.3394092967033098</v>
      </c>
      <c r="DL37" s="21">
        <f t="shared" si="18"/>
        <v>-3.958067441952251</v>
      </c>
      <c r="DM37" s="21">
        <f t="shared" si="18"/>
        <v>-4.8617630355687229</v>
      </c>
      <c r="DN37" s="21">
        <f t="shared" si="18"/>
        <v>-20.635417168115332</v>
      </c>
      <c r="DO37" s="21">
        <f t="shared" si="18"/>
        <v>-8.1971552945176214</v>
      </c>
      <c r="DP37" s="21">
        <f t="shared" si="18"/>
        <v>-18.394092257835037</v>
      </c>
      <c r="DQ37" s="21">
        <f t="shared" si="18"/>
        <v>-12.80922433720364</v>
      </c>
      <c r="DR37" s="21">
        <f t="shared" si="18"/>
        <v>-9.5619180979410796</v>
      </c>
      <c r="DS37" s="21">
        <f t="shared" si="18"/>
        <v>-5.1928098576759503</v>
      </c>
      <c r="DT37" s="21">
        <f t="shared" si="18"/>
        <v>-2.2634940556536143</v>
      </c>
      <c r="DU37" s="21">
        <f t="shared" si="18"/>
        <v>1.0622242733019149</v>
      </c>
      <c r="DV37" s="21">
        <f t="shared" si="18"/>
        <v>1.1306863259966438</v>
      </c>
      <c r="DW37" s="21">
        <f t="shared" si="18"/>
        <v>-1.7273849806076491E-2</v>
      </c>
      <c r="DX37" s="21">
        <f t="shared" si="18"/>
        <v>6.2267280481786536</v>
      </c>
      <c r="DY37" s="21">
        <f t="shared" si="18"/>
        <v>7.4485379339715108</v>
      </c>
      <c r="DZ37" s="21">
        <f t="shared" si="18"/>
        <v>4.7416498985102917</v>
      </c>
      <c r="EA37" s="21">
        <f t="shared" si="18"/>
        <v>1.9059570344574617</v>
      </c>
      <c r="EB37" s="21">
        <f t="shared" ref="EB37:FG37" si="19">100*((EB8/EA8)^4-1)</f>
        <v>7.1080608947816648</v>
      </c>
      <c r="EC37" s="21">
        <f t="shared" si="19"/>
        <v>6.7069118347022005</v>
      </c>
      <c r="ED37" s="21">
        <f t="shared" si="19"/>
        <v>5.1700055754671626</v>
      </c>
      <c r="EE37" s="21">
        <f t="shared" si="19"/>
        <v>3.2750675778518756</v>
      </c>
      <c r="EF37" s="21">
        <f t="shared" si="19"/>
        <v>2.4417660690908782</v>
      </c>
      <c r="EG37" s="21">
        <f t="shared" si="19"/>
        <v>3.4636466064889015</v>
      </c>
      <c r="EH37" s="21">
        <f t="shared" si="19"/>
        <v>0.74791619699039469</v>
      </c>
      <c r="EI37" s="21">
        <f t="shared" si="19"/>
        <v>1.0487469856514942</v>
      </c>
      <c r="EJ37" s="21">
        <f t="shared" si="19"/>
        <v>2.3593551175781657</v>
      </c>
      <c r="EK37" s="21">
        <f t="shared" si="19"/>
        <v>6.3729818074692801</v>
      </c>
      <c r="EL37" s="21">
        <f t="shared" si="19"/>
        <v>5.2497941447436025</v>
      </c>
      <c r="EM37" s="21">
        <f t="shared" si="19"/>
        <v>4.0588406549313172</v>
      </c>
      <c r="EN37" s="21">
        <f t="shared" si="19"/>
        <v>1.7530670325089481</v>
      </c>
      <c r="EO37" s="21">
        <f t="shared" si="19"/>
        <v>3.1993561231666856</v>
      </c>
      <c r="EP37" s="21">
        <f t="shared" si="19"/>
        <v>0.94942165412339463</v>
      </c>
      <c r="EQ37" s="21">
        <f t="shared" si="19"/>
        <v>2.5536965801897571</v>
      </c>
      <c r="ER37" s="21">
        <f t="shared" si="19"/>
        <v>1.6166708802213048</v>
      </c>
      <c r="ES37" s="21">
        <f t="shared" si="19"/>
        <v>-0.33666932172767838</v>
      </c>
      <c r="ET37" s="21">
        <f t="shared" si="19"/>
        <v>-2.2423233133990861</v>
      </c>
      <c r="EU37" s="21">
        <f t="shared" si="19"/>
        <v>-0.85548312767049772</v>
      </c>
      <c r="EV37" s="21">
        <f t="shared" si="19"/>
        <v>-0.58711142999930965</v>
      </c>
      <c r="EW37" s="21">
        <f t="shared" si="19"/>
        <v>-2.61505054989285</v>
      </c>
      <c r="EX37" s="21">
        <f t="shared" si="19"/>
        <v>0.4313474012149987</v>
      </c>
      <c r="EY37" s="21">
        <f t="shared" si="19"/>
        <v>3.6641847090556068</v>
      </c>
      <c r="EZ37" s="21">
        <f t="shared" si="19"/>
        <v>2.9076315604911418</v>
      </c>
      <c r="FA37" s="21">
        <f t="shared" si="19"/>
        <v>3.7381283234206197</v>
      </c>
      <c r="FB37" s="21">
        <f t="shared" si="19"/>
        <v>5.8731190265955524</v>
      </c>
      <c r="FC37" s="21">
        <f t="shared" si="19"/>
        <v>0.15231004255400471</v>
      </c>
      <c r="FD37" s="21">
        <f t="shared" si="19"/>
        <v>3.4029414304782568</v>
      </c>
      <c r="FE37" s="21">
        <f t="shared" si="19"/>
        <v>0.3051061810004807</v>
      </c>
      <c r="FF37" s="21">
        <f t="shared" si="19"/>
        <v>-3.2963295267725345</v>
      </c>
      <c r="FG37" s="20">
        <f t="shared" si="19"/>
        <v>4.7819000967595615</v>
      </c>
      <c r="FH37" s="20">
        <f t="shared" ref="FH37:GM37" si="20">100*((FH8/FG8)^4-1)</f>
        <v>3.7134357110728766</v>
      </c>
      <c r="FI37" s="20">
        <f t="shared" si="20"/>
        <v>2.8903026274561094</v>
      </c>
      <c r="FJ37" s="20">
        <f t="shared" si="20"/>
        <v>1.4583804439490589</v>
      </c>
      <c r="FK37" s="20">
        <f t="shared" si="20"/>
        <v>0.6985636960464614</v>
      </c>
      <c r="FL37" s="20">
        <f t="shared" si="20"/>
        <v>0.24776207701568964</v>
      </c>
      <c r="FM37" s="20">
        <f t="shared" si="20"/>
        <v>5.135001672853523E-2</v>
      </c>
      <c r="FN37" s="20">
        <f t="shared" si="20"/>
        <v>-8.8012264785919392E-2</v>
      </c>
      <c r="FO37" s="20">
        <f t="shared" si="20"/>
        <v>-0.41784716931259069</v>
      </c>
      <c r="FP37" s="20">
        <f t="shared" si="20"/>
        <v>-0.52172023135705903</v>
      </c>
      <c r="FQ37" s="20">
        <f t="shared" si="20"/>
        <v>-0.76789810234311195</v>
      </c>
      <c r="FR37" s="20">
        <f t="shared" si="20"/>
        <v>-0.89776747362817488</v>
      </c>
      <c r="FS37" s="20">
        <f t="shared" si="20"/>
        <v>-0.96615825427802671</v>
      </c>
      <c r="FT37" s="20">
        <f t="shared" si="20"/>
        <v>-1.0334160044875862</v>
      </c>
      <c r="FU37" s="20">
        <f t="shared" si="20"/>
        <v>-0.89882748822671665</v>
      </c>
      <c r="FV37" s="20">
        <f t="shared" si="20"/>
        <v>-0.7152692862906318</v>
      </c>
      <c r="FW37" s="20">
        <f t="shared" si="20"/>
        <v>-0.34902387435095106</v>
      </c>
      <c r="FX37" s="20">
        <f t="shared" si="20"/>
        <v>5.8323448708152981E-3</v>
      </c>
      <c r="FY37" s="20">
        <f t="shared" si="20"/>
        <v>0.41677243122550944</v>
      </c>
      <c r="FZ37" s="20">
        <f t="shared" si="20"/>
        <v>0.8973055892572912</v>
      </c>
      <c r="GA37" s="20">
        <f t="shared" si="20"/>
        <v>1.0698018020316669</v>
      </c>
      <c r="GB37" s="20">
        <f t="shared" si="20"/>
        <v>1.2821777557541436</v>
      </c>
      <c r="GC37" s="20">
        <f t="shared" si="20"/>
        <v>1.3848946202125845</v>
      </c>
      <c r="GD37" s="20">
        <f t="shared" si="20"/>
        <v>1.4594217433633094</v>
      </c>
      <c r="GE37" s="20">
        <f t="shared" si="20"/>
        <v>1.5135897647795327</v>
      </c>
      <c r="GF37" s="20">
        <f t="shared" si="20"/>
        <v>1.4856269132246247</v>
      </c>
      <c r="GG37" s="20">
        <f t="shared" si="20"/>
        <v>1.4432764977518442</v>
      </c>
      <c r="GH37" s="20">
        <f t="shared" si="20"/>
        <v>1.3231153416145336</v>
      </c>
      <c r="GI37" s="20">
        <f t="shared" si="20"/>
        <v>1.3053287035678762</v>
      </c>
      <c r="GJ37" s="20">
        <f t="shared" si="20"/>
        <v>1.3425103224412593</v>
      </c>
      <c r="GK37" s="20">
        <f t="shared" si="20"/>
        <v>1.3656940189611833</v>
      </c>
      <c r="GL37" s="20">
        <f t="shared" si="20"/>
        <v>1.3297905033914148</v>
      </c>
      <c r="GM37" s="20">
        <f t="shared" si="20"/>
        <v>1.2054929064120756</v>
      </c>
      <c r="GN37" s="20">
        <f t="shared" ref="GN37:GT37" si="21">100*((GN8/GM8)^4-1)</f>
        <v>1.2414681641547132</v>
      </c>
      <c r="GO37" s="20">
        <f t="shared" si="21"/>
        <v>1.4163854904940543</v>
      </c>
      <c r="GP37" s="20">
        <f t="shared" si="21"/>
        <v>1.6259795535607635</v>
      </c>
      <c r="GQ37" s="20">
        <f t="shared" si="21"/>
        <v>1.7974511992531861</v>
      </c>
      <c r="GR37" s="20">
        <f t="shared" si="21"/>
        <v>1.888895715858796</v>
      </c>
      <c r="GS37" s="20">
        <f t="shared" si="21"/>
        <v>1.8653549171080197</v>
      </c>
      <c r="GT37" s="20" t="e">
        <f t="shared" si="21"/>
        <v>#N/A</v>
      </c>
    </row>
    <row r="38" spans="2:202" x14ac:dyDescent="0.25">
      <c r="B38" t="str">
        <f t="shared" si="7"/>
        <v xml:space="preserve">    Natural resources</v>
      </c>
      <c r="C38" s="21"/>
      <c r="D38" s="21">
        <f t="shared" ref="D38:AI38" si="22">100*((D9/C9)^4-1)</f>
        <v>-9.0829870032034794</v>
      </c>
      <c r="E38" s="21">
        <f t="shared" si="22"/>
        <v>0.80707479270547555</v>
      </c>
      <c r="F38" s="21">
        <f t="shared" si="22"/>
        <v>-5.0549792657884174</v>
      </c>
      <c r="G38" s="21">
        <f t="shared" si="22"/>
        <v>6.3906802101816096</v>
      </c>
      <c r="H38" s="21">
        <f t="shared" si="22"/>
        <v>-13.393582788369706</v>
      </c>
      <c r="I38" s="21">
        <f t="shared" si="22"/>
        <v>-1.4497780266487847</v>
      </c>
      <c r="J38" s="21">
        <f t="shared" si="22"/>
        <v>-10.158773999412773</v>
      </c>
      <c r="K38" s="21">
        <f t="shared" si="22"/>
        <v>0.60741065021738816</v>
      </c>
      <c r="L38" s="21">
        <f t="shared" si="22"/>
        <v>-8.7973544302233364</v>
      </c>
      <c r="M38" s="21">
        <f t="shared" si="22"/>
        <v>-8.3857713098903996</v>
      </c>
      <c r="N38" s="21">
        <f t="shared" si="22"/>
        <v>1.7286217353497557</v>
      </c>
      <c r="O38" s="21">
        <f t="shared" si="22"/>
        <v>24.101876404207779</v>
      </c>
      <c r="P38" s="21">
        <f t="shared" si="22"/>
        <v>22.415647002964612</v>
      </c>
      <c r="Q38" s="21">
        <f t="shared" si="22"/>
        <v>19.534269929771387</v>
      </c>
      <c r="R38" s="21">
        <f t="shared" si="22"/>
        <v>3.0687576075921541</v>
      </c>
      <c r="S38" s="21">
        <f t="shared" si="22"/>
        <v>-11.053586902143698</v>
      </c>
      <c r="T38" s="21">
        <f t="shared" si="22"/>
        <v>-3.9267155374517304</v>
      </c>
      <c r="U38" s="21">
        <f t="shared" si="22"/>
        <v>0.36428838379394257</v>
      </c>
      <c r="V38" s="21">
        <f t="shared" si="22"/>
        <v>7.8406014806730262</v>
      </c>
      <c r="W38" s="21">
        <f t="shared" si="22"/>
        <v>-25.131678597934126</v>
      </c>
      <c r="X38" s="21">
        <f t="shared" si="22"/>
        <v>0.56019677206813334</v>
      </c>
      <c r="Y38" s="21">
        <f t="shared" si="22"/>
        <v>-2.3306624250651664</v>
      </c>
      <c r="Z38" s="21">
        <f t="shared" si="22"/>
        <v>0.50908315826012629</v>
      </c>
      <c r="AA38" s="21">
        <f t="shared" si="22"/>
        <v>14.646797379774966</v>
      </c>
      <c r="AB38" s="21">
        <f t="shared" si="22"/>
        <v>26.715522193744732</v>
      </c>
      <c r="AC38" s="21">
        <f t="shared" si="22"/>
        <v>-23.155254047160469</v>
      </c>
      <c r="AD38" s="21">
        <f t="shared" si="22"/>
        <v>24.021627309890768</v>
      </c>
      <c r="AE38" s="21">
        <f t="shared" si="22"/>
        <v>9.3451873746171366</v>
      </c>
      <c r="AF38" s="21">
        <f t="shared" si="22"/>
        <v>-10.866920320922047</v>
      </c>
      <c r="AG38" s="21">
        <f t="shared" si="22"/>
        <v>-5.5351242605938271</v>
      </c>
      <c r="AH38" s="21">
        <f t="shared" si="22"/>
        <v>13.568878780206095</v>
      </c>
      <c r="AI38" s="21">
        <f t="shared" si="22"/>
        <v>6.7957340396872956</v>
      </c>
      <c r="AJ38" s="21">
        <f t="shared" ref="AJ38:BO38" si="23">100*((AJ9/AI9)^4-1)</f>
        <v>-3.0960672466379568</v>
      </c>
      <c r="AK38" s="21">
        <f t="shared" si="23"/>
        <v>-1.6678770297584244</v>
      </c>
      <c r="AL38" s="21">
        <f t="shared" si="23"/>
        <v>-1.0833467045095024</v>
      </c>
      <c r="AM38" s="21">
        <f t="shared" si="23"/>
        <v>10.285693023527509</v>
      </c>
      <c r="AN38" s="21">
        <f t="shared" si="23"/>
        <v>3.3099067324880105</v>
      </c>
      <c r="AO38" s="21">
        <f t="shared" si="23"/>
        <v>6.8484544863021357</v>
      </c>
      <c r="AP38" s="21">
        <f t="shared" si="23"/>
        <v>-7.9721446551327846</v>
      </c>
      <c r="AQ38" s="21">
        <f t="shared" si="23"/>
        <v>-58.710036370825883</v>
      </c>
      <c r="AR38" s="21">
        <f t="shared" si="23"/>
        <v>29.131943203928156</v>
      </c>
      <c r="AS38" s="21">
        <f t="shared" si="23"/>
        <v>-5.5064325988529284</v>
      </c>
      <c r="AT38" s="21">
        <f t="shared" si="23"/>
        <v>-5.4074119584089146</v>
      </c>
      <c r="AU38" s="21">
        <f t="shared" si="23"/>
        <v>-19.142564309909226</v>
      </c>
      <c r="AV38" s="21">
        <f t="shared" si="23"/>
        <v>-3.0660285781978769</v>
      </c>
      <c r="AW38" s="21">
        <f t="shared" si="23"/>
        <v>-15.259564333371511</v>
      </c>
      <c r="AX38" s="21">
        <f t="shared" si="23"/>
        <v>-7.7714640312971479</v>
      </c>
      <c r="AY38" s="21">
        <f t="shared" si="23"/>
        <v>-19.610988407318033</v>
      </c>
      <c r="AZ38" s="21">
        <f t="shared" si="23"/>
        <v>-22.24929544710762</v>
      </c>
      <c r="BA38" s="21">
        <f t="shared" si="23"/>
        <v>-5.4238633387119872</v>
      </c>
      <c r="BB38" s="21">
        <f t="shared" si="23"/>
        <v>6.26247148901804</v>
      </c>
      <c r="BC38" s="21">
        <f t="shared" si="23"/>
        <v>13.675915420641394</v>
      </c>
      <c r="BD38" s="21">
        <f t="shared" si="23"/>
        <v>12.316645985845343</v>
      </c>
      <c r="BE38" s="21">
        <f t="shared" si="23"/>
        <v>-5.049877163235827</v>
      </c>
      <c r="BF38" s="21">
        <f t="shared" si="23"/>
        <v>-7.9944015862592366</v>
      </c>
      <c r="BG38" s="21">
        <f t="shared" si="23"/>
        <v>-10.612412620009938</v>
      </c>
      <c r="BH38" s="21">
        <f t="shared" si="23"/>
        <v>10.36340038520127</v>
      </c>
      <c r="BI38" s="21">
        <f t="shared" si="23"/>
        <v>-13.538712610077564</v>
      </c>
      <c r="BJ38" s="21">
        <f t="shared" si="23"/>
        <v>9.0492011499176517</v>
      </c>
      <c r="BK38" s="21">
        <f t="shared" si="23"/>
        <v>11.060076063306967</v>
      </c>
      <c r="BL38" s="21">
        <f t="shared" si="23"/>
        <v>6.2245310746985361</v>
      </c>
      <c r="BM38" s="21">
        <f t="shared" si="23"/>
        <v>-0.87191894240719048</v>
      </c>
      <c r="BN38" s="21">
        <f t="shared" si="23"/>
        <v>-15.004034056687942</v>
      </c>
      <c r="BO38" s="21">
        <f t="shared" si="23"/>
        <v>20.040905469725811</v>
      </c>
      <c r="BP38" s="21">
        <f t="shared" ref="BP38:CU38" si="24">100*((BP9/BO9)^4-1)</f>
        <v>-6.7731092536129855</v>
      </c>
      <c r="BQ38" s="21">
        <f t="shared" si="24"/>
        <v>4.639170677255855</v>
      </c>
      <c r="BR38" s="21">
        <f t="shared" si="24"/>
        <v>7.9370254809614016</v>
      </c>
      <c r="BS38" s="21">
        <f t="shared" si="24"/>
        <v>41.992391668485539</v>
      </c>
      <c r="BT38" s="21">
        <f t="shared" si="24"/>
        <v>1.3188920687976058</v>
      </c>
      <c r="BU38" s="21">
        <f t="shared" si="24"/>
        <v>15.576805086245349</v>
      </c>
      <c r="BV38" s="21">
        <f t="shared" si="24"/>
        <v>8.499300650038899</v>
      </c>
      <c r="BW38" s="21">
        <f t="shared" si="24"/>
        <v>-32.756256656097726</v>
      </c>
      <c r="BX38" s="21">
        <f t="shared" si="24"/>
        <v>10.743684764173732</v>
      </c>
      <c r="BY38" s="21">
        <f t="shared" si="24"/>
        <v>32.32833972401987</v>
      </c>
      <c r="BZ38" s="21">
        <f t="shared" si="24"/>
        <v>92.410669652782289</v>
      </c>
      <c r="CA38" s="21">
        <f t="shared" si="24"/>
        <v>-27.232290552091808</v>
      </c>
      <c r="CB38" s="21">
        <f t="shared" si="24"/>
        <v>7.0949807221063921</v>
      </c>
      <c r="CC38" s="21">
        <f t="shared" si="24"/>
        <v>5.2039186381231062</v>
      </c>
      <c r="CD38" s="21">
        <f t="shared" si="24"/>
        <v>-9.290567560955532</v>
      </c>
      <c r="CE38" s="21">
        <f t="shared" si="24"/>
        <v>-2.6005006821510634</v>
      </c>
      <c r="CF38" s="21">
        <f t="shared" si="24"/>
        <v>23.767524593040591</v>
      </c>
      <c r="CG38" s="21">
        <f t="shared" si="24"/>
        <v>-15.763109082790116</v>
      </c>
      <c r="CH38" s="21">
        <f t="shared" si="24"/>
        <v>-5.205421703025559</v>
      </c>
      <c r="CI38" s="21">
        <f t="shared" si="24"/>
        <v>27.345209748707909</v>
      </c>
      <c r="CJ38" s="21">
        <f t="shared" si="24"/>
        <v>-24.711968189374911</v>
      </c>
      <c r="CK38" s="21">
        <f t="shared" si="24"/>
        <v>-5.540998698689803</v>
      </c>
      <c r="CL38" s="21">
        <f t="shared" si="24"/>
        <v>-36.391589727742193</v>
      </c>
      <c r="CM38" s="21">
        <f t="shared" si="24"/>
        <v>-25.425618991069609</v>
      </c>
      <c r="CN38" s="21">
        <f t="shared" si="24"/>
        <v>-6.0802700000409775</v>
      </c>
      <c r="CO38" s="21">
        <f t="shared" si="24"/>
        <v>-10.15722537711139</v>
      </c>
      <c r="CP38" s="21">
        <f t="shared" si="24"/>
        <v>-10.355145390727694</v>
      </c>
      <c r="CQ38" s="21">
        <f t="shared" si="24"/>
        <v>-13.790755806738975</v>
      </c>
      <c r="CR38" s="21">
        <f t="shared" si="24"/>
        <v>-42.255316007951073</v>
      </c>
      <c r="CS38" s="21">
        <f t="shared" si="24"/>
        <v>-25.381649123751473</v>
      </c>
      <c r="CT38" s="21">
        <f t="shared" si="24"/>
        <v>23.916390043278991</v>
      </c>
      <c r="CU38" s="21">
        <f t="shared" si="24"/>
        <v>-3.4972766093853802</v>
      </c>
      <c r="CV38" s="21">
        <f t="shared" ref="CV38:EA38" si="25">100*((CV9/CU9)^4-1)</f>
        <v>12.640144579303536</v>
      </c>
      <c r="CW38" s="21">
        <f t="shared" si="25"/>
        <v>-47.225630108936137</v>
      </c>
      <c r="CX38" s="21">
        <f t="shared" si="25"/>
        <v>10.473625063093328</v>
      </c>
      <c r="CY38" s="21">
        <f t="shared" si="25"/>
        <v>-9.5566292241565538</v>
      </c>
      <c r="CZ38" s="21">
        <f t="shared" si="25"/>
        <v>-26.021856704487011</v>
      </c>
      <c r="DA38" s="21">
        <f t="shared" si="25"/>
        <v>34.549456508019503</v>
      </c>
      <c r="DB38" s="21">
        <f t="shared" si="25"/>
        <v>-1.6271150154006375</v>
      </c>
      <c r="DC38" s="21">
        <f t="shared" si="25"/>
        <v>5.0296692035806112</v>
      </c>
      <c r="DD38" s="21">
        <f t="shared" si="25"/>
        <v>3.5394874271982513</v>
      </c>
      <c r="DE38" s="21">
        <f t="shared" si="25"/>
        <v>-19.453001567783211</v>
      </c>
      <c r="DF38" s="21">
        <f t="shared" si="25"/>
        <v>15.786222972179598</v>
      </c>
      <c r="DG38" s="21">
        <f t="shared" si="25"/>
        <v>-17.185590725203713</v>
      </c>
      <c r="DH38" s="21">
        <f t="shared" si="25"/>
        <v>26.731486765224876</v>
      </c>
      <c r="DI38" s="21">
        <f t="shared" si="25"/>
        <v>14.93347070100597</v>
      </c>
      <c r="DJ38" s="21">
        <f t="shared" si="25"/>
        <v>-33.526132555189683</v>
      </c>
      <c r="DK38" s="21">
        <f t="shared" si="25"/>
        <v>-21.190550474442094</v>
      </c>
      <c r="DL38" s="21">
        <f t="shared" si="25"/>
        <v>0.60022574483955538</v>
      </c>
      <c r="DM38" s="21">
        <f t="shared" si="25"/>
        <v>-21.089591340189063</v>
      </c>
      <c r="DN38" s="21">
        <f t="shared" si="25"/>
        <v>10.173584545179647</v>
      </c>
      <c r="DO38" s="21">
        <f t="shared" si="25"/>
        <v>-2.0080206183032523</v>
      </c>
      <c r="DP38" s="21">
        <f t="shared" si="25"/>
        <v>-52.199100301679138</v>
      </c>
      <c r="DQ38" s="21">
        <f t="shared" si="25"/>
        <v>8.040527807797492</v>
      </c>
      <c r="DR38" s="21">
        <f t="shared" si="25"/>
        <v>-20.566104324594004</v>
      </c>
      <c r="DS38" s="21">
        <f t="shared" si="25"/>
        <v>-10.484809305919851</v>
      </c>
      <c r="DT38" s="21">
        <f t="shared" si="25"/>
        <v>32.855595778870274</v>
      </c>
      <c r="DU38" s="21">
        <f t="shared" si="25"/>
        <v>-10.175629590636358</v>
      </c>
      <c r="DV38" s="21">
        <f t="shared" si="25"/>
        <v>-20.537167236387198</v>
      </c>
      <c r="DW38" s="21">
        <f t="shared" si="25"/>
        <v>2.5859473764346275</v>
      </c>
      <c r="DX38" s="21">
        <f t="shared" si="25"/>
        <v>-19.598703676816452</v>
      </c>
      <c r="DY38" s="21">
        <f t="shared" si="25"/>
        <v>9.8713330342417027</v>
      </c>
      <c r="DZ38" s="21">
        <f t="shared" si="25"/>
        <v>82.874155931021548</v>
      </c>
      <c r="EA38" s="21">
        <f t="shared" si="25"/>
        <v>-66.089991661589892</v>
      </c>
      <c r="EB38" s="21">
        <f t="shared" ref="EB38:FG38" si="26">100*((EB9/EA9)^4-1)</f>
        <v>21.438714649166535</v>
      </c>
      <c r="EC38" s="21">
        <f t="shared" si="26"/>
        <v>-8.0785570509981817</v>
      </c>
      <c r="ED38" s="21">
        <f t="shared" si="26"/>
        <v>6.7855823944572791</v>
      </c>
      <c r="EE38" s="21">
        <f t="shared" si="26"/>
        <v>25.968329391136603</v>
      </c>
      <c r="EF38" s="21">
        <f t="shared" si="26"/>
        <v>16.842991313616618</v>
      </c>
      <c r="EG38" s="21">
        <f t="shared" si="26"/>
        <v>13.869619879667884</v>
      </c>
      <c r="EH38" s="21">
        <f t="shared" si="26"/>
        <v>-28.925043767310974</v>
      </c>
      <c r="EI38" s="21">
        <f t="shared" si="26"/>
        <v>7.1767509508118721</v>
      </c>
      <c r="EJ38" s="21">
        <f t="shared" si="26"/>
        <v>-5.3336276045747644</v>
      </c>
      <c r="EK38" s="21">
        <f t="shared" si="26"/>
        <v>-2.8265620732451646</v>
      </c>
      <c r="EL38" s="21">
        <f t="shared" si="26"/>
        <v>71.486769460609452</v>
      </c>
      <c r="EM38" s="21">
        <f t="shared" si="26"/>
        <v>-7.2963439142764148</v>
      </c>
      <c r="EN38" s="21">
        <f t="shared" si="26"/>
        <v>8.4538026287867893</v>
      </c>
      <c r="EO38" s="21">
        <f t="shared" si="26"/>
        <v>2.7482777018139615E-2</v>
      </c>
      <c r="EP38" s="21">
        <f t="shared" si="26"/>
        <v>16.389548770886098</v>
      </c>
      <c r="EQ38" s="21">
        <f t="shared" si="26"/>
        <v>-44.506596422192182</v>
      </c>
      <c r="ER38" s="21">
        <f t="shared" si="26"/>
        <v>53.716118680624739</v>
      </c>
      <c r="ES38" s="21">
        <f t="shared" si="26"/>
        <v>0.65956638820419133</v>
      </c>
      <c r="ET38" s="21">
        <f t="shared" si="26"/>
        <v>-0.68695588624557713</v>
      </c>
      <c r="EU38" s="21">
        <f t="shared" si="26"/>
        <v>-6.4258678732814101</v>
      </c>
      <c r="EV38" s="21">
        <f t="shared" si="26"/>
        <v>6.7875126474927105</v>
      </c>
      <c r="EW38" s="21">
        <f t="shared" si="26"/>
        <v>0.55494003650262691</v>
      </c>
      <c r="EX38" s="21">
        <f t="shared" si="26"/>
        <v>5.5973993399427435E-2</v>
      </c>
      <c r="EY38" s="21">
        <f t="shared" si="26"/>
        <v>9.8358123579419079</v>
      </c>
      <c r="EZ38" s="21">
        <f t="shared" si="26"/>
        <v>-9.1243991374842857</v>
      </c>
      <c r="FA38" s="21">
        <f t="shared" si="26"/>
        <v>-0.69917095701041987</v>
      </c>
      <c r="FB38" s="21">
        <f t="shared" si="26"/>
        <v>1.989081003249904</v>
      </c>
      <c r="FC38" s="21">
        <f t="shared" si="26"/>
        <v>7.8959263769367016</v>
      </c>
      <c r="FD38" s="21">
        <f t="shared" si="26"/>
        <v>-8.2776681131259462</v>
      </c>
      <c r="FE38" s="21">
        <f t="shared" si="26"/>
        <v>0.11466543602356438</v>
      </c>
      <c r="FF38" s="21">
        <f t="shared" si="26"/>
        <v>-1.1866485559022477</v>
      </c>
      <c r="FG38" s="20">
        <f t="shared" si="26"/>
        <v>-2.7779924095752029</v>
      </c>
      <c r="FH38" s="20">
        <f t="shared" ref="FH38:GM38" si="27">100*((FH9/FG9)^4-1)</f>
        <v>0.316878372879148</v>
      </c>
      <c r="FI38" s="20">
        <f t="shared" si="27"/>
        <v>-1.6023307596360947</v>
      </c>
      <c r="FJ38" s="20">
        <f t="shared" si="27"/>
        <v>-1.658071223813995</v>
      </c>
      <c r="FK38" s="20">
        <f t="shared" si="27"/>
        <v>-1.9230294878940679</v>
      </c>
      <c r="FL38" s="20">
        <f t="shared" si="27"/>
        <v>-2.0120573015133703</v>
      </c>
      <c r="FM38" s="20">
        <f t="shared" si="27"/>
        <v>-2.1726547075554103</v>
      </c>
      <c r="FN38" s="20">
        <f t="shared" si="27"/>
        <v>-2.1372088134432032</v>
      </c>
      <c r="FO38" s="20">
        <f t="shared" si="27"/>
        <v>-2.216021816709246</v>
      </c>
      <c r="FP38" s="20">
        <f t="shared" si="27"/>
        <v>-2.273174002536249</v>
      </c>
      <c r="FQ38" s="20">
        <f t="shared" si="27"/>
        <v>-2.4422539407314536</v>
      </c>
      <c r="FR38" s="20">
        <f t="shared" si="27"/>
        <v>-2.629629056366023</v>
      </c>
      <c r="FS38" s="20">
        <f t="shared" si="27"/>
        <v>-2.7646298606527675</v>
      </c>
      <c r="FT38" s="20">
        <f t="shared" si="27"/>
        <v>-2.8790889569362821</v>
      </c>
      <c r="FU38" s="20">
        <f t="shared" si="27"/>
        <v>-2.8594525369824209</v>
      </c>
      <c r="FV38" s="20">
        <f t="shared" si="27"/>
        <v>-2.8022072120332253</v>
      </c>
      <c r="FW38" s="20">
        <f t="shared" si="27"/>
        <v>-2.5951476797109407</v>
      </c>
      <c r="FX38" s="20">
        <f t="shared" si="27"/>
        <v>-2.43786335487719</v>
      </c>
      <c r="FY38" s="20">
        <f t="shared" si="27"/>
        <v>-2.1892444332387129</v>
      </c>
      <c r="FZ38" s="20">
        <f t="shared" si="27"/>
        <v>-1.9101092751753201</v>
      </c>
      <c r="GA38" s="20">
        <f t="shared" si="27"/>
        <v>-1.7930042651689959</v>
      </c>
      <c r="GB38" s="20">
        <f t="shared" si="27"/>
        <v>-1.5462010653427005</v>
      </c>
      <c r="GC38" s="20">
        <f t="shared" si="27"/>
        <v>-1.4301264474340214</v>
      </c>
      <c r="GD38" s="20">
        <f t="shared" si="27"/>
        <v>-1.354743916090051</v>
      </c>
      <c r="GE38" s="20">
        <f t="shared" si="27"/>
        <v>-1.3116000907120839</v>
      </c>
      <c r="GF38" s="20">
        <f t="shared" si="27"/>
        <v>-1.3051724937853226</v>
      </c>
      <c r="GG38" s="20">
        <f t="shared" si="27"/>
        <v>-1.3291744717936482</v>
      </c>
      <c r="GH38" s="20">
        <f t="shared" si="27"/>
        <v>-1.3920005221727205</v>
      </c>
      <c r="GI38" s="20">
        <f t="shared" si="27"/>
        <v>-1.4291048411159468</v>
      </c>
      <c r="GJ38" s="20">
        <f t="shared" si="27"/>
        <v>-1.4866071457404928</v>
      </c>
      <c r="GK38" s="20">
        <f t="shared" si="27"/>
        <v>-1.496715657784653</v>
      </c>
      <c r="GL38" s="20">
        <f t="shared" si="27"/>
        <v>-1.4843637717177005</v>
      </c>
      <c r="GM38" s="20">
        <f t="shared" si="27"/>
        <v>-1.506012058701256</v>
      </c>
      <c r="GN38" s="20">
        <f t="shared" ref="GN38:GT38" si="28">100*((GN9/GM9)^4-1)</f>
        <v>-1.4873450413834588</v>
      </c>
      <c r="GO38" s="20">
        <f t="shared" si="28"/>
        <v>-1.4674456129593727</v>
      </c>
      <c r="GP38" s="20">
        <f t="shared" si="28"/>
        <v>-1.4291070719002374</v>
      </c>
      <c r="GQ38" s="20">
        <f t="shared" si="28"/>
        <v>-1.4002491093020097</v>
      </c>
      <c r="GR38" s="20">
        <f t="shared" si="28"/>
        <v>-1.3645320474473199</v>
      </c>
      <c r="GS38" s="20">
        <f t="shared" si="28"/>
        <v>-1.364142314990735</v>
      </c>
      <c r="GT38" s="20" t="e">
        <f t="shared" si="28"/>
        <v>#N/A</v>
      </c>
    </row>
    <row r="39" spans="2:202" x14ac:dyDescent="0.25">
      <c r="B39" t="str">
        <f t="shared" si="7"/>
        <v xml:space="preserve">    Construction</v>
      </c>
      <c r="C39" s="21"/>
      <c r="D39" s="21">
        <f t="shared" ref="D39:AI39" si="29">100*((D10/C10)^4-1)</f>
        <v>-33.067768954292731</v>
      </c>
      <c r="E39" s="21">
        <f t="shared" si="29"/>
        <v>-0.35097283951437408</v>
      </c>
      <c r="F39" s="21">
        <f t="shared" si="29"/>
        <v>1.6448013764899461</v>
      </c>
      <c r="G39" s="21">
        <f t="shared" si="29"/>
        <v>-5.5243360504060091</v>
      </c>
      <c r="H39" s="21">
        <f t="shared" si="29"/>
        <v>-12.53014829479816</v>
      </c>
      <c r="I39" s="21">
        <f t="shared" si="29"/>
        <v>-13.499826612812038</v>
      </c>
      <c r="J39" s="21">
        <f t="shared" si="29"/>
        <v>-19.474666744641045</v>
      </c>
      <c r="K39" s="21">
        <f t="shared" si="29"/>
        <v>-5.2955727095134852</v>
      </c>
      <c r="L39" s="21">
        <f t="shared" si="29"/>
        <v>-7.2761032301685731</v>
      </c>
      <c r="M39" s="21">
        <f t="shared" si="29"/>
        <v>-2.8093184684561234</v>
      </c>
      <c r="N39" s="21">
        <f t="shared" si="29"/>
        <v>-1.2707439430608702</v>
      </c>
      <c r="O39" s="21">
        <f t="shared" si="29"/>
        <v>-3.2630861262101019</v>
      </c>
      <c r="P39" s="21">
        <f t="shared" si="29"/>
        <v>13.132330720205365</v>
      </c>
      <c r="Q39" s="21">
        <f t="shared" si="29"/>
        <v>20.153101397506124</v>
      </c>
      <c r="R39" s="21">
        <f t="shared" si="29"/>
        <v>31.006635942714688</v>
      </c>
      <c r="S39" s="21">
        <f t="shared" si="29"/>
        <v>11.491030247874502</v>
      </c>
      <c r="T39" s="21">
        <f t="shared" si="29"/>
        <v>8.3229947738080021</v>
      </c>
      <c r="U39" s="21">
        <f t="shared" si="29"/>
        <v>-1.9190227200679533</v>
      </c>
      <c r="V39" s="21">
        <f t="shared" si="29"/>
        <v>-6.1304786419371311</v>
      </c>
      <c r="W39" s="21">
        <f t="shared" si="29"/>
        <v>7.2139673086326406</v>
      </c>
      <c r="X39" s="21">
        <f t="shared" si="29"/>
        <v>15.370615104198993</v>
      </c>
      <c r="Y39" s="21">
        <f t="shared" si="29"/>
        <v>14.042922834501503</v>
      </c>
      <c r="Z39" s="21">
        <f t="shared" si="29"/>
        <v>2.7785731320483231</v>
      </c>
      <c r="AA39" s="21">
        <f t="shared" si="29"/>
        <v>18.785450362517064</v>
      </c>
      <c r="AB39" s="21">
        <f t="shared" si="29"/>
        <v>4.1120076282486373</v>
      </c>
      <c r="AC39" s="21">
        <f t="shared" si="29"/>
        <v>0.75949413371114716</v>
      </c>
      <c r="AD39" s="21">
        <f t="shared" si="29"/>
        <v>11.077083270493659</v>
      </c>
      <c r="AE39" s="21">
        <f t="shared" si="29"/>
        <v>4.5613080999352684</v>
      </c>
      <c r="AF39" s="21">
        <f t="shared" si="29"/>
        <v>1.9430233990086476</v>
      </c>
      <c r="AG39" s="21">
        <f t="shared" si="29"/>
        <v>9.8554199697535427</v>
      </c>
      <c r="AH39" s="21">
        <f t="shared" si="29"/>
        <v>14.168791772108925</v>
      </c>
      <c r="AI39" s="21">
        <f t="shared" si="29"/>
        <v>5.6052787516076119</v>
      </c>
      <c r="AJ39" s="21">
        <f t="shared" ref="AJ39:BO39" si="30">100*((AJ10/AI10)^4-1)</f>
        <v>6.5399757480876008</v>
      </c>
      <c r="AK39" s="21">
        <f t="shared" si="30"/>
        <v>11.174133833207511</v>
      </c>
      <c r="AL39" s="21">
        <f t="shared" si="30"/>
        <v>1.2147682628500522</v>
      </c>
      <c r="AM39" s="21">
        <f t="shared" si="30"/>
        <v>5.6244434277317845</v>
      </c>
      <c r="AN39" s="21">
        <f t="shared" si="30"/>
        <v>24.758057378919538</v>
      </c>
      <c r="AO39" s="21">
        <f t="shared" si="30"/>
        <v>15.346660832233416</v>
      </c>
      <c r="AP39" s="21">
        <f t="shared" si="30"/>
        <v>11.528780797127025</v>
      </c>
      <c r="AQ39" s="21">
        <f t="shared" si="30"/>
        <v>12.86859240992495</v>
      </c>
      <c r="AR39" s="21">
        <f t="shared" si="30"/>
        <v>7.7004771367294333</v>
      </c>
      <c r="AS39" s="21">
        <f t="shared" si="30"/>
        <v>-3.6570067657033634</v>
      </c>
      <c r="AT39" s="21">
        <f t="shared" si="30"/>
        <v>-12.210737999651522</v>
      </c>
      <c r="AU39" s="21">
        <f t="shared" si="30"/>
        <v>-3.2546004945415152</v>
      </c>
      <c r="AV39" s="21">
        <f t="shared" si="30"/>
        <v>-7.408568748549027</v>
      </c>
      <c r="AW39" s="21">
        <f t="shared" si="30"/>
        <v>4.6299511425497153</v>
      </c>
      <c r="AX39" s="21">
        <f t="shared" si="30"/>
        <v>7.0851375161801178</v>
      </c>
      <c r="AY39" s="21">
        <f t="shared" si="30"/>
        <v>4.409161839270892</v>
      </c>
      <c r="AZ39" s="21">
        <f t="shared" si="30"/>
        <v>6.8041258676348582</v>
      </c>
      <c r="BA39" s="21">
        <f t="shared" si="30"/>
        <v>-4.9446666095199099</v>
      </c>
      <c r="BB39" s="21">
        <f t="shared" si="30"/>
        <v>-2.3667826379575319</v>
      </c>
      <c r="BC39" s="21">
        <f t="shared" si="30"/>
        <v>-8.8807433731281744</v>
      </c>
      <c r="BD39" s="21">
        <f t="shared" si="30"/>
        <v>-12.268308265019934</v>
      </c>
      <c r="BE39" s="21">
        <f t="shared" si="30"/>
        <v>0.21086375628536214</v>
      </c>
      <c r="BF39" s="21">
        <f t="shared" si="30"/>
        <v>1.8308103717118218</v>
      </c>
      <c r="BG39" s="21">
        <f t="shared" si="30"/>
        <v>-4.2236965839421492</v>
      </c>
      <c r="BH39" s="21">
        <f t="shared" si="30"/>
        <v>-0.988562421012118</v>
      </c>
      <c r="BI39" s="21">
        <f t="shared" si="30"/>
        <v>1.7203315136059105</v>
      </c>
      <c r="BJ39" s="21">
        <f t="shared" si="30"/>
        <v>3.1911881561114575</v>
      </c>
      <c r="BK39" s="21">
        <f t="shared" si="30"/>
        <v>0.48405013916543727</v>
      </c>
      <c r="BL39" s="21">
        <f t="shared" si="30"/>
        <v>0.87811676445250786</v>
      </c>
      <c r="BM39" s="21">
        <f t="shared" si="30"/>
        <v>3.572291960351115</v>
      </c>
      <c r="BN39" s="21">
        <f t="shared" si="30"/>
        <v>-7.5209236772831538</v>
      </c>
      <c r="BO39" s="21">
        <f t="shared" si="30"/>
        <v>4.6806532361950426</v>
      </c>
      <c r="BP39" s="21">
        <f t="shared" ref="BP39:CU39" si="31">100*((BP10/BO10)^4-1)</f>
        <v>8.1087943150695896</v>
      </c>
      <c r="BQ39" s="21">
        <f t="shared" si="31"/>
        <v>9.1986808890406113</v>
      </c>
      <c r="BR39" s="21">
        <f t="shared" si="31"/>
        <v>12.420684978298112</v>
      </c>
      <c r="BS39" s="21">
        <f t="shared" si="31"/>
        <v>13.154048194133882</v>
      </c>
      <c r="BT39" s="21">
        <f t="shared" si="31"/>
        <v>5.2863131342687275</v>
      </c>
      <c r="BU39" s="21">
        <f t="shared" si="31"/>
        <v>6.3053121997683537</v>
      </c>
      <c r="BV39" s="21">
        <f t="shared" si="31"/>
        <v>14.637233001243665</v>
      </c>
      <c r="BW39" s="21">
        <f t="shared" si="31"/>
        <v>-0.5116674534619392</v>
      </c>
      <c r="BX39" s="21">
        <f t="shared" si="31"/>
        <v>13.207299969554853</v>
      </c>
      <c r="BY39" s="21">
        <f t="shared" si="31"/>
        <v>10.099239742700995</v>
      </c>
      <c r="BZ39" s="21">
        <f t="shared" si="31"/>
        <v>8.9705740428670957</v>
      </c>
      <c r="CA39" s="21">
        <f t="shared" si="31"/>
        <v>4.6420832819249913</v>
      </c>
      <c r="CB39" s="21">
        <f t="shared" si="31"/>
        <v>11.017712240131905</v>
      </c>
      <c r="CC39" s="21">
        <f t="shared" si="31"/>
        <v>8.9735396759976993</v>
      </c>
      <c r="CD39" s="21">
        <f t="shared" si="31"/>
        <v>7.2118349526373082</v>
      </c>
      <c r="CE39" s="21">
        <f t="shared" si="31"/>
        <v>8.7202554217514106</v>
      </c>
      <c r="CF39" s="21">
        <f t="shared" si="31"/>
        <v>6.5765419920464696</v>
      </c>
      <c r="CG39" s="21">
        <f t="shared" si="31"/>
        <v>-0.83490331116403693</v>
      </c>
      <c r="CH39" s="21">
        <f t="shared" si="31"/>
        <v>7.5416790787226518</v>
      </c>
      <c r="CI39" s="21">
        <f t="shared" si="31"/>
        <v>8.220345720655331E-2</v>
      </c>
      <c r="CJ39" s="21">
        <f t="shared" si="31"/>
        <v>-10.431386521610698</v>
      </c>
      <c r="CK39" s="21">
        <f t="shared" si="31"/>
        <v>-7.8021848199682609</v>
      </c>
      <c r="CL39" s="21">
        <f t="shared" si="31"/>
        <v>-15.40419385587658</v>
      </c>
      <c r="CM39" s="21">
        <f t="shared" si="31"/>
        <v>-2.7881992328238181</v>
      </c>
      <c r="CN39" s="21">
        <f t="shared" si="31"/>
        <v>-5.8657488161364064</v>
      </c>
      <c r="CO39" s="21">
        <f t="shared" si="31"/>
        <v>0.50387028447629323</v>
      </c>
      <c r="CP39" s="21">
        <f t="shared" si="31"/>
        <v>-5.2720518874172733</v>
      </c>
      <c r="CQ39" s="21">
        <f t="shared" si="31"/>
        <v>-7.244326518794364</v>
      </c>
      <c r="CR39" s="21">
        <f t="shared" si="31"/>
        <v>4.3979824368240772</v>
      </c>
      <c r="CS39" s="21">
        <f t="shared" si="31"/>
        <v>1.5105872925715413</v>
      </c>
      <c r="CT39" s="21">
        <f t="shared" si="31"/>
        <v>3.0961826428892891</v>
      </c>
      <c r="CU39" s="21">
        <f t="shared" si="31"/>
        <v>3.9559325999011907</v>
      </c>
      <c r="CV39" s="21">
        <f t="shared" ref="CV39:EA39" si="32">100*((CV10/CU10)^4-1)</f>
        <v>1.1043975399261052</v>
      </c>
      <c r="CW39" s="21">
        <f t="shared" si="32"/>
        <v>3.9119885100193263</v>
      </c>
      <c r="CX39" s="21">
        <f t="shared" si="32"/>
        <v>8.3035988739734492</v>
      </c>
      <c r="CY39" s="21">
        <f t="shared" si="32"/>
        <v>4.7893518387603029</v>
      </c>
      <c r="CZ39" s="21">
        <f t="shared" si="32"/>
        <v>10.295015269048125</v>
      </c>
      <c r="DA39" s="21">
        <f t="shared" si="32"/>
        <v>12.326206556917075</v>
      </c>
      <c r="DB39" s="21">
        <f t="shared" si="32"/>
        <v>12.218556277686353</v>
      </c>
      <c r="DC39" s="21">
        <f t="shared" si="32"/>
        <v>13.259166662006038</v>
      </c>
      <c r="DD39" s="21">
        <f t="shared" si="32"/>
        <v>10.488708169154105</v>
      </c>
      <c r="DE39" s="21">
        <f t="shared" si="32"/>
        <v>2.5893101792570761</v>
      </c>
      <c r="DF39" s="21">
        <f t="shared" si="32"/>
        <v>4.6807578642971359</v>
      </c>
      <c r="DG39" s="21">
        <f t="shared" si="32"/>
        <v>20.312463506173039</v>
      </c>
      <c r="DH39" s="21">
        <f t="shared" si="32"/>
        <v>12.141470186387071</v>
      </c>
      <c r="DI39" s="21">
        <f t="shared" si="32"/>
        <v>-0.53194965695115837</v>
      </c>
      <c r="DJ39" s="21">
        <f t="shared" si="32"/>
        <v>1.7473829161946952</v>
      </c>
      <c r="DK39" s="21">
        <f t="shared" si="32"/>
        <v>2.380275168074153</v>
      </c>
      <c r="DL39" s="21">
        <f t="shared" si="32"/>
        <v>-8.6853505845956853</v>
      </c>
      <c r="DM39" s="21">
        <f t="shared" si="32"/>
        <v>-11.116343615401547</v>
      </c>
      <c r="DN39" s="21">
        <f t="shared" si="32"/>
        <v>-19.801383100129787</v>
      </c>
      <c r="DO39" s="21">
        <f t="shared" si="32"/>
        <v>-30.157271288760757</v>
      </c>
      <c r="DP39" s="21">
        <f t="shared" si="32"/>
        <v>-26.477635675259769</v>
      </c>
      <c r="DQ39" s="21">
        <f t="shared" si="32"/>
        <v>-22.528724581842098</v>
      </c>
      <c r="DR39" s="21">
        <f t="shared" si="32"/>
        <v>-17.622966608969858</v>
      </c>
      <c r="DS39" s="21">
        <f t="shared" si="32"/>
        <v>-11.834519251160359</v>
      </c>
      <c r="DT39" s="21">
        <f t="shared" si="32"/>
        <v>-5.346003970964186</v>
      </c>
      <c r="DU39" s="21">
        <f t="shared" si="32"/>
        <v>-1.128838229908935</v>
      </c>
      <c r="DV39" s="21">
        <f t="shared" si="32"/>
        <v>-4.6176866573658382</v>
      </c>
      <c r="DW39" s="21">
        <f t="shared" si="32"/>
        <v>-11.333469979719002</v>
      </c>
      <c r="DX39" s="21">
        <f t="shared" si="32"/>
        <v>3.4109379083759661</v>
      </c>
      <c r="DY39" s="21">
        <f t="shared" si="32"/>
        <v>1.8636863180237828</v>
      </c>
      <c r="DZ39" s="21">
        <f t="shared" si="32"/>
        <v>-0.32153637841519922</v>
      </c>
      <c r="EA39" s="21">
        <f t="shared" si="32"/>
        <v>-0.36668452537681473</v>
      </c>
      <c r="EB39" s="21">
        <f t="shared" ref="EB39:FG39" si="33">100*((EB10/EA10)^4-1)</f>
        <v>13.481425846971939</v>
      </c>
      <c r="EC39" s="21">
        <f t="shared" si="33"/>
        <v>8.1118753027969781</v>
      </c>
      <c r="ED39" s="21">
        <f t="shared" si="33"/>
        <v>11.326358664485813</v>
      </c>
      <c r="EE39" s="21">
        <f t="shared" si="33"/>
        <v>7.7914252557016672</v>
      </c>
      <c r="EF39" s="21">
        <f t="shared" si="33"/>
        <v>7.8909182674914202</v>
      </c>
      <c r="EG39" s="21">
        <f t="shared" si="33"/>
        <v>10.602408354982407</v>
      </c>
      <c r="EH39" s="21">
        <f t="shared" si="33"/>
        <v>4.6606430460282677</v>
      </c>
      <c r="EI39" s="21">
        <f t="shared" si="33"/>
        <v>6.2861391131616706</v>
      </c>
      <c r="EJ39" s="21">
        <f t="shared" si="33"/>
        <v>6.8491739413273578</v>
      </c>
      <c r="EK39" s="21">
        <f t="shared" si="33"/>
        <v>15.702433898331636</v>
      </c>
      <c r="EL39" s="21">
        <f t="shared" si="33"/>
        <v>18.045240241596151</v>
      </c>
      <c r="EM39" s="21">
        <f t="shared" si="33"/>
        <v>11.231789070776399</v>
      </c>
      <c r="EN39" s="21">
        <f t="shared" si="33"/>
        <v>7.1704725202229369</v>
      </c>
      <c r="EO39" s="21">
        <f t="shared" si="33"/>
        <v>3.0091406272990895</v>
      </c>
      <c r="EP39" s="21">
        <f t="shared" si="33"/>
        <v>7.0036976353299751</v>
      </c>
      <c r="EQ39" s="21">
        <f t="shared" si="33"/>
        <v>10.963658865872162</v>
      </c>
      <c r="ER39" s="21">
        <f t="shared" si="33"/>
        <v>7.4567600881692675</v>
      </c>
      <c r="ES39" s="21">
        <f t="shared" si="33"/>
        <v>5.3362535399971822</v>
      </c>
      <c r="ET39" s="21">
        <f t="shared" si="33"/>
        <v>5.9346158705041008</v>
      </c>
      <c r="EU39" s="21">
        <f t="shared" si="33"/>
        <v>5.1012941724217331</v>
      </c>
      <c r="EV39" s="21">
        <f t="shared" si="33"/>
        <v>3.3269783501053363</v>
      </c>
      <c r="EW39" s="21">
        <f t="shared" si="33"/>
        <v>1.9165123242415483</v>
      </c>
      <c r="EX39" s="21">
        <f t="shared" si="33"/>
        <v>5.7561732262276122</v>
      </c>
      <c r="EY39" s="21">
        <f t="shared" si="33"/>
        <v>8.9997180766395743</v>
      </c>
      <c r="EZ39" s="21">
        <f t="shared" si="33"/>
        <v>4.7660984844382304</v>
      </c>
      <c r="FA39" s="21">
        <f t="shared" si="33"/>
        <v>3.9333100742302562</v>
      </c>
      <c r="FB39" s="21">
        <f t="shared" si="33"/>
        <v>6.698463853967751</v>
      </c>
      <c r="FC39" s="21">
        <f t="shared" si="33"/>
        <v>-6.8809474735365477</v>
      </c>
      <c r="FD39" s="21">
        <f t="shared" si="33"/>
        <v>5.1251934580827774</v>
      </c>
      <c r="FE39" s="21">
        <f t="shared" si="33"/>
        <v>1.8922277745265781</v>
      </c>
      <c r="FF39" s="21">
        <f t="shared" si="33"/>
        <v>2.5317485134840778</v>
      </c>
      <c r="FG39" s="20">
        <f t="shared" si="33"/>
        <v>3.2247933291445596</v>
      </c>
      <c r="FH39" s="20">
        <f t="shared" ref="FH39:GM39" si="34">100*((FH10/FG10)^4-1)</f>
        <v>2.0610849697701772</v>
      </c>
      <c r="FI39" s="20">
        <f t="shared" si="34"/>
        <v>1.62251431953091</v>
      </c>
      <c r="FJ39" s="20">
        <f t="shared" si="34"/>
        <v>0.9981543669467241</v>
      </c>
      <c r="FK39" s="20">
        <f t="shared" si="34"/>
        <v>0.38409518859441327</v>
      </c>
      <c r="FL39" s="20">
        <f t="shared" si="34"/>
        <v>0.17768753935480941</v>
      </c>
      <c r="FM39" s="20">
        <f t="shared" si="34"/>
        <v>-0.19267133666027725</v>
      </c>
      <c r="FN39" s="20">
        <f t="shared" si="34"/>
        <v>-0.11135908398295369</v>
      </c>
      <c r="FO39" s="20">
        <f t="shared" si="34"/>
        <v>-0.29285346444393179</v>
      </c>
      <c r="FP39" s="20">
        <f t="shared" si="34"/>
        <v>-0.42481287836457771</v>
      </c>
      <c r="FQ39" s="20">
        <f t="shared" si="34"/>
        <v>-0.81417670679311271</v>
      </c>
      <c r="FR39" s="20">
        <f t="shared" si="34"/>
        <v>-1.2441934968010493</v>
      </c>
      <c r="FS39" s="20">
        <f t="shared" si="34"/>
        <v>-1.5539805870274259</v>
      </c>
      <c r="FT39" s="20">
        <f t="shared" si="34"/>
        <v>-1.8157145612397119</v>
      </c>
      <c r="FU39" s="20">
        <f t="shared" si="34"/>
        <v>-1.7707941807922567</v>
      </c>
      <c r="FV39" s="20">
        <f t="shared" si="34"/>
        <v>-1.6397111963188937</v>
      </c>
      <c r="FW39" s="20">
        <f t="shared" si="34"/>
        <v>-1.1651159089175356</v>
      </c>
      <c r="FX39" s="20">
        <f t="shared" si="34"/>
        <v>-0.80396213160662811</v>
      </c>
      <c r="FY39" s="20">
        <f t="shared" si="34"/>
        <v>-0.23115897284914366</v>
      </c>
      <c r="FZ39" s="20">
        <f t="shared" si="34"/>
        <v>0.41355336971531376</v>
      </c>
      <c r="GA39" s="20">
        <f t="shared" si="34"/>
        <v>0.68551525399458413</v>
      </c>
      <c r="GB39" s="20">
        <f t="shared" si="34"/>
        <v>1.2581459433795628</v>
      </c>
      <c r="GC39" s="20">
        <f t="shared" si="34"/>
        <v>1.5289123912153979</v>
      </c>
      <c r="GD39" s="20">
        <f t="shared" si="34"/>
        <v>1.7041649161498418</v>
      </c>
      <c r="GE39" s="20">
        <f t="shared" si="34"/>
        <v>1.8050776440817096</v>
      </c>
      <c r="GF39" s="20">
        <f t="shared" si="34"/>
        <v>1.8199662345606216</v>
      </c>
      <c r="GG39" s="20">
        <f t="shared" si="34"/>
        <v>1.7640344569634925</v>
      </c>
      <c r="GH39" s="20">
        <f t="shared" si="34"/>
        <v>1.6173690819127451</v>
      </c>
      <c r="GI39" s="20">
        <f t="shared" si="34"/>
        <v>1.5311567235500645</v>
      </c>
      <c r="GJ39" s="20">
        <f t="shared" si="34"/>
        <v>1.3967318572440268</v>
      </c>
      <c r="GK39" s="20">
        <f t="shared" si="34"/>
        <v>1.3738974233798107</v>
      </c>
      <c r="GL39" s="20">
        <f t="shared" si="34"/>
        <v>1.4020360334129789</v>
      </c>
      <c r="GM39" s="20">
        <f t="shared" si="34"/>
        <v>1.3521426794253388</v>
      </c>
      <c r="GN39" s="20">
        <f t="shared" ref="GN39:GT39" si="35">100*((GN10/GM10)^4-1)</f>
        <v>1.3953967937511136</v>
      </c>
      <c r="GO39" s="20">
        <f t="shared" si="35"/>
        <v>1.441530790422374</v>
      </c>
      <c r="GP39" s="20">
        <f t="shared" si="35"/>
        <v>1.5310127031817</v>
      </c>
      <c r="GQ39" s="20">
        <f t="shared" si="35"/>
        <v>1.5986022502933128</v>
      </c>
      <c r="GR39" s="20">
        <f t="shared" si="35"/>
        <v>1.681148965826651</v>
      </c>
      <c r="GS39" s="20">
        <f t="shared" si="35"/>
        <v>1.6824959544705642</v>
      </c>
      <c r="GT39" s="20" t="e">
        <f t="shared" si="35"/>
        <v>#N/A</v>
      </c>
    </row>
    <row r="40" spans="2:202" x14ac:dyDescent="0.25">
      <c r="B40" t="str">
        <f t="shared" si="7"/>
        <v xml:space="preserve">    Manufacturing</v>
      </c>
      <c r="C40" s="21"/>
      <c r="D40" s="21">
        <f t="shared" ref="D40:AI40" si="36">100*((D11/C11)^4-1)</f>
        <v>-5.0563072052746456</v>
      </c>
      <c r="E40" s="21">
        <f t="shared" si="36"/>
        <v>-0.30531619986872149</v>
      </c>
      <c r="F40" s="21">
        <f t="shared" si="36"/>
        <v>0.71584940547930742</v>
      </c>
      <c r="G40" s="21">
        <f t="shared" si="36"/>
        <v>-1.0342769899062243</v>
      </c>
      <c r="H40" s="21">
        <f t="shared" si="36"/>
        <v>-2.1875188037962512</v>
      </c>
      <c r="I40" s="21">
        <f t="shared" si="36"/>
        <v>-2.3190742734076619</v>
      </c>
      <c r="J40" s="21">
        <f t="shared" si="36"/>
        <v>-7.5223473708767923</v>
      </c>
      <c r="K40" s="21">
        <f t="shared" si="36"/>
        <v>1.8381033021211302</v>
      </c>
      <c r="L40" s="21">
        <f t="shared" si="36"/>
        <v>-10.747811154761845</v>
      </c>
      <c r="M40" s="21">
        <f t="shared" si="36"/>
        <v>-7.5914081497431285</v>
      </c>
      <c r="N40" s="21">
        <f t="shared" si="36"/>
        <v>-8.5137919739002541</v>
      </c>
      <c r="O40" s="21">
        <f t="shared" si="36"/>
        <v>-8.5172630400343614</v>
      </c>
      <c r="P40" s="21">
        <f t="shared" si="36"/>
        <v>-9.8340413885716575</v>
      </c>
      <c r="Q40" s="21">
        <f t="shared" si="36"/>
        <v>-8.4584354102081765</v>
      </c>
      <c r="R40" s="21">
        <f t="shared" si="36"/>
        <v>8.1201084441839591</v>
      </c>
      <c r="S40" s="21">
        <f t="shared" si="36"/>
        <v>3.0791721416782991</v>
      </c>
      <c r="T40" s="21">
        <f t="shared" si="36"/>
        <v>8.459783176371527</v>
      </c>
      <c r="U40" s="21">
        <f t="shared" si="36"/>
        <v>8.9277501942233819</v>
      </c>
      <c r="V40" s="21">
        <f t="shared" si="36"/>
        <v>5.270257477240925</v>
      </c>
      <c r="W40" s="21">
        <f t="shared" si="36"/>
        <v>3.7329288431076302</v>
      </c>
      <c r="X40" s="21">
        <f t="shared" si="36"/>
        <v>4.0076490752177563</v>
      </c>
      <c r="Y40" s="21">
        <f t="shared" si="36"/>
        <v>4.7633059694254465</v>
      </c>
      <c r="Z40" s="21">
        <f t="shared" si="36"/>
        <v>6.9667273254487405</v>
      </c>
      <c r="AA40" s="21">
        <f t="shared" si="36"/>
        <v>6.3382364005090119</v>
      </c>
      <c r="AB40" s="21">
        <f t="shared" si="36"/>
        <v>4.0295100074049905</v>
      </c>
      <c r="AC40" s="21">
        <f t="shared" si="36"/>
        <v>4.9172436279041332</v>
      </c>
      <c r="AD40" s="21">
        <f t="shared" si="36"/>
        <v>5.3643654302599986</v>
      </c>
      <c r="AE40" s="21">
        <f t="shared" si="36"/>
        <v>4.9571775291196385</v>
      </c>
      <c r="AF40" s="21">
        <f t="shared" si="36"/>
        <v>5.5684905569358234</v>
      </c>
      <c r="AG40" s="21">
        <f t="shared" si="36"/>
        <v>11.651467548624229</v>
      </c>
      <c r="AH40" s="21">
        <f t="shared" si="36"/>
        <v>8.7643641604097553</v>
      </c>
      <c r="AI40" s="21">
        <f t="shared" si="36"/>
        <v>8.9013657730420128</v>
      </c>
      <c r="AJ40" s="21">
        <f t="shared" ref="AJ40:BO40" si="37">100*((AJ11/AI11)^4-1)</f>
        <v>5.033711942477459</v>
      </c>
      <c r="AK40" s="21">
        <f t="shared" si="37"/>
        <v>4.6905783372557242</v>
      </c>
      <c r="AL40" s="21">
        <f t="shared" si="37"/>
        <v>9.5470303858997241</v>
      </c>
      <c r="AM40" s="21">
        <f t="shared" si="37"/>
        <v>13.234300081137885</v>
      </c>
      <c r="AN40" s="21">
        <f t="shared" si="37"/>
        <v>12.339690810949966</v>
      </c>
      <c r="AO40" s="21">
        <f t="shared" si="37"/>
        <v>9.6773231670135083</v>
      </c>
      <c r="AP40" s="21">
        <f t="shared" si="37"/>
        <v>4.6001132539565504</v>
      </c>
      <c r="AQ40" s="21">
        <f t="shared" si="37"/>
        <v>-3.2696402977708816</v>
      </c>
      <c r="AR40" s="21">
        <f t="shared" si="37"/>
        <v>-3.8900781254368244</v>
      </c>
      <c r="AS40" s="21">
        <f t="shared" si="37"/>
        <v>-0.59511332881494461</v>
      </c>
      <c r="AT40" s="21">
        <f t="shared" si="37"/>
        <v>-2.6594897357986369</v>
      </c>
      <c r="AU40" s="21">
        <f t="shared" si="37"/>
        <v>-1.3936648959488429</v>
      </c>
      <c r="AV40" s="21">
        <f t="shared" si="37"/>
        <v>-3.0994228116806855</v>
      </c>
      <c r="AW40" s="21">
        <f t="shared" si="37"/>
        <v>-4.7292693499700889E-2</v>
      </c>
      <c r="AX40" s="21">
        <f t="shared" si="37"/>
        <v>-1.1540566541352715</v>
      </c>
      <c r="AY40" s="21">
        <f t="shared" si="37"/>
        <v>0.84848899843039671</v>
      </c>
      <c r="AZ40" s="21">
        <f t="shared" si="37"/>
        <v>-4.1014421448016041</v>
      </c>
      <c r="BA40" s="21">
        <f t="shared" si="37"/>
        <v>-5.5140357012996351</v>
      </c>
      <c r="BB40" s="21">
        <f t="shared" si="37"/>
        <v>-3.1622417619310061</v>
      </c>
      <c r="BC40" s="21">
        <f t="shared" si="37"/>
        <v>-5.9012876019677414</v>
      </c>
      <c r="BD40" s="21">
        <f t="shared" si="37"/>
        <v>-6.1316746563573332</v>
      </c>
      <c r="BE40" s="21">
        <f t="shared" si="37"/>
        <v>-1.8935673296394562</v>
      </c>
      <c r="BF40" s="21">
        <f t="shared" si="37"/>
        <v>-10.408382827783825</v>
      </c>
      <c r="BG40" s="21">
        <f t="shared" si="37"/>
        <v>-7.5100370268203598</v>
      </c>
      <c r="BH40" s="21">
        <f t="shared" si="37"/>
        <v>-5.6654140960523014</v>
      </c>
      <c r="BI40" s="21">
        <f t="shared" si="37"/>
        <v>-1.1256895736917905</v>
      </c>
      <c r="BJ40" s="21">
        <f t="shared" si="37"/>
        <v>1.417922048512299</v>
      </c>
      <c r="BK40" s="21">
        <f t="shared" si="37"/>
        <v>9.5622487195305972</v>
      </c>
      <c r="BL40" s="21">
        <f t="shared" si="37"/>
        <v>-7.1716002857511452</v>
      </c>
      <c r="BM40" s="21">
        <f t="shared" si="37"/>
        <v>-10.48648645525201</v>
      </c>
      <c r="BN40" s="21">
        <f t="shared" si="37"/>
        <v>-28.706606990381001</v>
      </c>
      <c r="BO40" s="21">
        <f t="shared" si="37"/>
        <v>47.956455778907305</v>
      </c>
      <c r="BP40" s="21">
        <f t="shared" ref="BP40:CU40" si="38">100*((BP11/BO11)^4-1)</f>
        <v>5.2952675870553856</v>
      </c>
      <c r="BQ40" s="21">
        <f t="shared" si="38"/>
        <v>9.728721625334579</v>
      </c>
      <c r="BR40" s="21">
        <f t="shared" si="38"/>
        <v>15.963411436013629</v>
      </c>
      <c r="BS40" s="21">
        <f t="shared" si="38"/>
        <v>13.781843425659623</v>
      </c>
      <c r="BT40" s="21">
        <f t="shared" si="38"/>
        <v>9.473167919462222</v>
      </c>
      <c r="BU40" s="21">
        <f t="shared" si="38"/>
        <v>12.298836553298864</v>
      </c>
      <c r="BV40" s="21">
        <f t="shared" si="38"/>
        <v>13.16273278754303</v>
      </c>
      <c r="BW40" s="21">
        <f t="shared" si="38"/>
        <v>2.4337293257965964</v>
      </c>
      <c r="BX40" s="21">
        <f t="shared" si="38"/>
        <v>1.759805463698072</v>
      </c>
      <c r="BY40" s="21">
        <f t="shared" si="38"/>
        <v>-0.42855688168697004</v>
      </c>
      <c r="BZ40" s="21">
        <f t="shared" si="38"/>
        <v>-4.285036991151614</v>
      </c>
      <c r="CA40" s="21">
        <f t="shared" si="38"/>
        <v>-10.192971166768118</v>
      </c>
      <c r="CB40" s="21">
        <f t="shared" si="38"/>
        <v>-9.902554721010226</v>
      </c>
      <c r="CC40" s="21">
        <f t="shared" si="38"/>
        <v>-10.324557227259568</v>
      </c>
      <c r="CD40" s="21">
        <f t="shared" si="38"/>
        <v>-5.7758286991992813</v>
      </c>
      <c r="CE40" s="21">
        <f t="shared" si="38"/>
        <v>-13.028296996349574</v>
      </c>
      <c r="CF40" s="21">
        <f t="shared" si="38"/>
        <v>1.1541867546631668</v>
      </c>
      <c r="CG40" s="21">
        <f t="shared" si="38"/>
        <v>-4.7587931259984284</v>
      </c>
      <c r="CH40" s="21">
        <f t="shared" si="38"/>
        <v>-2.1760555956453764</v>
      </c>
      <c r="CI40" s="21">
        <f t="shared" si="38"/>
        <v>-3.9078829266666504</v>
      </c>
      <c r="CJ40" s="21">
        <f t="shared" si="38"/>
        <v>-3.492673336751928</v>
      </c>
      <c r="CK40" s="21">
        <f t="shared" si="38"/>
        <v>-3.739342612980634</v>
      </c>
      <c r="CL40" s="21">
        <f t="shared" si="38"/>
        <v>-10.37141239517856</v>
      </c>
      <c r="CM40" s="21">
        <f t="shared" si="38"/>
        <v>-17.195055527758441</v>
      </c>
      <c r="CN40" s="21">
        <f t="shared" si="38"/>
        <v>-9.4921824540685424</v>
      </c>
      <c r="CO40" s="21">
        <f t="shared" si="38"/>
        <v>-10.861029626731945</v>
      </c>
      <c r="CP40" s="21">
        <f t="shared" si="38"/>
        <v>-7.9595121788714192</v>
      </c>
      <c r="CQ40" s="21">
        <f t="shared" si="38"/>
        <v>-11.253736652811231</v>
      </c>
      <c r="CR40" s="21">
        <f t="shared" si="38"/>
        <v>-9.2910561813965629</v>
      </c>
      <c r="CS40" s="21">
        <f t="shared" si="38"/>
        <v>-7.0927537014022324</v>
      </c>
      <c r="CT40" s="21">
        <f t="shared" si="38"/>
        <v>-3.7759155085600127</v>
      </c>
      <c r="CU40" s="21">
        <f t="shared" si="38"/>
        <v>-2.5813810657083769</v>
      </c>
      <c r="CV40" s="21">
        <f t="shared" ref="CV40:EA40" si="39">100*((CV11/CU11)^4-1)</f>
        <v>-0.52405577292661265</v>
      </c>
      <c r="CW40" s="21">
        <f t="shared" si="39"/>
        <v>1.6363849591932711</v>
      </c>
      <c r="CX40" s="21">
        <f t="shared" si="39"/>
        <v>5.9543779210694758</v>
      </c>
      <c r="CY40" s="21">
        <f t="shared" si="39"/>
        <v>4.7802427642571477</v>
      </c>
      <c r="CZ40" s="21">
        <f t="shared" si="39"/>
        <v>7.1946787918164556</v>
      </c>
      <c r="DA40" s="21">
        <f t="shared" si="39"/>
        <v>-5.7169973598799935</v>
      </c>
      <c r="DB40" s="21">
        <f t="shared" si="39"/>
        <v>19.718187568102373</v>
      </c>
      <c r="DC40" s="21">
        <f t="shared" si="39"/>
        <v>6.7640351551677691</v>
      </c>
      <c r="DD40" s="21">
        <f t="shared" si="39"/>
        <v>2.5730925040884811</v>
      </c>
      <c r="DE40" s="21">
        <f t="shared" si="39"/>
        <v>3.3473991698016681</v>
      </c>
      <c r="DF40" s="21">
        <f t="shared" si="39"/>
        <v>5.3190641249582615</v>
      </c>
      <c r="DG40" s="21">
        <f t="shared" si="39"/>
        <v>4.3587167830359652</v>
      </c>
      <c r="DH40" s="21">
        <f t="shared" si="39"/>
        <v>1.7887316718800061</v>
      </c>
      <c r="DI40" s="21">
        <f t="shared" si="39"/>
        <v>5.3862300711537525</v>
      </c>
      <c r="DJ40" s="21">
        <f t="shared" si="39"/>
        <v>3.5956498731739783</v>
      </c>
      <c r="DK40" s="21">
        <f t="shared" si="39"/>
        <v>2.4771435294370869</v>
      </c>
      <c r="DL40" s="21">
        <f t="shared" si="39"/>
        <v>-1.1092117756723474</v>
      </c>
      <c r="DM40" s="21">
        <f t="shared" si="39"/>
        <v>-0.98929306893982272</v>
      </c>
      <c r="DN40" s="21">
        <f t="shared" si="39"/>
        <v>-21.252297857609893</v>
      </c>
      <c r="DO40" s="21">
        <f t="shared" si="39"/>
        <v>6.2803219482511885</v>
      </c>
      <c r="DP40" s="21">
        <f t="shared" si="39"/>
        <v>-13.776159221881734</v>
      </c>
      <c r="DQ40" s="21">
        <f t="shared" si="39"/>
        <v>-7.8324070100232674</v>
      </c>
      <c r="DR40" s="21">
        <f t="shared" si="39"/>
        <v>-5.5221650869567318</v>
      </c>
      <c r="DS40" s="21">
        <f t="shared" si="39"/>
        <v>-2.0353411951230416</v>
      </c>
      <c r="DT40" s="21">
        <f t="shared" si="39"/>
        <v>-1.0364219099328276</v>
      </c>
      <c r="DU40" s="21">
        <f t="shared" si="39"/>
        <v>2.0929780953408805</v>
      </c>
      <c r="DV40" s="21">
        <f t="shared" si="39"/>
        <v>3.8230950733183944</v>
      </c>
      <c r="DW40" s="21">
        <f t="shared" si="39"/>
        <v>5.0786573397441082</v>
      </c>
      <c r="DX40" s="21">
        <f t="shared" si="39"/>
        <v>7.5257494646101986</v>
      </c>
      <c r="DY40" s="21">
        <f t="shared" si="39"/>
        <v>9.7475556464375899</v>
      </c>
      <c r="DZ40" s="21">
        <f t="shared" si="39"/>
        <v>6.5079884892675244</v>
      </c>
      <c r="EA40" s="21">
        <f t="shared" si="39"/>
        <v>3.3065287972523949</v>
      </c>
      <c r="EB40" s="21">
        <f t="shared" ref="EB40:FG40" si="40">100*((EB11/EA11)^4-1)</f>
        <v>4.6762386620916585</v>
      </c>
      <c r="EC40" s="21">
        <f t="shared" si="40"/>
        <v>6.2217812850194676</v>
      </c>
      <c r="ED40" s="21">
        <f t="shared" si="40"/>
        <v>2.8073810246652453</v>
      </c>
      <c r="EE40" s="21">
        <f t="shared" si="40"/>
        <v>1.4171046878299842</v>
      </c>
      <c r="EF40" s="21">
        <f t="shared" si="40"/>
        <v>0.22029379587857889</v>
      </c>
      <c r="EG40" s="21">
        <f t="shared" si="40"/>
        <v>0.55496124620870724</v>
      </c>
      <c r="EH40" s="21">
        <f t="shared" si="40"/>
        <v>-0.73779335915844513</v>
      </c>
      <c r="EI40" s="21">
        <f t="shared" si="40"/>
        <v>-1.1760777279843593</v>
      </c>
      <c r="EJ40" s="21">
        <f t="shared" si="40"/>
        <v>0.4629986136030162</v>
      </c>
      <c r="EK40" s="21">
        <f t="shared" si="40"/>
        <v>2.4321579026914897</v>
      </c>
      <c r="EL40" s="21">
        <f t="shared" si="40"/>
        <v>-0.4905132850377858</v>
      </c>
      <c r="EM40" s="21">
        <f t="shared" si="40"/>
        <v>0.79237072959372767</v>
      </c>
      <c r="EN40" s="21">
        <f t="shared" si="40"/>
        <v>-0.86719570330102691</v>
      </c>
      <c r="EO40" s="21">
        <f t="shared" si="40"/>
        <v>3.3099245945267253</v>
      </c>
      <c r="EP40" s="21">
        <f t="shared" si="40"/>
        <v>-2.0558926482420414</v>
      </c>
      <c r="EQ40" s="21">
        <f t="shared" si="40"/>
        <v>-1.2970190912513169</v>
      </c>
      <c r="ER40" s="21">
        <f t="shared" si="40"/>
        <v>-1.5512793881922282</v>
      </c>
      <c r="ES40" s="21">
        <f t="shared" si="40"/>
        <v>-3.3072194819758094</v>
      </c>
      <c r="ET40" s="21">
        <f t="shared" si="40"/>
        <v>-6.5520462429544235</v>
      </c>
      <c r="EU40" s="21">
        <f t="shared" si="40"/>
        <v>-4.104223212470326</v>
      </c>
      <c r="EV40" s="21">
        <f t="shared" si="40"/>
        <v>-2.8482944774146368</v>
      </c>
      <c r="EW40" s="21">
        <f t="shared" si="40"/>
        <v>-5.2379156840838377</v>
      </c>
      <c r="EX40" s="21">
        <f t="shared" si="40"/>
        <v>-2.675270653215811</v>
      </c>
      <c r="EY40" s="21">
        <f t="shared" si="40"/>
        <v>0.45267722729469551</v>
      </c>
      <c r="EZ40" s="21">
        <f t="shared" si="40"/>
        <v>1.8175670722059722</v>
      </c>
      <c r="FA40" s="21">
        <f t="shared" si="40"/>
        <v>3.6371970701476686</v>
      </c>
      <c r="FB40" s="21">
        <f t="shared" si="40"/>
        <v>5.372739189963105</v>
      </c>
      <c r="FC40" s="21">
        <f t="shared" si="40"/>
        <v>4.7792124515427359</v>
      </c>
      <c r="FD40" s="21">
        <f t="shared" si="40"/>
        <v>2.4117614904038298</v>
      </c>
      <c r="FE40" s="21">
        <f t="shared" si="40"/>
        <v>-0.66878531890223192</v>
      </c>
      <c r="FF40" s="21">
        <f t="shared" si="40"/>
        <v>-6.8152190760164988</v>
      </c>
      <c r="FG40" s="20">
        <f t="shared" si="40"/>
        <v>5.8243264651854476</v>
      </c>
      <c r="FH40" s="20">
        <f t="shared" ref="FH40:GM40" si="41">100*((FH11/FG11)^4-1)</f>
        <v>4.7898853099295646</v>
      </c>
      <c r="FI40" s="20">
        <f t="shared" si="41"/>
        <v>3.7179983308080589</v>
      </c>
      <c r="FJ40" s="20">
        <f t="shared" si="41"/>
        <v>1.7625582773558524</v>
      </c>
      <c r="FK40" s="20">
        <f t="shared" si="41"/>
        <v>0.9081883324688178</v>
      </c>
      <c r="FL40" s="20">
        <f t="shared" si="41"/>
        <v>0.30190982305025038</v>
      </c>
      <c r="FM40" s="20">
        <f t="shared" si="41"/>
        <v>0.21478210768628436</v>
      </c>
      <c r="FN40" s="20">
        <f t="shared" si="41"/>
        <v>-6.4472873746246329E-2</v>
      </c>
      <c r="FO40" s="20">
        <f t="shared" si="41"/>
        <v>-0.48752149319195581</v>
      </c>
      <c r="FP40" s="20">
        <f t="shared" si="41"/>
        <v>-0.57457580344172365</v>
      </c>
      <c r="FQ40" s="20">
        <f t="shared" si="41"/>
        <v>-0.73138993206043335</v>
      </c>
      <c r="FR40" s="20">
        <f t="shared" si="41"/>
        <v>-0.67271849494986435</v>
      </c>
      <c r="FS40" s="20">
        <f t="shared" si="41"/>
        <v>-0.59007045694758897</v>
      </c>
      <c r="FT40" s="20">
        <f t="shared" si="41"/>
        <v>-0.53560160661129119</v>
      </c>
      <c r="FU40" s="20">
        <f t="shared" si="41"/>
        <v>-0.34594923716386727</v>
      </c>
      <c r="FV40" s="20">
        <f t="shared" si="41"/>
        <v>-0.1306856340218876</v>
      </c>
      <c r="FW40" s="20">
        <f t="shared" si="41"/>
        <v>0.16607284555429924</v>
      </c>
      <c r="FX40" s="20">
        <f t="shared" si="41"/>
        <v>0.51616136825249903</v>
      </c>
      <c r="FY40" s="20">
        <f t="shared" si="41"/>
        <v>0.82627068548515314</v>
      </c>
      <c r="FZ40" s="20">
        <f t="shared" si="41"/>
        <v>1.2054098588005546</v>
      </c>
      <c r="GA40" s="20">
        <f t="shared" si="41"/>
        <v>1.3165922926007045</v>
      </c>
      <c r="GB40" s="20">
        <f t="shared" si="41"/>
        <v>1.3084966127290043</v>
      </c>
      <c r="GC40" s="20">
        <f t="shared" si="41"/>
        <v>1.3091705453576408</v>
      </c>
      <c r="GD40" s="20">
        <f t="shared" si="41"/>
        <v>1.3220183880307657</v>
      </c>
      <c r="GE40" s="20">
        <f t="shared" si="41"/>
        <v>1.3480531672766638</v>
      </c>
      <c r="GF40" s="20">
        <f t="shared" si="41"/>
        <v>1.2934388503075489</v>
      </c>
      <c r="GG40" s="20">
        <f t="shared" si="41"/>
        <v>1.2588599850808624</v>
      </c>
      <c r="GH40" s="20">
        <f t="shared" si="41"/>
        <v>1.1542981836486721</v>
      </c>
      <c r="GI40" s="20">
        <f t="shared" si="41"/>
        <v>1.1781830991776987</v>
      </c>
      <c r="GJ40" s="20">
        <f t="shared" si="41"/>
        <v>1.32033146117565</v>
      </c>
      <c r="GK40" s="20">
        <f t="shared" si="41"/>
        <v>1.3719709894577381</v>
      </c>
      <c r="GL40" s="20">
        <f t="shared" si="41"/>
        <v>1.2964032875209419</v>
      </c>
      <c r="GM40" s="20">
        <f t="shared" si="41"/>
        <v>1.1264516783616507</v>
      </c>
      <c r="GN40" s="20">
        <f t="shared" ref="GN40:GT40" si="42">100*((GN11/GM11)^4-1)</f>
        <v>1.1575570116586276</v>
      </c>
      <c r="GO40" s="20">
        <f t="shared" si="42"/>
        <v>1.4120100927349055</v>
      </c>
      <c r="GP40" s="20">
        <f t="shared" si="42"/>
        <v>1.6958847826467061</v>
      </c>
      <c r="GQ40" s="20">
        <f t="shared" si="42"/>
        <v>1.9317707446623755</v>
      </c>
      <c r="GR40" s="20">
        <f t="shared" si="42"/>
        <v>2.0281731669465453</v>
      </c>
      <c r="GS40" s="20">
        <f t="shared" si="42"/>
        <v>1.9897445824069049</v>
      </c>
      <c r="GT40" s="20" t="e">
        <f t="shared" si="42"/>
        <v>#N/A</v>
      </c>
    </row>
    <row r="41" spans="2:202" x14ac:dyDescent="0.25">
      <c r="B41" t="str">
        <f t="shared" si="7"/>
        <v xml:space="preserve"> Services providing</v>
      </c>
      <c r="C41" s="21"/>
      <c r="D41" s="21">
        <f t="shared" ref="D41:AI41" si="43">100*((D12/C12)^4-1)</f>
        <v>0.77207832756556183</v>
      </c>
      <c r="E41" s="21">
        <f t="shared" si="43"/>
        <v>-0.405797432530286</v>
      </c>
      <c r="F41" s="21">
        <f t="shared" si="43"/>
        <v>2.5015125155146034</v>
      </c>
      <c r="G41" s="21">
        <f t="shared" si="43"/>
        <v>0.94842260363630082</v>
      </c>
      <c r="H41" s="21">
        <f t="shared" si="43"/>
        <v>4.6978956182690768</v>
      </c>
      <c r="I41" s="21">
        <f t="shared" si="43"/>
        <v>-0.96916849151931217</v>
      </c>
      <c r="J41" s="21">
        <f t="shared" si="43"/>
        <v>-2.0346938099306877</v>
      </c>
      <c r="K41" s="21">
        <f t="shared" si="43"/>
        <v>-1.0520974617871492</v>
      </c>
      <c r="L41" s="21">
        <f t="shared" si="43"/>
        <v>-1.6479336886999429</v>
      </c>
      <c r="M41" s="21">
        <f t="shared" si="43"/>
        <v>-2.5715702920882655</v>
      </c>
      <c r="N41" s="21">
        <f t="shared" si="43"/>
        <v>1.9046060276724175</v>
      </c>
      <c r="O41" s="21">
        <f t="shared" si="43"/>
        <v>1.3698764434183053</v>
      </c>
      <c r="P41" s="21">
        <f t="shared" si="43"/>
        <v>5.5856883709717087</v>
      </c>
      <c r="Q41" s="21">
        <f t="shared" si="43"/>
        <v>5.6032963803044344</v>
      </c>
      <c r="R41" s="21">
        <f t="shared" si="43"/>
        <v>9.1888839832290348</v>
      </c>
      <c r="S41" s="21">
        <f t="shared" si="43"/>
        <v>5.0064107088420462</v>
      </c>
      <c r="T41" s="21">
        <f t="shared" si="43"/>
        <v>5.4904812849894569</v>
      </c>
      <c r="U41" s="21">
        <f t="shared" si="43"/>
        <v>6.5811260579032416</v>
      </c>
      <c r="V41" s="21">
        <f t="shared" si="43"/>
        <v>1.369446120958373</v>
      </c>
      <c r="W41" s="21">
        <f t="shared" si="43"/>
        <v>3.5838308846974254</v>
      </c>
      <c r="X41" s="21">
        <f t="shared" si="43"/>
        <v>5.1572227712687546</v>
      </c>
      <c r="Y41" s="21">
        <f t="shared" si="43"/>
        <v>3.8092250110139281</v>
      </c>
      <c r="Z41" s="21">
        <f t="shared" si="43"/>
        <v>3.4314881438267442</v>
      </c>
      <c r="AA41" s="21">
        <f t="shared" si="43"/>
        <v>5.6414955692867919</v>
      </c>
      <c r="AB41" s="21">
        <f t="shared" si="43"/>
        <v>4.4039987074904641</v>
      </c>
      <c r="AC41" s="21">
        <f t="shared" si="43"/>
        <v>4.2764358054083962</v>
      </c>
      <c r="AD41" s="21">
        <f t="shared" si="43"/>
        <v>3.5526657668845996</v>
      </c>
      <c r="AE41" s="21">
        <f t="shared" si="43"/>
        <v>6.3722831684174253</v>
      </c>
      <c r="AF41" s="21">
        <f t="shared" si="43"/>
        <v>5.2629544517128979</v>
      </c>
      <c r="AG41" s="21">
        <f t="shared" si="43"/>
        <v>6.1394840245039495</v>
      </c>
      <c r="AH41" s="21">
        <f t="shared" si="43"/>
        <v>4.8886212693170172</v>
      </c>
      <c r="AI41" s="21">
        <f t="shared" si="43"/>
        <v>3.3585263233120832</v>
      </c>
      <c r="AJ41" s="21">
        <f t="shared" ref="AJ41:BO41" si="44">100*((AJ12/AI12)^4-1)</f>
        <v>5.4724138922758847</v>
      </c>
      <c r="AK41" s="21">
        <f t="shared" si="44"/>
        <v>7.4757230299614008</v>
      </c>
      <c r="AL41" s="21">
        <f t="shared" si="44"/>
        <v>6.3931776996006828</v>
      </c>
      <c r="AM41" s="21">
        <f t="shared" si="44"/>
        <v>2.5863359607162906</v>
      </c>
      <c r="AN41" s="21">
        <f t="shared" si="44"/>
        <v>6.4073984012704255</v>
      </c>
      <c r="AO41" s="21">
        <f t="shared" si="44"/>
        <v>5.4252383098618129</v>
      </c>
      <c r="AP41" s="21">
        <f t="shared" si="44"/>
        <v>5.8300920488520536</v>
      </c>
      <c r="AQ41" s="21">
        <f t="shared" si="44"/>
        <v>8.4265246731144661</v>
      </c>
      <c r="AR41" s="21">
        <f t="shared" si="44"/>
        <v>4.5373376515790653</v>
      </c>
      <c r="AS41" s="21">
        <f t="shared" si="44"/>
        <v>4.1442791332792606</v>
      </c>
      <c r="AT41" s="21">
        <f t="shared" si="44"/>
        <v>0.78822605939055101</v>
      </c>
      <c r="AU41" s="21">
        <f t="shared" si="44"/>
        <v>-0.83777487584092425</v>
      </c>
      <c r="AV41" s="21">
        <f t="shared" si="44"/>
        <v>2.3393169937387048</v>
      </c>
      <c r="AW41" s="21">
        <f t="shared" si="44"/>
        <v>1.827041228992643</v>
      </c>
      <c r="AX41" s="21">
        <f t="shared" si="44"/>
        <v>1.4791295584834385</v>
      </c>
      <c r="AY41" s="21">
        <f t="shared" si="44"/>
        <v>3.2386509166022037</v>
      </c>
      <c r="AZ41" s="21">
        <f t="shared" si="44"/>
        <v>0.69572342589632186</v>
      </c>
      <c r="BA41" s="21">
        <f t="shared" si="44"/>
        <v>1.0167874413367306</v>
      </c>
      <c r="BB41" s="21">
        <f t="shared" si="44"/>
        <v>3.5301970425138274</v>
      </c>
      <c r="BC41" s="21">
        <f t="shared" si="44"/>
        <v>2.6602681391352245</v>
      </c>
      <c r="BD41" s="21">
        <f t="shared" si="44"/>
        <v>3.3334655217948539</v>
      </c>
      <c r="BE41" s="21">
        <f t="shared" si="44"/>
        <v>0.2040833236408135</v>
      </c>
      <c r="BF41" s="21">
        <f t="shared" si="44"/>
        <v>4.1899528469865777</v>
      </c>
      <c r="BG41" s="21">
        <f t="shared" si="44"/>
        <v>3.5359750094231535</v>
      </c>
      <c r="BH41" s="21">
        <f t="shared" si="44"/>
        <v>2.713638786833994</v>
      </c>
      <c r="BI41" s="21">
        <f t="shared" si="44"/>
        <v>2.9492508209276957</v>
      </c>
      <c r="BJ41" s="21">
        <f t="shared" si="44"/>
        <v>4.2917865887789786</v>
      </c>
      <c r="BK41" s="21">
        <f t="shared" si="44"/>
        <v>1.77749791496431</v>
      </c>
      <c r="BL41" s="21">
        <f t="shared" si="44"/>
        <v>2.8604878402701983</v>
      </c>
      <c r="BM41" s="21">
        <f t="shared" si="44"/>
        <v>3.7706913244495599</v>
      </c>
      <c r="BN41" s="21">
        <f t="shared" si="44"/>
        <v>3.1062894374518368</v>
      </c>
      <c r="BO41" s="21">
        <f t="shared" si="44"/>
        <v>4.2418255181119191</v>
      </c>
      <c r="BP41" s="21">
        <f t="shared" ref="BP41:CU41" si="45">100*((BP12/BO12)^4-1)</f>
        <v>2.8870469968659052</v>
      </c>
      <c r="BQ41" s="21">
        <f t="shared" si="45"/>
        <v>4.2823861782621764</v>
      </c>
      <c r="BR41" s="21">
        <f t="shared" si="45"/>
        <v>4.9081813469863622</v>
      </c>
      <c r="BS41" s="21">
        <f t="shared" si="45"/>
        <v>3.180275154318446</v>
      </c>
      <c r="BT41" s="21">
        <f t="shared" si="45"/>
        <v>7.2653744905426088</v>
      </c>
      <c r="BU41" s="21">
        <f t="shared" si="45"/>
        <v>3.1813526680078752</v>
      </c>
      <c r="BV41" s="21">
        <f t="shared" si="45"/>
        <v>3.4710651980835339</v>
      </c>
      <c r="BW41" s="21">
        <f t="shared" si="45"/>
        <v>5.061947772315345</v>
      </c>
      <c r="BX41" s="21">
        <f t="shared" si="45"/>
        <v>5.408353512122499</v>
      </c>
      <c r="BY41" s="21">
        <f t="shared" si="45"/>
        <v>3.8306209713112382</v>
      </c>
      <c r="BZ41" s="21">
        <f t="shared" si="45"/>
        <v>4.122067930008555</v>
      </c>
      <c r="CA41" s="21">
        <f t="shared" si="45"/>
        <v>4.0897069922127161</v>
      </c>
      <c r="CB41" s="21">
        <f t="shared" si="45"/>
        <v>3.035139110409224</v>
      </c>
      <c r="CC41" s="21">
        <f t="shared" si="45"/>
        <v>5.2773616084908825</v>
      </c>
      <c r="CD41" s="21">
        <f t="shared" si="45"/>
        <v>4.1151137146554939</v>
      </c>
      <c r="CE41" s="21">
        <f t="shared" si="45"/>
        <v>5.1956886661857382</v>
      </c>
      <c r="CF41" s="21">
        <f t="shared" si="45"/>
        <v>2.3423052107334197</v>
      </c>
      <c r="CG41" s="21">
        <f t="shared" si="45"/>
        <v>2.2114649438695011</v>
      </c>
      <c r="CH41" s="21">
        <f t="shared" si="45"/>
        <v>2.6600142478899302</v>
      </c>
      <c r="CI41" s="21">
        <f t="shared" si="45"/>
        <v>-1.5612452151649081</v>
      </c>
      <c r="CJ41" s="21">
        <f t="shared" si="45"/>
        <v>-1.7763622393863421</v>
      </c>
      <c r="CK41" s="21">
        <f t="shared" si="45"/>
        <v>-3.8763659164631536</v>
      </c>
      <c r="CL41" s="21">
        <f t="shared" si="45"/>
        <v>-4.2583657075719206</v>
      </c>
      <c r="CM41" s="21">
        <f t="shared" si="45"/>
        <v>-1.9715812654456877</v>
      </c>
      <c r="CN41" s="21">
        <f t="shared" si="45"/>
        <v>0.20071649184414397</v>
      </c>
      <c r="CO41" s="21">
        <f t="shared" si="45"/>
        <v>4.358550376866166E-2</v>
      </c>
      <c r="CP41" s="21">
        <f t="shared" si="45"/>
        <v>-2.5812819020265554E-2</v>
      </c>
      <c r="CQ41" s="21">
        <f t="shared" si="45"/>
        <v>0.63316959383759031</v>
      </c>
      <c r="CR41" s="21">
        <f t="shared" si="45"/>
        <v>-0.28149430662778308</v>
      </c>
      <c r="CS41" s="21">
        <f t="shared" si="45"/>
        <v>0.55284061491485126</v>
      </c>
      <c r="CT41" s="21">
        <f t="shared" si="45"/>
        <v>1.3675926444048914</v>
      </c>
      <c r="CU41" s="21">
        <f t="shared" si="45"/>
        <v>1.3043510289323379E-2</v>
      </c>
      <c r="CV41" s="21">
        <f t="shared" ref="CV41:EA41" si="46">100*((CV12/CU12)^4-1)</f>
        <v>2.2667096412981591</v>
      </c>
      <c r="CW41" s="21">
        <f t="shared" si="46"/>
        <v>0.8822895483534765</v>
      </c>
      <c r="CX41" s="21">
        <f t="shared" si="46"/>
        <v>2.0248644749498279</v>
      </c>
      <c r="CY41" s="21">
        <f t="shared" si="46"/>
        <v>1.2572622180139437</v>
      </c>
      <c r="CZ41" s="21">
        <f t="shared" si="46"/>
        <v>2.8270841873097252</v>
      </c>
      <c r="DA41" s="21">
        <f t="shared" si="46"/>
        <v>2.7661759922911866</v>
      </c>
      <c r="DB41" s="21">
        <f t="shared" si="46"/>
        <v>2.3983154957176289</v>
      </c>
      <c r="DC41" s="21">
        <f t="shared" si="46"/>
        <v>1.9743457755393656</v>
      </c>
      <c r="DD41" s="21">
        <f t="shared" si="46"/>
        <v>2.5846335756924965</v>
      </c>
      <c r="DE41" s="21">
        <f t="shared" si="46"/>
        <v>1.9414350184949969</v>
      </c>
      <c r="DF41" s="21">
        <f t="shared" si="46"/>
        <v>2.0976247592685349</v>
      </c>
      <c r="DG41" s="21">
        <f t="shared" si="46"/>
        <v>3.5623103195868255</v>
      </c>
      <c r="DH41" s="21">
        <f t="shared" si="46"/>
        <v>2.3802399457112822</v>
      </c>
      <c r="DI41" s="21">
        <f t="shared" si="46"/>
        <v>1.5946163027430904</v>
      </c>
      <c r="DJ41" s="21">
        <f t="shared" si="46"/>
        <v>2.7916707721688416</v>
      </c>
      <c r="DK41" s="21">
        <f t="shared" si="46"/>
        <v>3.3002231611802602</v>
      </c>
      <c r="DL41" s="21">
        <f t="shared" si="46"/>
        <v>0.58758389754465234</v>
      </c>
      <c r="DM41" s="21">
        <f t="shared" si="46"/>
        <v>1.1338571908304562</v>
      </c>
      <c r="DN41" s="21">
        <f t="shared" si="46"/>
        <v>-3.6403350606698859</v>
      </c>
      <c r="DO41" s="21">
        <f t="shared" si="46"/>
        <v>-5.2870754099442863</v>
      </c>
      <c r="DP41" s="21">
        <f t="shared" si="46"/>
        <v>-6.311923130904928</v>
      </c>
      <c r="DQ41" s="21">
        <f t="shared" si="46"/>
        <v>-2.958746357459463</v>
      </c>
      <c r="DR41" s="21">
        <f t="shared" si="46"/>
        <v>-1.3523517725817502</v>
      </c>
      <c r="DS41" s="21">
        <f t="shared" si="46"/>
        <v>-0.14081218368978687</v>
      </c>
      <c r="DT41" s="21">
        <f t="shared" si="46"/>
        <v>2.6736618598927953</v>
      </c>
      <c r="DU41" s="21">
        <f t="shared" si="46"/>
        <v>0.90083408364891593</v>
      </c>
      <c r="DV41" s="21">
        <f t="shared" si="46"/>
        <v>2.4894984938427012</v>
      </c>
      <c r="DW41" s="21">
        <f t="shared" si="46"/>
        <v>1.3121293888115337</v>
      </c>
      <c r="DX41" s="21">
        <f t="shared" si="46"/>
        <v>2.1131626567355788</v>
      </c>
      <c r="DY41" s="21">
        <f t="shared" si="46"/>
        <v>1.4287899077127797</v>
      </c>
      <c r="DZ41" s="21">
        <f t="shared" si="46"/>
        <v>1.6792562546306566</v>
      </c>
      <c r="EA41" s="21">
        <f t="shared" si="46"/>
        <v>2.3798206198193395</v>
      </c>
      <c r="EB41" s="21">
        <f t="shared" ref="EB41:FG41" si="47">100*((EB12/EA12)^4-1)</f>
        <v>3.018329573709666</v>
      </c>
      <c r="EC41" s="21">
        <f t="shared" si="47"/>
        <v>1.2370202327097513</v>
      </c>
      <c r="ED41" s="21">
        <f t="shared" si="47"/>
        <v>3.2461834264244649</v>
      </c>
      <c r="EE41" s="21">
        <f t="shared" si="47"/>
        <v>2.8029623293035266</v>
      </c>
      <c r="EF41" s="21">
        <f t="shared" si="47"/>
        <v>2.5541511705449604</v>
      </c>
      <c r="EG41" s="21">
        <f t="shared" si="47"/>
        <v>2.675248915543782</v>
      </c>
      <c r="EH41" s="21">
        <f t="shared" si="47"/>
        <v>3.7634330389374027</v>
      </c>
      <c r="EI41" s="21">
        <f t="shared" si="47"/>
        <v>3.1215967015732149</v>
      </c>
      <c r="EJ41" s="21">
        <f t="shared" si="47"/>
        <v>0.94679919354860864</v>
      </c>
      <c r="EK41" s="21">
        <f t="shared" si="47"/>
        <v>4.302062247602545</v>
      </c>
      <c r="EL41" s="21">
        <f t="shared" si="47"/>
        <v>2.0502364864943612</v>
      </c>
      <c r="EM41" s="21">
        <f t="shared" si="47"/>
        <v>3.0159467651652561</v>
      </c>
      <c r="EN41" s="21">
        <f t="shared" si="47"/>
        <v>3.2534948723353274</v>
      </c>
      <c r="EO41" s="21">
        <f t="shared" si="47"/>
        <v>4.2108916541307773</v>
      </c>
      <c r="EP41" s="21">
        <f t="shared" si="47"/>
        <v>3.2530082965080531</v>
      </c>
      <c r="EQ41" s="21">
        <f t="shared" si="47"/>
        <v>3.698901132323007</v>
      </c>
      <c r="ER41" s="21">
        <f t="shared" si="47"/>
        <v>3.8527975570507467</v>
      </c>
      <c r="ES41" s="21">
        <f t="shared" si="47"/>
        <v>3.3641792025979056</v>
      </c>
      <c r="ET41" s="21">
        <f t="shared" si="47"/>
        <v>3.0560217648149202</v>
      </c>
      <c r="EU41" s="21">
        <f t="shared" si="47"/>
        <v>3.1441960293207671</v>
      </c>
      <c r="EV41" s="21">
        <f t="shared" si="47"/>
        <v>3.4442395809510806</v>
      </c>
      <c r="EW41" s="21">
        <f t="shared" si="47"/>
        <v>2.5573743907658653</v>
      </c>
      <c r="EX41" s="21">
        <f t="shared" si="47"/>
        <v>2.5107709849449433</v>
      </c>
      <c r="EY41" s="21">
        <f t="shared" si="47"/>
        <v>3.2061071010146103</v>
      </c>
      <c r="EZ41" s="21">
        <f t="shared" si="47"/>
        <v>1.1453772629478776</v>
      </c>
      <c r="FA41" s="21">
        <f t="shared" si="47"/>
        <v>1.9238144515497435</v>
      </c>
      <c r="FB41" s="21">
        <f t="shared" si="47"/>
        <v>1.5437197637662825</v>
      </c>
      <c r="FC41" s="21">
        <f t="shared" si="47"/>
        <v>2.6171107661108195</v>
      </c>
      <c r="FD41" s="21">
        <f t="shared" si="47"/>
        <v>2.4554725456598092</v>
      </c>
      <c r="FE41" s="21">
        <f t="shared" si="47"/>
        <v>2.5116192498761514</v>
      </c>
      <c r="FF41" s="21">
        <f t="shared" si="47"/>
        <v>2.4690013137228295</v>
      </c>
      <c r="FG41" s="20">
        <f t="shared" si="47"/>
        <v>2.0568005938191636</v>
      </c>
      <c r="FH41" s="20">
        <f t="shared" ref="FH41:GM41" si="48">100*((FH12/FG12)^4-1)</f>
        <v>1.9142386894491326</v>
      </c>
      <c r="FI41" s="20">
        <f t="shared" si="48"/>
        <v>1.9005835934002402</v>
      </c>
      <c r="FJ41" s="20">
        <f t="shared" si="48"/>
        <v>1.7635996719403524</v>
      </c>
      <c r="FK41" s="20">
        <f t="shared" si="48"/>
        <v>1.5987177725272028</v>
      </c>
      <c r="FL41" s="20">
        <f t="shared" si="48"/>
        <v>1.5939309469334972</v>
      </c>
      <c r="FM41" s="20">
        <f t="shared" si="48"/>
        <v>1.4407891497387304</v>
      </c>
      <c r="FN41" s="20">
        <f t="shared" si="48"/>
        <v>1.4366606493817269</v>
      </c>
      <c r="FO41" s="20">
        <f t="shared" si="48"/>
        <v>1.3362494414755677</v>
      </c>
      <c r="FP41" s="20">
        <f t="shared" si="48"/>
        <v>1.2842207436197128</v>
      </c>
      <c r="FQ41" s="20">
        <f t="shared" si="48"/>
        <v>1.1273762032182111</v>
      </c>
      <c r="FR41" s="20">
        <f t="shared" si="48"/>
        <v>0.96515347595660383</v>
      </c>
      <c r="FS41" s="20">
        <f t="shared" si="48"/>
        <v>0.85596157048872801</v>
      </c>
      <c r="FT41" s="20">
        <f t="shared" si="48"/>
        <v>0.81741626250131372</v>
      </c>
      <c r="FU41" s="20">
        <f t="shared" si="48"/>
        <v>0.79819495903963311</v>
      </c>
      <c r="FV41" s="20">
        <f t="shared" si="48"/>
        <v>0.80320653186842783</v>
      </c>
      <c r="FW41" s="20">
        <f t="shared" si="48"/>
        <v>0.89715795673803722</v>
      </c>
      <c r="FX41" s="20">
        <f t="shared" si="48"/>
        <v>0.9794250573566865</v>
      </c>
      <c r="FY41" s="20">
        <f t="shared" si="48"/>
        <v>1.0636805262891347</v>
      </c>
      <c r="FZ41" s="20">
        <f t="shared" si="48"/>
        <v>1.2161969007619122</v>
      </c>
      <c r="GA41" s="20">
        <f t="shared" si="48"/>
        <v>1.2411898432196145</v>
      </c>
      <c r="GB41" s="20">
        <f t="shared" si="48"/>
        <v>1.4559912270662112</v>
      </c>
      <c r="GC41" s="20">
        <f t="shared" si="48"/>
        <v>1.5586373358085881</v>
      </c>
      <c r="GD41" s="20">
        <f t="shared" si="48"/>
        <v>1.6327110051114202</v>
      </c>
      <c r="GE41" s="20">
        <f t="shared" si="48"/>
        <v>1.6688498408225616</v>
      </c>
      <c r="GF41" s="20">
        <f t="shared" si="48"/>
        <v>1.747398679653811</v>
      </c>
      <c r="GG41" s="20">
        <f t="shared" si="48"/>
        <v>1.7565798358764928</v>
      </c>
      <c r="GH41" s="20">
        <f t="shared" si="48"/>
        <v>1.749145524753537</v>
      </c>
      <c r="GI41" s="20">
        <f t="shared" si="48"/>
        <v>1.8173888071044475</v>
      </c>
      <c r="GJ41" s="20">
        <f t="shared" si="48"/>
        <v>1.7848053841729605</v>
      </c>
      <c r="GK41" s="20">
        <f t="shared" si="48"/>
        <v>1.7443825177959393</v>
      </c>
      <c r="GL41" s="20">
        <f t="shared" si="48"/>
        <v>1.7387398300381385</v>
      </c>
      <c r="GM41" s="20">
        <f t="shared" si="48"/>
        <v>1.7328972083981542</v>
      </c>
      <c r="GN41" s="20">
        <f t="shared" ref="GN41:GT41" si="49">100*((GN12/GM12)^4-1)</f>
        <v>1.7524683036610034</v>
      </c>
      <c r="GO41" s="20">
        <f t="shared" si="49"/>
        <v>1.7445857938987785</v>
      </c>
      <c r="GP41" s="20">
        <f t="shared" si="49"/>
        <v>1.7415183656969146</v>
      </c>
      <c r="GQ41" s="20">
        <f t="shared" si="49"/>
        <v>1.7672842411533773</v>
      </c>
      <c r="GR41" s="20">
        <f t="shared" si="49"/>
        <v>1.7604515810861754</v>
      </c>
      <c r="GS41" s="20">
        <f t="shared" si="49"/>
        <v>1.7468822667300987</v>
      </c>
      <c r="GT41" s="20" t="e">
        <f t="shared" si="49"/>
        <v>#N/A</v>
      </c>
    </row>
    <row r="42" spans="2:202" x14ac:dyDescent="0.25">
      <c r="B42" t="str">
        <f t="shared" si="7"/>
        <v xml:space="preserve">  Wholesale and retail trade</v>
      </c>
      <c r="C42" s="21"/>
      <c r="D42" s="21">
        <f t="shared" ref="D42:AI42" si="50">100*((D13/C13)^4-1)</f>
        <v>-6.8293142426613329</v>
      </c>
      <c r="E42" s="21">
        <f t="shared" si="50"/>
        <v>0.38716808391920932</v>
      </c>
      <c r="F42" s="21">
        <f t="shared" si="50"/>
        <v>3.7717953219603029</v>
      </c>
      <c r="G42" s="21">
        <f t="shared" si="50"/>
        <v>-8.8585316587663776E-2</v>
      </c>
      <c r="H42" s="21">
        <f t="shared" si="50"/>
        <v>12.458170025213299</v>
      </c>
      <c r="I42" s="21">
        <f t="shared" si="50"/>
        <v>0.93927514082097208</v>
      </c>
      <c r="J42" s="21">
        <f t="shared" si="50"/>
        <v>-6.6285426437804107</v>
      </c>
      <c r="K42" s="21">
        <f t="shared" si="50"/>
        <v>6.1076938251908963</v>
      </c>
      <c r="L42" s="21">
        <f t="shared" si="50"/>
        <v>-3.5017234695753241</v>
      </c>
      <c r="M42" s="21">
        <f t="shared" si="50"/>
        <v>-2.9985811225617609</v>
      </c>
      <c r="N42" s="21">
        <f t="shared" si="50"/>
        <v>-3.519930883530431</v>
      </c>
      <c r="O42" s="21">
        <f t="shared" si="50"/>
        <v>-0.256404928466758</v>
      </c>
      <c r="P42" s="21">
        <f t="shared" si="50"/>
        <v>6.7245098091667677</v>
      </c>
      <c r="Q42" s="21">
        <f t="shared" si="50"/>
        <v>6.9660853808111378</v>
      </c>
      <c r="R42" s="21">
        <f t="shared" si="50"/>
        <v>11.109125538291821</v>
      </c>
      <c r="S42" s="21">
        <f t="shared" si="50"/>
        <v>4.1218114010730167</v>
      </c>
      <c r="T42" s="21">
        <f t="shared" si="50"/>
        <v>5.2613220269691618</v>
      </c>
      <c r="U42" s="21">
        <f t="shared" si="50"/>
        <v>7.1780450161525788</v>
      </c>
      <c r="V42" s="21">
        <f t="shared" si="50"/>
        <v>1.1437248656331223</v>
      </c>
      <c r="W42" s="21">
        <f t="shared" si="50"/>
        <v>4.3530744604619587</v>
      </c>
      <c r="X42" s="21">
        <f t="shared" si="50"/>
        <v>2.7456718549036419</v>
      </c>
      <c r="Y42" s="21">
        <f t="shared" si="50"/>
        <v>0.74920979516124309</v>
      </c>
      <c r="Z42" s="21">
        <f t="shared" si="50"/>
        <v>-0.36005452053090581</v>
      </c>
      <c r="AA42" s="21">
        <f t="shared" si="50"/>
        <v>10.590177204931827</v>
      </c>
      <c r="AB42" s="21">
        <f t="shared" si="50"/>
        <v>5.1247133929053446</v>
      </c>
      <c r="AC42" s="21">
        <f t="shared" si="50"/>
        <v>3.0799849644604471</v>
      </c>
      <c r="AD42" s="21">
        <f t="shared" si="50"/>
        <v>3.0721113875332939</v>
      </c>
      <c r="AE42" s="21">
        <f t="shared" si="50"/>
        <v>5.0275890680808066</v>
      </c>
      <c r="AF42" s="21">
        <f t="shared" si="50"/>
        <v>5.8940694042424191</v>
      </c>
      <c r="AG42" s="21">
        <f t="shared" si="50"/>
        <v>6.4650266849958227</v>
      </c>
      <c r="AH42" s="21">
        <f t="shared" si="50"/>
        <v>4.1859244871363055</v>
      </c>
      <c r="AI42" s="21">
        <f t="shared" si="50"/>
        <v>4.0648000960115782</v>
      </c>
      <c r="AJ42" s="21">
        <f t="shared" ref="AJ42:BO42" si="51">100*((AJ13/AI13)^4-1)</f>
        <v>2.929451649907433</v>
      </c>
      <c r="AK42" s="21">
        <f t="shared" si="51"/>
        <v>11.708968127342212</v>
      </c>
      <c r="AL42" s="21">
        <f t="shared" si="51"/>
        <v>5.5145191251642522</v>
      </c>
      <c r="AM42" s="21">
        <f t="shared" si="51"/>
        <v>0.24055864902010615</v>
      </c>
      <c r="AN42" s="21">
        <f t="shared" si="51"/>
        <v>4.9552779101912581</v>
      </c>
      <c r="AO42" s="21">
        <f t="shared" si="51"/>
        <v>1.9554433162263907</v>
      </c>
      <c r="AP42" s="21">
        <f t="shared" si="51"/>
        <v>6.8603610087301536</v>
      </c>
      <c r="AQ42" s="21">
        <f t="shared" si="51"/>
        <v>7.6376629347997937</v>
      </c>
      <c r="AR42" s="21">
        <f t="shared" si="51"/>
        <v>2.1923241540265259</v>
      </c>
      <c r="AS42" s="21">
        <f t="shared" si="51"/>
        <v>1.397451696010954</v>
      </c>
      <c r="AT42" s="21">
        <f t="shared" si="51"/>
        <v>2.9343523889956424</v>
      </c>
      <c r="AU42" s="21">
        <f t="shared" si="51"/>
        <v>-8.1007371204570013</v>
      </c>
      <c r="AV42" s="21">
        <f t="shared" si="51"/>
        <v>0.19068943983100439</v>
      </c>
      <c r="AW42" s="21">
        <f t="shared" si="51"/>
        <v>-0.26794540118347809</v>
      </c>
      <c r="AX42" s="21">
        <f t="shared" si="51"/>
        <v>-2.116763572551239</v>
      </c>
      <c r="AY42" s="21">
        <f t="shared" si="51"/>
        <v>3.5969941467306921</v>
      </c>
      <c r="AZ42" s="21">
        <f t="shared" si="51"/>
        <v>0.3640396923517919</v>
      </c>
      <c r="BA42" s="21">
        <f t="shared" si="51"/>
        <v>-1.899585847429619</v>
      </c>
      <c r="BB42" s="21">
        <f t="shared" si="51"/>
        <v>0.89019103494478724</v>
      </c>
      <c r="BC42" s="21">
        <f t="shared" si="51"/>
        <v>0.96675720512022778</v>
      </c>
      <c r="BD42" s="21">
        <f t="shared" si="51"/>
        <v>1.2069830732967857</v>
      </c>
      <c r="BE42" s="21">
        <f t="shared" si="51"/>
        <v>1.0246189856091492</v>
      </c>
      <c r="BF42" s="21">
        <f t="shared" si="51"/>
        <v>0.58561414198958772</v>
      </c>
      <c r="BG42" s="21">
        <f t="shared" si="51"/>
        <v>-2.6368190629392885</v>
      </c>
      <c r="BH42" s="21">
        <f t="shared" si="51"/>
        <v>2.4113767921366769</v>
      </c>
      <c r="BI42" s="21">
        <f t="shared" si="51"/>
        <v>4.2208282371204442</v>
      </c>
      <c r="BJ42" s="21">
        <f t="shared" si="51"/>
        <v>1.590549225292226</v>
      </c>
      <c r="BK42" s="21">
        <f t="shared" si="51"/>
        <v>5.4656531362148542</v>
      </c>
      <c r="BL42" s="21">
        <f t="shared" si="51"/>
        <v>2.3820522741275774</v>
      </c>
      <c r="BM42" s="21">
        <f t="shared" si="51"/>
        <v>4.1776320792165311</v>
      </c>
      <c r="BN42" s="21">
        <f t="shared" si="51"/>
        <v>3.285042148767614</v>
      </c>
      <c r="BO42" s="21">
        <f t="shared" si="51"/>
        <v>6.883080235217931</v>
      </c>
      <c r="BP42" s="21">
        <f t="shared" ref="BP42:CU42" si="52">100*((BP13/BO13)^4-1)</f>
        <v>3.1981006172572934</v>
      </c>
      <c r="BQ42" s="21">
        <f t="shared" si="52"/>
        <v>2.0005885618040731</v>
      </c>
      <c r="BR42" s="21">
        <f t="shared" si="52"/>
        <v>2.3471705511526997</v>
      </c>
      <c r="BS42" s="21">
        <f t="shared" si="52"/>
        <v>-0.85975023743427581</v>
      </c>
      <c r="BT42" s="21">
        <f t="shared" si="52"/>
        <v>10.967286856619808</v>
      </c>
      <c r="BU42" s="21">
        <f t="shared" si="52"/>
        <v>3.1614401668890402</v>
      </c>
      <c r="BV42" s="21">
        <f t="shared" si="52"/>
        <v>5.3163853762590918</v>
      </c>
      <c r="BW42" s="21">
        <f t="shared" si="52"/>
        <v>0.41738011368972483</v>
      </c>
      <c r="BX42" s="21">
        <f t="shared" si="52"/>
        <v>4.826401944410641</v>
      </c>
      <c r="BY42" s="21">
        <f t="shared" si="52"/>
        <v>3.1497297008610037</v>
      </c>
      <c r="BZ42" s="21">
        <f t="shared" si="52"/>
        <v>5.8279995022183062</v>
      </c>
      <c r="CA42" s="21">
        <f t="shared" si="52"/>
        <v>4.38909437536108</v>
      </c>
      <c r="CB42" s="21">
        <f t="shared" si="52"/>
        <v>1.9159162647157668</v>
      </c>
      <c r="CC42" s="21">
        <f t="shared" si="52"/>
        <v>4.8467469695850696</v>
      </c>
      <c r="CD42" s="21">
        <f t="shared" si="52"/>
        <v>4.0705543974010272</v>
      </c>
      <c r="CE42" s="21">
        <f t="shared" si="52"/>
        <v>1.8971325944979744</v>
      </c>
      <c r="CF42" s="21">
        <f t="shared" si="52"/>
        <v>1.9634413119970384</v>
      </c>
      <c r="CG42" s="21">
        <f t="shared" si="52"/>
        <v>-1.1071854332855513</v>
      </c>
      <c r="CH42" s="21">
        <f t="shared" si="52"/>
        <v>2.0202310241722587</v>
      </c>
      <c r="CI42" s="21">
        <f t="shared" si="52"/>
        <v>-1.4092714347482715</v>
      </c>
      <c r="CJ42" s="21">
        <f t="shared" si="52"/>
        <v>-4.2053518790767903</v>
      </c>
      <c r="CK42" s="21">
        <f t="shared" si="52"/>
        <v>-2.8916562693357184</v>
      </c>
      <c r="CL42" s="21">
        <f t="shared" si="52"/>
        <v>-7.0480593561381033</v>
      </c>
      <c r="CM42" s="21">
        <f t="shared" si="52"/>
        <v>-3.3709655124993687</v>
      </c>
      <c r="CN42" s="21">
        <f t="shared" si="52"/>
        <v>-2.2718858727867386</v>
      </c>
      <c r="CO42" s="21">
        <f t="shared" si="52"/>
        <v>-3.1086791121181845</v>
      </c>
      <c r="CP42" s="21">
        <f t="shared" si="52"/>
        <v>-2.4583617222372123</v>
      </c>
      <c r="CQ42" s="21">
        <f t="shared" si="52"/>
        <v>0.81830631303365653</v>
      </c>
      <c r="CR42" s="21">
        <f t="shared" si="52"/>
        <v>-2.5203872875515843</v>
      </c>
      <c r="CS42" s="21">
        <f t="shared" si="52"/>
        <v>0.38730753519005123</v>
      </c>
      <c r="CT42" s="21">
        <f t="shared" si="52"/>
        <v>0.77258049915445159</v>
      </c>
      <c r="CU42" s="21">
        <f t="shared" si="52"/>
        <v>-0.69632457624885236</v>
      </c>
      <c r="CV42" s="21">
        <f t="shared" ref="CV42:EA42" si="53">100*((CV13/CU13)^4-1)</f>
        <v>2.3821961634549416</v>
      </c>
      <c r="CW42" s="21">
        <f t="shared" si="53"/>
        <v>-0.84538633001796093</v>
      </c>
      <c r="CX42" s="21">
        <f t="shared" si="53"/>
        <v>0.76254708892977696</v>
      </c>
      <c r="CY42" s="21">
        <f t="shared" si="53"/>
        <v>1.3622680479684401</v>
      </c>
      <c r="CZ42" s="21">
        <f t="shared" si="53"/>
        <v>3.0112158487789475</v>
      </c>
      <c r="DA42" s="21">
        <f t="shared" si="53"/>
        <v>2.4783766818927688</v>
      </c>
      <c r="DB42" s="21">
        <f t="shared" si="53"/>
        <v>2.8979693792254846</v>
      </c>
      <c r="DC42" s="21">
        <f t="shared" si="53"/>
        <v>0.33051973904232312</v>
      </c>
      <c r="DD42" s="21">
        <f t="shared" si="53"/>
        <v>0.73476128630447501</v>
      </c>
      <c r="DE42" s="21">
        <f t="shared" si="53"/>
        <v>-5.1940161165242582E-2</v>
      </c>
      <c r="DF42" s="21">
        <f t="shared" si="53"/>
        <v>0.36602848438551661</v>
      </c>
      <c r="DG42" s="21">
        <f t="shared" si="53"/>
        <v>4.198560904780857</v>
      </c>
      <c r="DH42" s="21">
        <f t="shared" si="53"/>
        <v>1.8543180106758594</v>
      </c>
      <c r="DI42" s="21">
        <f t="shared" si="53"/>
        <v>0.77747237910164024</v>
      </c>
      <c r="DJ42" s="21">
        <f t="shared" si="53"/>
        <v>2.834504022738682</v>
      </c>
      <c r="DK42" s="21">
        <f t="shared" si="53"/>
        <v>4.0537572933563748</v>
      </c>
      <c r="DL42" s="21">
        <f t="shared" si="53"/>
        <v>-2.7133970641135763</v>
      </c>
      <c r="DM42" s="21">
        <f t="shared" si="53"/>
        <v>-0.98419947332950564</v>
      </c>
      <c r="DN42" s="21">
        <f t="shared" si="53"/>
        <v>-6.404707731926262</v>
      </c>
      <c r="DO42" s="21">
        <f t="shared" si="53"/>
        <v>-10.647938981468219</v>
      </c>
      <c r="DP42" s="21">
        <f t="shared" si="53"/>
        <v>-8.9676831856902783</v>
      </c>
      <c r="DQ42" s="21">
        <f t="shared" si="53"/>
        <v>-3.9695605878974471</v>
      </c>
      <c r="DR42" s="21">
        <f t="shared" si="53"/>
        <v>-3.3162166869659226</v>
      </c>
      <c r="DS42" s="21">
        <f t="shared" si="53"/>
        <v>0.63354266566015838</v>
      </c>
      <c r="DT42" s="21">
        <f t="shared" si="53"/>
        <v>2.2309591581608945</v>
      </c>
      <c r="DU42" s="21">
        <f t="shared" si="53"/>
        <v>-0.86021246803861251</v>
      </c>
      <c r="DV42" s="21">
        <f t="shared" si="53"/>
        <v>4.3020386075339756</v>
      </c>
      <c r="DW42" s="21">
        <f t="shared" si="53"/>
        <v>1.7911536782165394</v>
      </c>
      <c r="DX42" s="21">
        <f t="shared" si="53"/>
        <v>2.3921482889984746</v>
      </c>
      <c r="DY42" s="21">
        <f t="shared" si="53"/>
        <v>1.3206852817956305</v>
      </c>
      <c r="DZ42" s="21">
        <f t="shared" si="53"/>
        <v>2.198586152187465</v>
      </c>
      <c r="EA42" s="21">
        <f t="shared" si="53"/>
        <v>2.617635245728267</v>
      </c>
      <c r="EB42" s="21">
        <f t="shared" ref="EB42:FG42" si="54">100*((EB13/EA13)^4-1)</f>
        <v>4.6026366074679581</v>
      </c>
      <c r="EC42" s="21">
        <f t="shared" si="54"/>
        <v>3.8640222192565465</v>
      </c>
      <c r="ED42" s="21">
        <f t="shared" si="54"/>
        <v>4.2929414831292867</v>
      </c>
      <c r="EE42" s="21">
        <f t="shared" si="54"/>
        <v>4.7631454746323909</v>
      </c>
      <c r="EF42" s="21">
        <f t="shared" si="54"/>
        <v>3.813859845845613</v>
      </c>
      <c r="EG42" s="21">
        <f t="shared" si="54"/>
        <v>5.0908021667527503</v>
      </c>
      <c r="EH42" s="21">
        <f t="shared" si="54"/>
        <v>5.5117628232925986</v>
      </c>
      <c r="EI42" s="21">
        <f t="shared" si="54"/>
        <v>3.1539485494156194</v>
      </c>
      <c r="EJ42" s="21">
        <f t="shared" si="54"/>
        <v>1.1650727703869768</v>
      </c>
      <c r="EK42" s="21">
        <f t="shared" si="54"/>
        <v>5.1137105865829202</v>
      </c>
      <c r="EL42" s="21">
        <f t="shared" si="54"/>
        <v>3.3874673988242954</v>
      </c>
      <c r="EM42" s="21">
        <f t="shared" si="54"/>
        <v>4.5702841962670604</v>
      </c>
      <c r="EN42" s="21">
        <f t="shared" si="54"/>
        <v>3.0888655190750125</v>
      </c>
      <c r="EO42" s="21">
        <f t="shared" si="54"/>
        <v>2.7606286632019472</v>
      </c>
      <c r="EP42" s="21">
        <f t="shared" si="54"/>
        <v>2.7750029920805108</v>
      </c>
      <c r="EQ42" s="21">
        <f t="shared" si="54"/>
        <v>2.209114919255506</v>
      </c>
      <c r="ER42" s="21">
        <f t="shared" si="54"/>
        <v>4.8062268868534819</v>
      </c>
      <c r="ES42" s="21">
        <f t="shared" si="54"/>
        <v>3.6871644142815629</v>
      </c>
      <c r="ET42" s="21">
        <f t="shared" si="54"/>
        <v>4.3999417748102454</v>
      </c>
      <c r="EU42" s="21">
        <f t="shared" si="54"/>
        <v>6.3208137383052865</v>
      </c>
      <c r="EV42" s="21">
        <f t="shared" si="54"/>
        <v>6.7983215866284308</v>
      </c>
      <c r="EW42" s="21">
        <f t="shared" si="54"/>
        <v>5.2184136362212197</v>
      </c>
      <c r="EX42" s="21">
        <f t="shared" si="54"/>
        <v>1.7187882810909771</v>
      </c>
      <c r="EY42" s="21">
        <f t="shared" si="54"/>
        <v>3.1936782417323117</v>
      </c>
      <c r="EZ42" s="21">
        <f t="shared" si="54"/>
        <v>-0.53244164982466646</v>
      </c>
      <c r="FA42" s="21">
        <f t="shared" si="54"/>
        <v>0.55863759085474918</v>
      </c>
      <c r="FB42" s="21">
        <f t="shared" si="54"/>
        <v>1.020342504516325</v>
      </c>
      <c r="FC42" s="21">
        <f t="shared" si="54"/>
        <v>3.8257945573163088</v>
      </c>
      <c r="FD42" s="21">
        <f t="shared" si="54"/>
        <v>1.9780207056478982</v>
      </c>
      <c r="FE42" s="21">
        <f t="shared" si="54"/>
        <v>1.5314817699231043</v>
      </c>
      <c r="FF42" s="21">
        <f t="shared" si="54"/>
        <v>1.8779032925066774</v>
      </c>
      <c r="FG42" s="20">
        <f t="shared" si="54"/>
        <v>0.83914013104451346</v>
      </c>
      <c r="FH42" s="20">
        <f t="shared" ref="FH42:GM42" si="55">100*((FH13/FG13)^4-1)</f>
        <v>0.52271393620391127</v>
      </c>
      <c r="FI42" s="20">
        <f t="shared" si="55"/>
        <v>0.94219043540944014</v>
      </c>
      <c r="FJ42" s="20">
        <f t="shared" si="55"/>
        <v>0.70241393217098658</v>
      </c>
      <c r="FK42" s="20">
        <f t="shared" si="55"/>
        <v>0.92640851299301552</v>
      </c>
      <c r="FL42" s="20">
        <f t="shared" si="55"/>
        <v>0.72110853991356194</v>
      </c>
      <c r="FM42" s="20">
        <f t="shared" si="55"/>
        <v>0.29457689416136912</v>
      </c>
      <c r="FN42" s="20">
        <f t="shared" si="55"/>
        <v>0.66417348320260139</v>
      </c>
      <c r="FO42" s="20">
        <f t="shared" si="55"/>
        <v>0.71079001385510043</v>
      </c>
      <c r="FP42" s="20">
        <f t="shared" si="55"/>
        <v>0.39680302400360024</v>
      </c>
      <c r="FQ42" s="20">
        <f t="shared" si="55"/>
        <v>8.3707696238355389E-2</v>
      </c>
      <c r="FR42" s="20">
        <f t="shared" si="55"/>
        <v>-0.11039644551069649</v>
      </c>
      <c r="FS42" s="20">
        <f t="shared" si="55"/>
        <v>-0.35497920515502601</v>
      </c>
      <c r="FT42" s="20">
        <f t="shared" si="55"/>
        <v>-0.27375474598118066</v>
      </c>
      <c r="FU42" s="20">
        <f t="shared" si="55"/>
        <v>-0.29709498678365254</v>
      </c>
      <c r="FV42" s="20">
        <f t="shared" si="55"/>
        <v>-0.34364360151193374</v>
      </c>
      <c r="FW42" s="20">
        <f t="shared" si="55"/>
        <v>-0.31032420136584138</v>
      </c>
      <c r="FX42" s="20">
        <f t="shared" si="55"/>
        <v>-0.12132132066972057</v>
      </c>
      <c r="FY42" s="20">
        <f t="shared" si="55"/>
        <v>-2.7769513595454764E-2</v>
      </c>
      <c r="FZ42" s="20">
        <f t="shared" si="55"/>
        <v>0.17752480162340767</v>
      </c>
      <c r="GA42" s="20">
        <f t="shared" si="55"/>
        <v>0.12389648649260288</v>
      </c>
      <c r="GB42" s="20">
        <f t="shared" si="55"/>
        <v>0.59708651762953036</v>
      </c>
      <c r="GC42" s="20">
        <f t="shared" si="55"/>
        <v>0.75266472985480171</v>
      </c>
      <c r="GD42" s="20">
        <f t="shared" si="55"/>
        <v>0.88165616826443305</v>
      </c>
      <c r="GE42" s="20">
        <f t="shared" si="55"/>
        <v>0.80701032663619277</v>
      </c>
      <c r="GF42" s="20">
        <f t="shared" si="55"/>
        <v>1.0554468207120138</v>
      </c>
      <c r="GG42" s="20">
        <f t="shared" si="55"/>
        <v>1.0922509495585375</v>
      </c>
      <c r="GH42" s="20">
        <f t="shared" si="55"/>
        <v>1.1132844169236211</v>
      </c>
      <c r="GI42" s="20">
        <f t="shared" si="55"/>
        <v>1.1842076010452063</v>
      </c>
      <c r="GJ42" s="20">
        <f t="shared" si="55"/>
        <v>1.1628713442305871</v>
      </c>
      <c r="GK42" s="20">
        <f t="shared" si="55"/>
        <v>0.92459263695119365</v>
      </c>
      <c r="GL42" s="20">
        <f t="shared" si="55"/>
        <v>0.93274726136787223</v>
      </c>
      <c r="GM42" s="20">
        <f t="shared" si="55"/>
        <v>0.85789898581165591</v>
      </c>
      <c r="GN42" s="20">
        <f t="shared" ref="GN42:GT42" si="56">100*((GN13/GM13)^4-1)</f>
        <v>0.94494363992727592</v>
      </c>
      <c r="GO42" s="20">
        <f t="shared" si="56"/>
        <v>0.89376325168324389</v>
      </c>
      <c r="GP42" s="20">
        <f t="shared" si="56"/>
        <v>0.86799227148595115</v>
      </c>
      <c r="GQ42" s="20">
        <f t="shared" si="56"/>
        <v>0.88447245790299611</v>
      </c>
      <c r="GR42" s="20">
        <f t="shared" si="56"/>
        <v>0.86687930345750175</v>
      </c>
      <c r="GS42" s="20">
        <f t="shared" si="56"/>
        <v>0.82760953278573357</v>
      </c>
      <c r="GT42" s="20" t="e">
        <f t="shared" si="56"/>
        <v>#N/A</v>
      </c>
    </row>
    <row r="43" spans="2:202" x14ac:dyDescent="0.25">
      <c r="B43" t="str">
        <f t="shared" si="7"/>
        <v xml:space="preserve">  Transportation and public utilities</v>
      </c>
      <c r="C43" s="21"/>
      <c r="D43" s="21">
        <f t="shared" ref="D43:AI43" si="57">100*((D14/C14)^4-1)</f>
        <v>-4.0388714588057484</v>
      </c>
      <c r="E43" s="21">
        <f t="shared" si="57"/>
        <v>-6.4484334076166601</v>
      </c>
      <c r="F43" s="21">
        <f t="shared" si="57"/>
        <v>-1.3590108934573575</v>
      </c>
      <c r="G43" s="21">
        <f t="shared" si="57"/>
        <v>-7.762092515252272</v>
      </c>
      <c r="H43" s="21">
        <f t="shared" si="57"/>
        <v>0.96499732391421844</v>
      </c>
      <c r="I43" s="21">
        <f t="shared" si="57"/>
        <v>-0.18821277402601977</v>
      </c>
      <c r="J43" s="21">
        <f t="shared" si="57"/>
        <v>-5.3581007016145321</v>
      </c>
      <c r="K43" s="21">
        <f t="shared" si="57"/>
        <v>3.6846748569202781</v>
      </c>
      <c r="L43" s="21">
        <f t="shared" si="57"/>
        <v>1.6561245824115556</v>
      </c>
      <c r="M43" s="21">
        <f t="shared" si="57"/>
        <v>-4.2722357945031657</v>
      </c>
      <c r="N43" s="21">
        <f t="shared" si="57"/>
        <v>-1.5013162877368647</v>
      </c>
      <c r="O43" s="21">
        <f t="shared" si="57"/>
        <v>-3.709271354850685</v>
      </c>
      <c r="P43" s="21">
        <f t="shared" si="57"/>
        <v>10.385154687485155</v>
      </c>
      <c r="Q43" s="21">
        <f t="shared" si="57"/>
        <v>7.1696513516458005</v>
      </c>
      <c r="R43" s="21">
        <f t="shared" si="57"/>
        <v>8.7117544810556335</v>
      </c>
      <c r="S43" s="21">
        <f t="shared" si="57"/>
        <v>10.102352634379663</v>
      </c>
      <c r="T43" s="21">
        <f t="shared" si="57"/>
        <v>4.7150961516183143</v>
      </c>
      <c r="U43" s="21">
        <f t="shared" si="57"/>
        <v>3.6441583967688373</v>
      </c>
      <c r="V43" s="21">
        <f t="shared" si="57"/>
        <v>4.4562246908885106</v>
      </c>
      <c r="W43" s="21">
        <f t="shared" si="57"/>
        <v>1.7995911918007979</v>
      </c>
      <c r="X43" s="21">
        <f t="shared" si="57"/>
        <v>2.5511577161525967</v>
      </c>
      <c r="Y43" s="21">
        <f t="shared" si="57"/>
        <v>1.7857072681034314</v>
      </c>
      <c r="Z43" s="21">
        <f t="shared" si="57"/>
        <v>4.4768392210606356</v>
      </c>
      <c r="AA43" s="21">
        <f t="shared" si="57"/>
        <v>13.377947978971783</v>
      </c>
      <c r="AB43" s="21">
        <f t="shared" si="57"/>
        <v>3.0555499887235493</v>
      </c>
      <c r="AC43" s="21">
        <f t="shared" si="57"/>
        <v>7.0561360157149089</v>
      </c>
      <c r="AD43" s="21">
        <f t="shared" si="57"/>
        <v>1.5576192693164126</v>
      </c>
      <c r="AE43" s="21">
        <f t="shared" si="57"/>
        <v>0.48624135725854334</v>
      </c>
      <c r="AF43" s="21">
        <f t="shared" si="57"/>
        <v>7.2481928572035503</v>
      </c>
      <c r="AG43" s="21">
        <f t="shared" si="57"/>
        <v>5.9092333316734136</v>
      </c>
      <c r="AH43" s="21">
        <f t="shared" si="57"/>
        <v>1.0689358079462252</v>
      </c>
      <c r="AI43" s="21">
        <f t="shared" si="57"/>
        <v>3.037185114458274</v>
      </c>
      <c r="AJ43" s="21">
        <f t="shared" ref="AJ43:BO43" si="58">100*((AJ14/AI14)^4-1)</f>
        <v>-0.47713985490139832</v>
      </c>
      <c r="AK43" s="21">
        <f t="shared" si="58"/>
        <v>8.6160214950367511</v>
      </c>
      <c r="AL43" s="21">
        <f t="shared" si="58"/>
        <v>4.545973785340518</v>
      </c>
      <c r="AM43" s="21">
        <f t="shared" si="58"/>
        <v>0.74016765116824423</v>
      </c>
      <c r="AN43" s="21">
        <f t="shared" si="58"/>
        <v>12.567003824758217</v>
      </c>
      <c r="AO43" s="21">
        <f t="shared" si="58"/>
        <v>8.0556126301412512</v>
      </c>
      <c r="AP43" s="21">
        <f t="shared" si="58"/>
        <v>12.47561418552694</v>
      </c>
      <c r="AQ43" s="21">
        <f t="shared" si="58"/>
        <v>5.0168897964639303</v>
      </c>
      <c r="AR43" s="21">
        <f t="shared" si="58"/>
        <v>7.7335449463407979</v>
      </c>
      <c r="AS43" s="21">
        <f t="shared" si="58"/>
        <v>0.86095381388158199</v>
      </c>
      <c r="AT43" s="21">
        <f t="shared" si="58"/>
        <v>-1.9509240040166853</v>
      </c>
      <c r="AU43" s="21">
        <f t="shared" si="58"/>
        <v>12.223409067074043</v>
      </c>
      <c r="AV43" s="21">
        <f t="shared" si="58"/>
        <v>-4.1557000743708166</v>
      </c>
      <c r="AW43" s="21">
        <f t="shared" si="58"/>
        <v>4.2132632002545467</v>
      </c>
      <c r="AX43" s="21">
        <f t="shared" si="58"/>
        <v>-0.66657757163643971</v>
      </c>
      <c r="AY43" s="21">
        <f t="shared" si="58"/>
        <v>-8.9423517728502429</v>
      </c>
      <c r="AZ43" s="21">
        <f t="shared" si="58"/>
        <v>0.72486958493822584</v>
      </c>
      <c r="BA43" s="21">
        <f t="shared" si="58"/>
        <v>-5.7190346802760921</v>
      </c>
      <c r="BB43" s="21">
        <f t="shared" si="58"/>
        <v>0.77966137175968786</v>
      </c>
      <c r="BC43" s="21">
        <f t="shared" si="58"/>
        <v>0.7859144564370979</v>
      </c>
      <c r="BD43" s="21">
        <f t="shared" si="58"/>
        <v>-5.7554014746125537</v>
      </c>
      <c r="BE43" s="21">
        <f t="shared" si="58"/>
        <v>0.25125540968151672</v>
      </c>
      <c r="BF43" s="21">
        <f t="shared" si="58"/>
        <v>-14.02517721631108</v>
      </c>
      <c r="BG43" s="21">
        <f t="shared" si="58"/>
        <v>18.154592972587302</v>
      </c>
      <c r="BH43" s="21">
        <f t="shared" si="58"/>
        <v>3.3593056237312569</v>
      </c>
      <c r="BI43" s="21">
        <f t="shared" si="58"/>
        <v>-1.5246411939525917</v>
      </c>
      <c r="BJ43" s="21">
        <f t="shared" si="58"/>
        <v>4.0534598603309435</v>
      </c>
      <c r="BK43" s="21">
        <f t="shared" si="58"/>
        <v>-5.8980524467474149</v>
      </c>
      <c r="BL43" s="21">
        <f t="shared" si="58"/>
        <v>2.6315157149155999</v>
      </c>
      <c r="BM43" s="21">
        <f t="shared" si="58"/>
        <v>7.5428718838041364</v>
      </c>
      <c r="BN43" s="21">
        <f t="shared" si="58"/>
        <v>2.2811021455388936</v>
      </c>
      <c r="BO43" s="21">
        <f t="shared" si="58"/>
        <v>5.2500437649960485</v>
      </c>
      <c r="BP43" s="21">
        <f t="shared" ref="BP43:CU43" si="59">100*((BP14/BO14)^4-1)</f>
        <v>-12.989700596312026</v>
      </c>
      <c r="BQ43" s="21">
        <f t="shared" si="59"/>
        <v>22.854819550990314</v>
      </c>
      <c r="BR43" s="21">
        <f t="shared" si="59"/>
        <v>13.025213740933239</v>
      </c>
      <c r="BS43" s="21">
        <f t="shared" si="59"/>
        <v>-3.9068966134783389</v>
      </c>
      <c r="BT43" s="21">
        <f t="shared" si="59"/>
        <v>6.6435749010959055</v>
      </c>
      <c r="BU43" s="21">
        <f t="shared" si="59"/>
        <v>-6.6812971009796884</v>
      </c>
      <c r="BV43" s="21">
        <f t="shared" si="59"/>
        <v>-16.173461863290083</v>
      </c>
      <c r="BW43" s="21">
        <f t="shared" si="59"/>
        <v>34.703821688143364</v>
      </c>
      <c r="BX43" s="21">
        <f t="shared" si="59"/>
        <v>7.1801235683665476</v>
      </c>
      <c r="BY43" s="21">
        <f t="shared" si="59"/>
        <v>3.7281812351807053</v>
      </c>
      <c r="BZ43" s="21">
        <f t="shared" si="59"/>
        <v>-0.52714094051757865</v>
      </c>
      <c r="CA43" s="21">
        <f t="shared" si="59"/>
        <v>1.6133944531248057</v>
      </c>
      <c r="CB43" s="21">
        <f t="shared" si="59"/>
        <v>-2.7508033116704245</v>
      </c>
      <c r="CC43" s="21">
        <f t="shared" si="59"/>
        <v>0.73787598563201939</v>
      </c>
      <c r="CD43" s="21">
        <f t="shared" si="59"/>
        <v>7.0976238488852372</v>
      </c>
      <c r="CE43" s="21">
        <f t="shared" si="59"/>
        <v>-2.0196157217665101</v>
      </c>
      <c r="CF43" s="21">
        <f t="shared" si="59"/>
        <v>-0.13734788667102427</v>
      </c>
      <c r="CG43" s="21">
        <f t="shared" si="59"/>
        <v>-0.10737900158991343</v>
      </c>
      <c r="CH43" s="21">
        <f t="shared" si="59"/>
        <v>5.9691620754140029</v>
      </c>
      <c r="CI43" s="21">
        <f t="shared" si="59"/>
        <v>-2.8973722225949072</v>
      </c>
      <c r="CJ43" s="21">
        <f t="shared" si="59"/>
        <v>-6.4882730649327147</v>
      </c>
      <c r="CK43" s="21">
        <f t="shared" si="59"/>
        <v>-10.68159805936455</v>
      </c>
      <c r="CL43" s="21">
        <f t="shared" si="59"/>
        <v>-14.304300421289629</v>
      </c>
      <c r="CM43" s="21">
        <f t="shared" si="59"/>
        <v>-4.9866058477461506</v>
      </c>
      <c r="CN43" s="21">
        <f t="shared" si="59"/>
        <v>-2.0941244440013218</v>
      </c>
      <c r="CO43" s="21">
        <f t="shared" si="59"/>
        <v>4.6951441744746303</v>
      </c>
      <c r="CP43" s="21">
        <f t="shared" si="59"/>
        <v>-5.7333024520312525</v>
      </c>
      <c r="CQ43" s="21">
        <f t="shared" si="59"/>
        <v>-1.6653429920549301</v>
      </c>
      <c r="CR43" s="21">
        <f t="shared" si="59"/>
        <v>-4.6016304141864861</v>
      </c>
      <c r="CS43" s="21">
        <f t="shared" si="59"/>
        <v>-9.8824431095123622E-2</v>
      </c>
      <c r="CT43" s="21">
        <f t="shared" si="59"/>
        <v>-2.3317697394128145</v>
      </c>
      <c r="CU43" s="21">
        <f t="shared" si="59"/>
        <v>-2.3181577783291218</v>
      </c>
      <c r="CV43" s="21">
        <f t="shared" ref="CV43:EA43" si="60">100*((CV14/CU14)^4-1)</f>
        <v>6.222615164626788</v>
      </c>
      <c r="CW43" s="21">
        <f t="shared" si="60"/>
        <v>0.75175167803009924</v>
      </c>
      <c r="CX43" s="21">
        <f t="shared" si="60"/>
        <v>2.9269862177803807</v>
      </c>
      <c r="CY43" s="21">
        <f t="shared" si="60"/>
        <v>-5.0706569348163866</v>
      </c>
      <c r="CZ43" s="21">
        <f t="shared" si="60"/>
        <v>-3.3850848892939212</v>
      </c>
      <c r="DA43" s="21">
        <f t="shared" si="60"/>
        <v>-2.9945064782929798</v>
      </c>
      <c r="DB43" s="21">
        <f t="shared" si="60"/>
        <v>2.1789989335378346</v>
      </c>
      <c r="DC43" s="21">
        <f t="shared" si="60"/>
        <v>3.6166807092876008</v>
      </c>
      <c r="DD43" s="21">
        <f t="shared" si="60"/>
        <v>0.69714409326477877</v>
      </c>
      <c r="DE43" s="21">
        <f t="shared" si="60"/>
        <v>1.6509263035360267</v>
      </c>
      <c r="DF43" s="21">
        <f t="shared" si="60"/>
        <v>-0.87850607743108489</v>
      </c>
      <c r="DG43" s="21">
        <f t="shared" si="60"/>
        <v>5.6286349064067487</v>
      </c>
      <c r="DH43" s="21">
        <f t="shared" si="60"/>
        <v>2.8125754078721421</v>
      </c>
      <c r="DI43" s="21">
        <f t="shared" si="60"/>
        <v>0.35402233755881252</v>
      </c>
      <c r="DJ43" s="21">
        <f t="shared" si="60"/>
        <v>0.94767649564504453</v>
      </c>
      <c r="DK43" s="21">
        <f t="shared" si="60"/>
        <v>-0.6330394550630114</v>
      </c>
      <c r="DL43" s="21">
        <f t="shared" si="60"/>
        <v>-0.676010008802852</v>
      </c>
      <c r="DM43" s="21">
        <f t="shared" si="60"/>
        <v>-4.7962580411658573</v>
      </c>
      <c r="DN43" s="21">
        <f t="shared" si="60"/>
        <v>-8.1005564533943915</v>
      </c>
      <c r="DO43" s="21">
        <f t="shared" si="60"/>
        <v>-5.8202534305381803</v>
      </c>
      <c r="DP43" s="21">
        <f t="shared" si="60"/>
        <v>-12.777579404534068</v>
      </c>
      <c r="DQ43" s="21">
        <f t="shared" si="60"/>
        <v>-5.3369733490958744</v>
      </c>
      <c r="DR43" s="21">
        <f t="shared" si="60"/>
        <v>-4.5761531739570094</v>
      </c>
      <c r="DS43" s="21">
        <f t="shared" si="60"/>
        <v>-3.3152022526158453</v>
      </c>
      <c r="DT43" s="21">
        <f t="shared" si="60"/>
        <v>-1.7711798733759831</v>
      </c>
      <c r="DU43" s="21">
        <f t="shared" si="60"/>
        <v>2.6176957228939646</v>
      </c>
      <c r="DV43" s="21">
        <f t="shared" si="60"/>
        <v>3.5308608455340007</v>
      </c>
      <c r="DW43" s="21">
        <f t="shared" si="60"/>
        <v>2.3771911109639943</v>
      </c>
      <c r="DX43" s="21">
        <f t="shared" si="60"/>
        <v>2.7556839504245367</v>
      </c>
      <c r="DY43" s="21">
        <f t="shared" si="60"/>
        <v>4.0491978939192208</v>
      </c>
      <c r="DZ43" s="21">
        <f t="shared" si="60"/>
        <v>-1.8929010482825581</v>
      </c>
      <c r="EA43" s="21">
        <f t="shared" si="60"/>
        <v>1.2460892891163144</v>
      </c>
      <c r="EB43" s="21">
        <f t="shared" ref="EB43:FG43" si="61">100*((EB14/EA14)^4-1)</f>
        <v>1.6759900921548221</v>
      </c>
      <c r="EC43" s="21">
        <f t="shared" si="61"/>
        <v>-8.3769257591681523E-2</v>
      </c>
      <c r="ED43" s="21">
        <f t="shared" si="61"/>
        <v>-1.7743774866755935</v>
      </c>
      <c r="EE43" s="21">
        <f t="shared" si="61"/>
        <v>-1.4833312974258828</v>
      </c>
      <c r="EF43" s="21">
        <f t="shared" si="61"/>
        <v>3.9715088386889974</v>
      </c>
      <c r="EG43" s="21">
        <f t="shared" si="61"/>
        <v>4.4609127623797651</v>
      </c>
      <c r="EH43" s="21">
        <f t="shared" si="61"/>
        <v>5.6230615945656481</v>
      </c>
      <c r="EI43" s="21">
        <f t="shared" si="61"/>
        <v>7.955789702145033</v>
      </c>
      <c r="EJ43" s="21">
        <f t="shared" si="61"/>
        <v>7.4144970538265298</v>
      </c>
      <c r="EK43" s="21">
        <f t="shared" si="61"/>
        <v>4.5243312492576182</v>
      </c>
      <c r="EL43" s="21">
        <f t="shared" si="61"/>
        <v>5.1464984596493846</v>
      </c>
      <c r="EM43" s="21">
        <f t="shared" si="61"/>
        <v>5.9792184127619885</v>
      </c>
      <c r="EN43" s="21">
        <f t="shared" si="61"/>
        <v>-0.18006431728107009</v>
      </c>
      <c r="EO43" s="21">
        <f t="shared" si="61"/>
        <v>6.0124294059602956</v>
      </c>
      <c r="EP43" s="21">
        <f t="shared" si="61"/>
        <v>8.7404044890212251</v>
      </c>
      <c r="EQ43" s="21">
        <f t="shared" si="61"/>
        <v>-6.0071959946639275E-2</v>
      </c>
      <c r="ER43" s="21">
        <f t="shared" si="61"/>
        <v>5.0055881434624361</v>
      </c>
      <c r="ES43" s="21">
        <f t="shared" si="61"/>
        <v>6.3119751545205549</v>
      </c>
      <c r="ET43" s="21">
        <f t="shared" si="61"/>
        <v>3.3540387659954041</v>
      </c>
      <c r="EU43" s="21">
        <f t="shared" si="61"/>
        <v>2.6783536015689613</v>
      </c>
      <c r="EV43" s="21">
        <f t="shared" si="61"/>
        <v>1.9062411453615757</v>
      </c>
      <c r="EW43" s="21">
        <f t="shared" si="61"/>
        <v>2.6791186014028856</v>
      </c>
      <c r="EX43" s="21">
        <f t="shared" si="61"/>
        <v>4.9721055676497317</v>
      </c>
      <c r="EY43" s="21">
        <f t="shared" si="61"/>
        <v>3.4389205024226488</v>
      </c>
      <c r="EZ43" s="21">
        <f t="shared" si="61"/>
        <v>0.69212140617538331</v>
      </c>
      <c r="FA43" s="21">
        <f t="shared" si="61"/>
        <v>-6.5086228634891885E-2</v>
      </c>
      <c r="FB43" s="21">
        <f t="shared" si="61"/>
        <v>3.1839793948981399</v>
      </c>
      <c r="FC43" s="21">
        <f t="shared" si="61"/>
        <v>2.7684761665486057</v>
      </c>
      <c r="FD43" s="21">
        <f t="shared" si="61"/>
        <v>1.3131978736374839</v>
      </c>
      <c r="FE43" s="21">
        <f t="shared" si="61"/>
        <v>1.3884611674064296E-2</v>
      </c>
      <c r="FF43" s="21">
        <f t="shared" si="61"/>
        <v>0.4786367039423256</v>
      </c>
      <c r="FG43" s="20">
        <f t="shared" si="61"/>
        <v>0.60156422797115194</v>
      </c>
      <c r="FH43" s="20">
        <f t="shared" ref="FH43:GM43" si="62">100*((FH14/FG14)^4-1)</f>
        <v>0.64317907768562943</v>
      </c>
      <c r="FI43" s="20">
        <f t="shared" si="62"/>
        <v>0.53467339928645607</v>
      </c>
      <c r="FJ43" s="20">
        <f t="shared" si="62"/>
        <v>0.60057007189022737</v>
      </c>
      <c r="FK43" s="20">
        <f t="shared" si="62"/>
        <v>0.53757008782115978</v>
      </c>
      <c r="FL43" s="20">
        <f t="shared" si="62"/>
        <v>8.6841813610027963E-2</v>
      </c>
      <c r="FM43" s="20">
        <f t="shared" si="62"/>
        <v>-7.959343172669886E-2</v>
      </c>
      <c r="FN43" s="20">
        <f t="shared" si="62"/>
        <v>8.8902233883603188E-2</v>
      </c>
      <c r="FO43" s="20">
        <f t="shared" si="62"/>
        <v>-3.136396512103401E-2</v>
      </c>
      <c r="FP43" s="20">
        <f t="shared" si="62"/>
        <v>-0.28083846532761525</v>
      </c>
      <c r="FQ43" s="20">
        <f t="shared" si="62"/>
        <v>-0.40449042043029237</v>
      </c>
      <c r="FR43" s="20">
        <f t="shared" si="62"/>
        <v>-0.60844548875428339</v>
      </c>
      <c r="FS43" s="20">
        <f t="shared" si="62"/>
        <v>-0.39248742812716397</v>
      </c>
      <c r="FT43" s="20">
        <f t="shared" si="62"/>
        <v>-0.69730754676357032</v>
      </c>
      <c r="FU43" s="20">
        <f t="shared" si="62"/>
        <v>-0.63126677592714175</v>
      </c>
      <c r="FV43" s="20">
        <f t="shared" si="62"/>
        <v>-0.52031447120176599</v>
      </c>
      <c r="FW43" s="20">
        <f t="shared" si="62"/>
        <v>-5.1487306691921919E-2</v>
      </c>
      <c r="FX43" s="20">
        <f t="shared" si="62"/>
        <v>-0.16359872288910227</v>
      </c>
      <c r="FY43" s="20">
        <f t="shared" si="62"/>
        <v>4.5293307414451256E-2</v>
      </c>
      <c r="FZ43" s="20">
        <f t="shared" si="62"/>
        <v>0.28466485134399644</v>
      </c>
      <c r="GA43" s="20">
        <f t="shared" si="62"/>
        <v>0.57370522849748973</v>
      </c>
      <c r="GB43" s="20">
        <f t="shared" si="62"/>
        <v>0.52482547749848063</v>
      </c>
      <c r="GC43" s="20">
        <f t="shared" si="62"/>
        <v>0.59214133318674644</v>
      </c>
      <c r="GD43" s="20">
        <f t="shared" si="62"/>
        <v>0.63954959417171775</v>
      </c>
      <c r="GE43" s="20">
        <f t="shared" si="62"/>
        <v>0.87344712048071926</v>
      </c>
      <c r="GF43" s="20">
        <f t="shared" si="62"/>
        <v>0.63252818724552906</v>
      </c>
      <c r="GG43" s="20">
        <f t="shared" si="62"/>
        <v>0.5976446018378212</v>
      </c>
      <c r="GH43" s="20">
        <f t="shared" si="62"/>
        <v>0.54475277571772729</v>
      </c>
      <c r="GI43" s="20">
        <f t="shared" si="62"/>
        <v>0.73161083756088097</v>
      </c>
      <c r="GJ43" s="20">
        <f t="shared" si="62"/>
        <v>0.4435880156943961</v>
      </c>
      <c r="GK43" s="20">
        <f t="shared" si="62"/>
        <v>0.41276506978931149</v>
      </c>
      <c r="GL43" s="20">
        <f t="shared" si="62"/>
        <v>0.43582497356025041</v>
      </c>
      <c r="GM43" s="20">
        <f t="shared" si="62"/>
        <v>0.6432980259646115</v>
      </c>
      <c r="GN43" s="20">
        <f t="shared" ref="GN43:GT43" si="63">100*((GN14/GM14)^4-1)</f>
        <v>0.42132413931665891</v>
      </c>
      <c r="GO43" s="20">
        <f t="shared" si="63"/>
        <v>0.44975138919911561</v>
      </c>
      <c r="GP43" s="20">
        <f t="shared" si="63"/>
        <v>0.45833352785034087</v>
      </c>
      <c r="GQ43" s="20">
        <f t="shared" si="63"/>
        <v>0.70430247381483291</v>
      </c>
      <c r="GR43" s="20">
        <f t="shared" si="63"/>
        <v>0.46606651240910235</v>
      </c>
      <c r="GS43" s="20">
        <f t="shared" si="63"/>
        <v>0.45686668018851684</v>
      </c>
      <c r="GT43" s="20" t="e">
        <f t="shared" si="63"/>
        <v>#N/A</v>
      </c>
    </row>
    <row r="44" spans="2:202" x14ac:dyDescent="0.25">
      <c r="B44" t="str">
        <f t="shared" si="7"/>
        <v xml:space="preserve">  Information</v>
      </c>
      <c r="C44" s="21"/>
      <c r="D44" s="21">
        <f t="shared" ref="D44:AI44" si="64">100*((D15/C15)^4-1)</f>
        <v>3.5334486816507304</v>
      </c>
      <c r="E44" s="21">
        <f t="shared" si="64"/>
        <v>2.3065129901572501</v>
      </c>
      <c r="F44" s="21">
        <f t="shared" si="64"/>
        <v>1.4290817948940715</v>
      </c>
      <c r="G44" s="21">
        <f t="shared" si="64"/>
        <v>4.307952587360564</v>
      </c>
      <c r="H44" s="21">
        <f t="shared" si="64"/>
        <v>2.170891776121997</v>
      </c>
      <c r="I44" s="21">
        <f t="shared" si="64"/>
        <v>2.7287573102239726</v>
      </c>
      <c r="J44" s="21">
        <f t="shared" si="64"/>
        <v>6.2233344300171023</v>
      </c>
      <c r="K44" s="21">
        <f t="shared" si="64"/>
        <v>8.3694411241428845</v>
      </c>
      <c r="L44" s="21">
        <f t="shared" si="64"/>
        <v>-1.9711081619565363</v>
      </c>
      <c r="M44" s="21">
        <f t="shared" si="64"/>
        <v>-2.0113135846270169</v>
      </c>
      <c r="N44" s="21">
        <f t="shared" si="64"/>
        <v>1.6646045419367539</v>
      </c>
      <c r="O44" s="21">
        <f t="shared" si="64"/>
        <v>-5.2346722217772923</v>
      </c>
      <c r="P44" s="21">
        <f t="shared" si="64"/>
        <v>4.2380274907667381</v>
      </c>
      <c r="Q44" s="21">
        <f t="shared" si="64"/>
        <v>-10.264890574731766</v>
      </c>
      <c r="R44" s="21">
        <f t="shared" si="64"/>
        <v>27.394049020130584</v>
      </c>
      <c r="S44" s="21">
        <f t="shared" si="64"/>
        <v>-15.749808301891221</v>
      </c>
      <c r="T44" s="21">
        <f t="shared" si="64"/>
        <v>1.6411035004849195</v>
      </c>
      <c r="U44" s="21">
        <f t="shared" si="64"/>
        <v>2.4354253395678427</v>
      </c>
      <c r="V44" s="21">
        <f t="shared" si="64"/>
        <v>-2.7739553383998583E-2</v>
      </c>
      <c r="W44" s="21">
        <f t="shared" si="64"/>
        <v>4.8890419451731004</v>
      </c>
      <c r="X44" s="21">
        <f t="shared" si="64"/>
        <v>10.189745385073511</v>
      </c>
      <c r="Y44" s="21">
        <f t="shared" si="64"/>
        <v>6.5706648536294043</v>
      </c>
      <c r="Z44" s="21">
        <f t="shared" si="64"/>
        <v>3.6934897891813812</v>
      </c>
      <c r="AA44" s="21">
        <f t="shared" si="64"/>
        <v>4.8998334446845204</v>
      </c>
      <c r="AB44" s="21">
        <f t="shared" si="64"/>
        <v>5.1459590194777638</v>
      </c>
      <c r="AC44" s="21">
        <f t="shared" si="64"/>
        <v>-3.6016832511802876</v>
      </c>
      <c r="AD44" s="21">
        <f t="shared" si="64"/>
        <v>4.5626390763983338</v>
      </c>
      <c r="AE44" s="21">
        <f t="shared" si="64"/>
        <v>13.441819075183027</v>
      </c>
      <c r="AF44" s="21">
        <f t="shared" si="64"/>
        <v>5.9966543630900038</v>
      </c>
      <c r="AG44" s="21">
        <f t="shared" si="64"/>
        <v>14.857366997197552</v>
      </c>
      <c r="AH44" s="21">
        <f t="shared" si="64"/>
        <v>20.162817269506572</v>
      </c>
      <c r="AI44" s="21">
        <f t="shared" si="64"/>
        <v>-31.619466310902567</v>
      </c>
      <c r="AJ44" s="21">
        <f t="shared" ref="AJ44:BO44" si="65">100*((AJ15/AI15)^4-1)</f>
        <v>8.3103400976836781</v>
      </c>
      <c r="AK44" s="21">
        <f t="shared" si="65"/>
        <v>8.9876653045449562</v>
      </c>
      <c r="AL44" s="21">
        <f t="shared" si="65"/>
        <v>10.707865871669231</v>
      </c>
      <c r="AM44" s="21">
        <f t="shared" si="65"/>
        <v>11.875159368947518</v>
      </c>
      <c r="AN44" s="21">
        <f t="shared" si="65"/>
        <v>11.037104571388113</v>
      </c>
      <c r="AO44" s="21">
        <f t="shared" si="65"/>
        <v>4.901207161245047</v>
      </c>
      <c r="AP44" s="21">
        <f t="shared" si="65"/>
        <v>7.4727558943335604</v>
      </c>
      <c r="AQ44" s="21">
        <f t="shared" si="65"/>
        <v>13.440987329700826</v>
      </c>
      <c r="AR44" s="21">
        <f t="shared" si="65"/>
        <v>0.86507019942083652</v>
      </c>
      <c r="AS44" s="21">
        <f t="shared" si="65"/>
        <v>7.8597998065238484</v>
      </c>
      <c r="AT44" s="21">
        <f t="shared" si="65"/>
        <v>-6.3930671148625606</v>
      </c>
      <c r="AU44" s="21">
        <f t="shared" si="65"/>
        <v>4.2429288653951236</v>
      </c>
      <c r="AV44" s="21">
        <f t="shared" si="65"/>
        <v>11.093392841592253</v>
      </c>
      <c r="AW44" s="21">
        <f t="shared" si="65"/>
        <v>9.2983441561716127</v>
      </c>
      <c r="AX44" s="21">
        <f t="shared" si="65"/>
        <v>7.6881445193093034</v>
      </c>
      <c r="AY44" s="21">
        <f t="shared" si="65"/>
        <v>3.5049729887104863</v>
      </c>
      <c r="AZ44" s="21">
        <f t="shared" si="65"/>
        <v>3.2048490070897717</v>
      </c>
      <c r="BA44" s="21">
        <f t="shared" si="65"/>
        <v>8.2115549741976324</v>
      </c>
      <c r="BB44" s="21">
        <f t="shared" si="65"/>
        <v>6.6081012875990774</v>
      </c>
      <c r="BC44" s="21">
        <f t="shared" si="65"/>
        <v>8.044373859234577</v>
      </c>
      <c r="BD44" s="21">
        <f t="shared" si="65"/>
        <v>9.1867568036552161</v>
      </c>
      <c r="BE44" s="21">
        <f t="shared" si="65"/>
        <v>3.6702889127550042</v>
      </c>
      <c r="BF44" s="21">
        <f t="shared" si="65"/>
        <v>6.783033431786456</v>
      </c>
      <c r="BG44" s="21">
        <f t="shared" si="65"/>
        <v>6.9156660013076188</v>
      </c>
      <c r="BH44" s="21">
        <f t="shared" si="65"/>
        <v>6.8269543063388616</v>
      </c>
      <c r="BI44" s="21">
        <f t="shared" si="65"/>
        <v>5.2288190155272307</v>
      </c>
      <c r="BJ44" s="21">
        <f t="shared" si="65"/>
        <v>26.41356706702247</v>
      </c>
      <c r="BK44" s="21">
        <f t="shared" si="65"/>
        <v>6.6798492211640026</v>
      </c>
      <c r="BL44" s="21">
        <f t="shared" si="65"/>
        <v>16.05156432918724</v>
      </c>
      <c r="BM44" s="21">
        <f t="shared" si="65"/>
        <v>14.712477168690508</v>
      </c>
      <c r="BN44" s="21">
        <f t="shared" si="65"/>
        <v>14.521947793787128</v>
      </c>
      <c r="BO44" s="21">
        <f t="shared" si="65"/>
        <v>6.2033301436077437</v>
      </c>
      <c r="BP44" s="21">
        <f t="shared" ref="BP44:CU44" si="66">100*((BP15/BO15)^4-1)</f>
        <v>11.294694374756698</v>
      </c>
      <c r="BQ44" s="21">
        <f t="shared" si="66"/>
        <v>-2.9942033815141711</v>
      </c>
      <c r="BR44" s="21">
        <f t="shared" si="66"/>
        <v>6.4735760598802372</v>
      </c>
      <c r="BS44" s="21">
        <f t="shared" si="66"/>
        <v>8.3425703312124391</v>
      </c>
      <c r="BT44" s="21">
        <f t="shared" si="66"/>
        <v>10.481546519183805</v>
      </c>
      <c r="BU44" s="21">
        <f t="shared" si="66"/>
        <v>12.291293850018192</v>
      </c>
      <c r="BV44" s="21">
        <f t="shared" si="66"/>
        <v>3.6673885380900328</v>
      </c>
      <c r="BW44" s="21">
        <f t="shared" si="66"/>
        <v>5.0547983414698683</v>
      </c>
      <c r="BX44" s="21">
        <f t="shared" si="66"/>
        <v>5.2427776190844266</v>
      </c>
      <c r="BY44" s="21">
        <f t="shared" si="66"/>
        <v>9.6772541470463214</v>
      </c>
      <c r="BZ44" s="21">
        <f t="shared" si="66"/>
        <v>8.6047859849642361</v>
      </c>
      <c r="CA44" s="21">
        <f t="shared" si="66"/>
        <v>17.85155072152056</v>
      </c>
      <c r="CB44" s="21">
        <f t="shared" si="66"/>
        <v>8.43218435318005</v>
      </c>
      <c r="CC44" s="21">
        <f t="shared" si="66"/>
        <v>23.561864572096127</v>
      </c>
      <c r="CD44" s="21">
        <f t="shared" si="66"/>
        <v>4.9049290401719015</v>
      </c>
      <c r="CE44" s="21">
        <f t="shared" si="66"/>
        <v>27.626198489024901</v>
      </c>
      <c r="CF44" s="21">
        <f t="shared" si="66"/>
        <v>20.108748062524651</v>
      </c>
      <c r="CG44" s="21">
        <f t="shared" si="66"/>
        <v>18.207991235977229</v>
      </c>
      <c r="CH44" s="21">
        <f t="shared" si="66"/>
        <v>7.4024491654208102</v>
      </c>
      <c r="CI44" s="21">
        <f t="shared" si="66"/>
        <v>-1.2041193614561574</v>
      </c>
      <c r="CJ44" s="21">
        <f t="shared" si="66"/>
        <v>-5.7942283731392319</v>
      </c>
      <c r="CK44" s="21">
        <f t="shared" si="66"/>
        <v>-9.1308447520712548</v>
      </c>
      <c r="CL44" s="21">
        <f t="shared" si="66"/>
        <v>-4.1603738229333835</v>
      </c>
      <c r="CM44" s="21">
        <f t="shared" si="66"/>
        <v>-8.2596814131675185</v>
      </c>
      <c r="CN44" s="21">
        <f t="shared" si="66"/>
        <v>-1.3947646542478265</v>
      </c>
      <c r="CO44" s="21">
        <f t="shared" si="66"/>
        <v>-2.8192505737252627</v>
      </c>
      <c r="CP44" s="21">
        <f t="shared" si="66"/>
        <v>-1.3060786102760402</v>
      </c>
      <c r="CQ44" s="21">
        <f t="shared" si="66"/>
        <v>-3.6614456089177572</v>
      </c>
      <c r="CR44" s="21">
        <f t="shared" si="66"/>
        <v>-2.5689198354390319</v>
      </c>
      <c r="CS44" s="21">
        <f t="shared" si="66"/>
        <v>1.8362713630510674</v>
      </c>
      <c r="CT44" s="21">
        <f t="shared" si="66"/>
        <v>2.1092295902021219</v>
      </c>
      <c r="CU44" s="21">
        <f t="shared" si="66"/>
        <v>1.7873556304265792</v>
      </c>
      <c r="CV44" s="21">
        <f t="shared" ref="CV44:EA44" si="67">100*((CV15/CU15)^4-1)</f>
        <v>2.4443666868896097</v>
      </c>
      <c r="CW44" s="21">
        <f t="shared" si="67"/>
        <v>-1.0858198702726085</v>
      </c>
      <c r="CX44" s="21">
        <f t="shared" si="67"/>
        <v>2.8773676877446253</v>
      </c>
      <c r="CY44" s="21">
        <f t="shared" si="67"/>
        <v>3.8195464102564136</v>
      </c>
      <c r="CZ44" s="21">
        <f t="shared" si="67"/>
        <v>1.5695722665631129</v>
      </c>
      <c r="DA44" s="21">
        <f t="shared" si="67"/>
        <v>1.7371356625549783</v>
      </c>
      <c r="DB44" s="21">
        <f t="shared" si="67"/>
        <v>1.78464354846537</v>
      </c>
      <c r="DC44" s="21">
        <f t="shared" si="67"/>
        <v>2.7791023041931595</v>
      </c>
      <c r="DD44" s="21">
        <f t="shared" si="67"/>
        <v>10.625310976795422</v>
      </c>
      <c r="DE44" s="21">
        <f t="shared" si="67"/>
        <v>8.9564297534195028</v>
      </c>
      <c r="DF44" s="21">
        <f t="shared" si="67"/>
        <v>4.9784588781015326</v>
      </c>
      <c r="DG44" s="21">
        <f t="shared" si="67"/>
        <v>4.4758045463813678</v>
      </c>
      <c r="DH44" s="21">
        <f t="shared" si="67"/>
        <v>5.0176380564469492</v>
      </c>
      <c r="DI44" s="21">
        <f t="shared" si="67"/>
        <v>0.65910011933856261</v>
      </c>
      <c r="DJ44" s="21">
        <f t="shared" si="67"/>
        <v>2.7801353952920715</v>
      </c>
      <c r="DK44" s="21">
        <f t="shared" si="67"/>
        <v>6.105910653347757</v>
      </c>
      <c r="DL44" s="21">
        <f t="shared" si="67"/>
        <v>6.0173747809455946</v>
      </c>
      <c r="DM44" s="21">
        <f t="shared" si="67"/>
        <v>6.4544000312451333</v>
      </c>
      <c r="DN44" s="21">
        <f t="shared" si="67"/>
        <v>2.963441283473256</v>
      </c>
      <c r="DO44" s="21">
        <f t="shared" si="67"/>
        <v>-1.1023554382444956</v>
      </c>
      <c r="DP44" s="21">
        <f t="shared" si="67"/>
        <v>-4.6227797952583245</v>
      </c>
      <c r="DQ44" s="21">
        <f t="shared" si="67"/>
        <v>-4.5455605010130684</v>
      </c>
      <c r="DR44" s="21">
        <f t="shared" si="67"/>
        <v>-1.3156101183085522</v>
      </c>
      <c r="DS44" s="21">
        <f t="shared" si="67"/>
        <v>0.91073715206280159</v>
      </c>
      <c r="DT44" s="21">
        <f t="shared" si="67"/>
        <v>0.86583833605933247</v>
      </c>
      <c r="DU44" s="21">
        <f t="shared" si="67"/>
        <v>0.72622272458342518</v>
      </c>
      <c r="DV44" s="21">
        <f t="shared" si="67"/>
        <v>2.8034366761180429</v>
      </c>
      <c r="DW44" s="21">
        <f t="shared" si="67"/>
        <v>-0.34729965722994915</v>
      </c>
      <c r="DX44" s="21">
        <f t="shared" si="67"/>
        <v>2.2989520512741279</v>
      </c>
      <c r="DY44" s="21">
        <f t="shared" si="67"/>
        <v>2.8290709821197746</v>
      </c>
      <c r="DZ44" s="21">
        <f t="shared" si="67"/>
        <v>8.5723688549910193E-2</v>
      </c>
      <c r="EA44" s="21">
        <f t="shared" si="67"/>
        <v>2.9281999961721095</v>
      </c>
      <c r="EB44" s="21">
        <f t="shared" ref="EB44:FG44" si="68">100*((EB15/EA15)^4-1)</f>
        <v>1.6520006383667685</v>
      </c>
      <c r="EC44" s="21">
        <f t="shared" si="68"/>
        <v>-3.4351963460905188</v>
      </c>
      <c r="ED44" s="21">
        <f t="shared" si="68"/>
        <v>0.37623457800148863</v>
      </c>
      <c r="EE44" s="21">
        <f t="shared" si="68"/>
        <v>3.0256501175983885</v>
      </c>
      <c r="EF44" s="21">
        <f t="shared" si="68"/>
        <v>2.9680511694076595</v>
      </c>
      <c r="EG44" s="21">
        <f t="shared" si="68"/>
        <v>2.3277065323928481</v>
      </c>
      <c r="EH44" s="21">
        <f t="shared" si="68"/>
        <v>3.9729274261357528</v>
      </c>
      <c r="EI44" s="21">
        <f t="shared" si="68"/>
        <v>4.0957965300204346</v>
      </c>
      <c r="EJ44" s="21">
        <f t="shared" si="68"/>
        <v>4.4532109326249403</v>
      </c>
      <c r="EK44" s="21">
        <f t="shared" si="68"/>
        <v>6.5718561115365448</v>
      </c>
      <c r="EL44" s="21">
        <f t="shared" si="68"/>
        <v>-1.1123023212616379</v>
      </c>
      <c r="EM44" s="21">
        <f t="shared" si="68"/>
        <v>0.19586873367531954</v>
      </c>
      <c r="EN44" s="21">
        <f t="shared" si="68"/>
        <v>4.3481404350003583</v>
      </c>
      <c r="EO44" s="21">
        <f t="shared" si="68"/>
        <v>8.4992882205570766</v>
      </c>
      <c r="EP44" s="21">
        <f t="shared" si="68"/>
        <v>7.9159449594058406</v>
      </c>
      <c r="EQ44" s="21">
        <f t="shared" si="68"/>
        <v>8.3112556407759275</v>
      </c>
      <c r="ER44" s="21">
        <f t="shared" si="68"/>
        <v>8.5987941690408789</v>
      </c>
      <c r="ES44" s="21">
        <f t="shared" si="68"/>
        <v>8.1816656205753411</v>
      </c>
      <c r="ET44" s="21">
        <f t="shared" si="68"/>
        <v>7.2077688534034845</v>
      </c>
      <c r="EU44" s="21">
        <f t="shared" si="68"/>
        <v>7.2090300264974871</v>
      </c>
      <c r="EV44" s="21">
        <f t="shared" si="68"/>
        <v>3.856270031356468</v>
      </c>
      <c r="EW44" s="21">
        <f t="shared" si="68"/>
        <v>4.0243136400214041</v>
      </c>
      <c r="EX44" s="21">
        <f t="shared" si="68"/>
        <v>5.1093268598026542</v>
      </c>
      <c r="EY44" s="21">
        <f t="shared" si="68"/>
        <v>6.113455607115803</v>
      </c>
      <c r="EZ44" s="21">
        <f t="shared" si="68"/>
        <v>10.357186353236303</v>
      </c>
      <c r="FA44" s="21">
        <f t="shared" si="68"/>
        <v>8.8128520109861839</v>
      </c>
      <c r="FB44" s="21">
        <f t="shared" si="68"/>
        <v>5.91978745867352</v>
      </c>
      <c r="FC44" s="21">
        <f t="shared" si="68"/>
        <v>13.96565699396084</v>
      </c>
      <c r="FD44" s="21">
        <f t="shared" si="68"/>
        <v>6.4364487935975712</v>
      </c>
      <c r="FE44" s="21">
        <f t="shared" si="68"/>
        <v>3.7026194286926772</v>
      </c>
      <c r="FF44" s="21">
        <f t="shared" si="68"/>
        <v>2.6468617062643363</v>
      </c>
      <c r="FG44" s="20">
        <f t="shared" si="68"/>
        <v>1.4589575211329864</v>
      </c>
      <c r="FH44" s="20">
        <f t="shared" ref="FH44:GM44" si="69">100*((FH15/FG15)^4-1)</f>
        <v>1.2621617877920599</v>
      </c>
      <c r="FI44" s="20">
        <f t="shared" si="69"/>
        <v>1.2398452213570721</v>
      </c>
      <c r="FJ44" s="20">
        <f t="shared" si="69"/>
        <v>1.1798995488844444</v>
      </c>
      <c r="FK44" s="20">
        <f t="shared" si="69"/>
        <v>1.1632314030075586</v>
      </c>
      <c r="FL44" s="20">
        <f t="shared" si="69"/>
        <v>1.0408539856757937</v>
      </c>
      <c r="FM44" s="20">
        <f t="shared" si="69"/>
        <v>1.0300352251342515</v>
      </c>
      <c r="FN44" s="20">
        <f t="shared" si="69"/>
        <v>1.0747295609817797</v>
      </c>
      <c r="FO44" s="20">
        <f t="shared" si="69"/>
        <v>1.0485519569160218</v>
      </c>
      <c r="FP44" s="20">
        <f t="shared" si="69"/>
        <v>0.97736328155308971</v>
      </c>
      <c r="FQ44" s="20">
        <f t="shared" si="69"/>
        <v>0.97436326422994934</v>
      </c>
      <c r="FR44" s="20">
        <f t="shared" si="69"/>
        <v>0.95227702416507132</v>
      </c>
      <c r="FS44" s="20">
        <f t="shared" si="69"/>
        <v>1.3449179209036766</v>
      </c>
      <c r="FT44" s="20">
        <f t="shared" si="69"/>
        <v>1.264858846877992</v>
      </c>
      <c r="FU44" s="20">
        <f t="shared" si="69"/>
        <v>1.2691358379475437</v>
      </c>
      <c r="FV44" s="20">
        <f t="shared" si="69"/>
        <v>1.2889226147293265</v>
      </c>
      <c r="FW44" s="20">
        <f t="shared" si="69"/>
        <v>1.3824597795066174</v>
      </c>
      <c r="FX44" s="20">
        <f t="shared" si="69"/>
        <v>1.3385723203145572</v>
      </c>
      <c r="FY44" s="20">
        <f t="shared" si="69"/>
        <v>1.3731027247809502</v>
      </c>
      <c r="FZ44" s="20">
        <f t="shared" si="69"/>
        <v>1.4105925357104088</v>
      </c>
      <c r="GA44" s="20">
        <f t="shared" si="69"/>
        <v>1.5047773315101987</v>
      </c>
      <c r="GB44" s="20">
        <f t="shared" si="69"/>
        <v>1.4500439463476678</v>
      </c>
      <c r="GC44" s="20">
        <f t="shared" si="69"/>
        <v>1.4585248684813035</v>
      </c>
      <c r="GD44" s="20">
        <f t="shared" si="69"/>
        <v>1.462438074834238</v>
      </c>
      <c r="GE44" s="20">
        <f t="shared" si="69"/>
        <v>1.5278934683784051</v>
      </c>
      <c r="GF44" s="20">
        <f t="shared" si="69"/>
        <v>1.4574669345513103</v>
      </c>
      <c r="GG44" s="20">
        <f t="shared" si="69"/>
        <v>1.4465920155996681</v>
      </c>
      <c r="GH44" s="20">
        <f t="shared" si="69"/>
        <v>1.4434290752336043</v>
      </c>
      <c r="GI44" s="20">
        <f t="shared" si="69"/>
        <v>1.5120739539951078</v>
      </c>
      <c r="GJ44" s="20">
        <f t="shared" si="69"/>
        <v>1.4366029396412738</v>
      </c>
      <c r="GK44" s="20">
        <f t="shared" si="69"/>
        <v>1.4326203829210016</v>
      </c>
      <c r="GL44" s="20">
        <f t="shared" si="69"/>
        <v>1.4355882305574275</v>
      </c>
      <c r="GM44" s="20">
        <f t="shared" si="69"/>
        <v>1.5101317435631589</v>
      </c>
      <c r="GN44" s="20">
        <f t="shared" ref="GN44:GT44" si="70">100*((GN15/GM15)^4-1)</f>
        <v>1.4353893823707997</v>
      </c>
      <c r="GO44" s="20">
        <f t="shared" si="70"/>
        <v>1.4462439600715582</v>
      </c>
      <c r="GP44" s="20">
        <f t="shared" si="70"/>
        <v>1.4441629665589817</v>
      </c>
      <c r="GQ44" s="20">
        <f t="shared" si="70"/>
        <v>1.5268632639992452</v>
      </c>
      <c r="GR44" s="20">
        <f t="shared" si="70"/>
        <v>1.4476164357558607</v>
      </c>
      <c r="GS44" s="20">
        <f t="shared" si="70"/>
        <v>1.4499934783329005</v>
      </c>
      <c r="GT44" s="20" t="e">
        <f t="shared" si="70"/>
        <v>#N/A</v>
      </c>
    </row>
    <row r="45" spans="2:202" x14ac:dyDescent="0.25">
      <c r="B45" t="str">
        <f t="shared" si="7"/>
        <v xml:space="preserve">  Financial activities</v>
      </c>
      <c r="C45" s="21"/>
      <c r="D45" s="21">
        <f t="shared" ref="D45:AI45" si="71">100*((D16/C16)^4-1)</f>
        <v>4.4881092879383244</v>
      </c>
      <c r="E45" s="21">
        <f t="shared" si="71"/>
        <v>3.4481881018935789</v>
      </c>
      <c r="F45" s="21">
        <f t="shared" si="71"/>
        <v>7.7421982890488517</v>
      </c>
      <c r="G45" s="21">
        <f t="shared" si="71"/>
        <v>-2.8636954051282415</v>
      </c>
      <c r="H45" s="21">
        <f t="shared" si="71"/>
        <v>1.0224801228742031</v>
      </c>
      <c r="I45" s="21">
        <f t="shared" si="71"/>
        <v>2.712532283165614</v>
      </c>
      <c r="J45" s="21">
        <f t="shared" si="71"/>
        <v>-1.8829964742270167</v>
      </c>
      <c r="K45" s="21">
        <f t="shared" si="71"/>
        <v>4.1664485281954322</v>
      </c>
      <c r="L45" s="21">
        <f t="shared" si="71"/>
        <v>-6.7670789101184177</v>
      </c>
      <c r="M45" s="21">
        <f t="shared" si="71"/>
        <v>-2.9131838306461488</v>
      </c>
      <c r="N45" s="21">
        <f t="shared" si="71"/>
        <v>-1.0310691794930382</v>
      </c>
      <c r="O45" s="21">
        <f t="shared" si="71"/>
        <v>2.3790123178820677</v>
      </c>
      <c r="P45" s="21">
        <f t="shared" si="71"/>
        <v>5.8478662813927107</v>
      </c>
      <c r="Q45" s="21">
        <f t="shared" si="71"/>
        <v>3.3886138137418254</v>
      </c>
      <c r="R45" s="21">
        <f t="shared" si="71"/>
        <v>5.3085558190479221</v>
      </c>
      <c r="S45" s="21">
        <f t="shared" si="71"/>
        <v>5.6353442727577141</v>
      </c>
      <c r="T45" s="21">
        <f t="shared" si="71"/>
        <v>3.7483618919835981</v>
      </c>
      <c r="U45" s="21">
        <f t="shared" si="71"/>
        <v>3.6312446281897115</v>
      </c>
      <c r="V45" s="21">
        <f t="shared" si="71"/>
        <v>2.9397481829759986</v>
      </c>
      <c r="W45" s="21">
        <f t="shared" si="71"/>
        <v>3.3647701437391042</v>
      </c>
      <c r="X45" s="21">
        <f t="shared" si="71"/>
        <v>3.9389596705898144</v>
      </c>
      <c r="Y45" s="21">
        <f t="shared" si="71"/>
        <v>5.9600990703427614</v>
      </c>
      <c r="Z45" s="21">
        <f t="shared" si="71"/>
        <v>2.9492619718276325</v>
      </c>
      <c r="AA45" s="21">
        <f t="shared" si="71"/>
        <v>10.130258882755761</v>
      </c>
      <c r="AB45" s="21">
        <f t="shared" si="71"/>
        <v>6.0501280063878005</v>
      </c>
      <c r="AC45" s="21">
        <f t="shared" si="71"/>
        <v>3.6142994979313281</v>
      </c>
      <c r="AD45" s="21">
        <f t="shared" si="71"/>
        <v>2.5133095274409545</v>
      </c>
      <c r="AE45" s="21">
        <f t="shared" si="71"/>
        <v>1.5304648157056677</v>
      </c>
      <c r="AF45" s="21">
        <f t="shared" si="71"/>
        <v>1.4835449912276921</v>
      </c>
      <c r="AG45" s="21">
        <f t="shared" si="71"/>
        <v>-0.34521297476488577</v>
      </c>
      <c r="AH45" s="21">
        <f t="shared" si="71"/>
        <v>0.56778254272902284</v>
      </c>
      <c r="AI45" s="21">
        <f t="shared" si="71"/>
        <v>3.7467239762190019</v>
      </c>
      <c r="AJ45" s="21">
        <f t="shared" ref="AJ45:BO45" si="72">100*((AJ16/AI16)^4-1)</f>
        <v>1.5667640837772057</v>
      </c>
      <c r="AK45" s="21">
        <f t="shared" si="72"/>
        <v>1.3220426163160992</v>
      </c>
      <c r="AL45" s="21">
        <f t="shared" si="72"/>
        <v>2.4401516145923674</v>
      </c>
      <c r="AM45" s="21">
        <f t="shared" si="72"/>
        <v>0.37619920642484317</v>
      </c>
      <c r="AN45" s="21">
        <f t="shared" si="72"/>
        <v>2.6164312782584798</v>
      </c>
      <c r="AO45" s="21">
        <f t="shared" si="72"/>
        <v>8.8705877449107398</v>
      </c>
      <c r="AP45" s="21">
        <f t="shared" si="72"/>
        <v>5.2811015381874604</v>
      </c>
      <c r="AQ45" s="21">
        <f t="shared" si="72"/>
        <v>-5.7973906964113864</v>
      </c>
      <c r="AR45" s="21">
        <f t="shared" si="72"/>
        <v>3.4070120717786034</v>
      </c>
      <c r="AS45" s="21">
        <f t="shared" si="72"/>
        <v>-0.22467766034987013</v>
      </c>
      <c r="AT45" s="21">
        <f t="shared" si="72"/>
        <v>-1.6747916819610853</v>
      </c>
      <c r="AU45" s="21">
        <f t="shared" si="72"/>
        <v>-1.3318537192938851</v>
      </c>
      <c r="AV45" s="21">
        <f t="shared" si="72"/>
        <v>3.6582856730554614</v>
      </c>
      <c r="AW45" s="21">
        <f t="shared" si="72"/>
        <v>-2.0373905303712414</v>
      </c>
      <c r="AX45" s="21">
        <f t="shared" si="72"/>
        <v>-0.69050516832315223</v>
      </c>
      <c r="AY45" s="21">
        <f t="shared" si="72"/>
        <v>3.2968444767651706</v>
      </c>
      <c r="AZ45" s="21">
        <f t="shared" si="72"/>
        <v>1.6860726539077442</v>
      </c>
      <c r="BA45" s="21">
        <f t="shared" si="72"/>
        <v>4.409717366881627</v>
      </c>
      <c r="BB45" s="21">
        <f t="shared" si="72"/>
        <v>7.8499409851470858</v>
      </c>
      <c r="BC45" s="21">
        <f t="shared" si="72"/>
        <v>-0.11469912245675173</v>
      </c>
      <c r="BD45" s="21">
        <f t="shared" si="72"/>
        <v>2.6048434921827734</v>
      </c>
      <c r="BE45" s="21">
        <f t="shared" si="72"/>
        <v>2.1300399004144932</v>
      </c>
      <c r="BF45" s="21">
        <f t="shared" si="72"/>
        <v>6.7730687772147968</v>
      </c>
      <c r="BG45" s="21">
        <f t="shared" si="72"/>
        <v>12.146314792492818</v>
      </c>
      <c r="BH45" s="21">
        <f t="shared" si="72"/>
        <v>-6.7745306034996062</v>
      </c>
      <c r="BI45" s="21">
        <f t="shared" si="72"/>
        <v>-4.6485302886022595</v>
      </c>
      <c r="BJ45" s="21">
        <f t="shared" si="72"/>
        <v>-8.0732374633321839</v>
      </c>
      <c r="BK45" s="21">
        <f t="shared" si="72"/>
        <v>-3.4853167359143011</v>
      </c>
      <c r="BL45" s="21">
        <f t="shared" si="72"/>
        <v>-1.4827963293521873</v>
      </c>
      <c r="BM45" s="21">
        <f t="shared" si="72"/>
        <v>6.2418612704151943</v>
      </c>
      <c r="BN45" s="21">
        <f t="shared" si="72"/>
        <v>3.646164179543776</v>
      </c>
      <c r="BO45" s="21">
        <f t="shared" si="72"/>
        <v>3.0840882665047697</v>
      </c>
      <c r="BP45" s="21">
        <f t="shared" ref="BP45:CU45" si="73">100*((BP16/BO16)^4-1)</f>
        <v>2.4032313278225859</v>
      </c>
      <c r="BQ45" s="21">
        <f t="shared" si="73"/>
        <v>2.1747466243020153</v>
      </c>
      <c r="BR45" s="21">
        <f t="shared" si="73"/>
        <v>0.20844969127169488</v>
      </c>
      <c r="BS45" s="21">
        <f t="shared" si="73"/>
        <v>0.37950668978488089</v>
      </c>
      <c r="BT45" s="21">
        <f t="shared" si="73"/>
        <v>5.9353979284002767</v>
      </c>
      <c r="BU45" s="21">
        <f t="shared" si="73"/>
        <v>5.0062901295290674</v>
      </c>
      <c r="BV45" s="21">
        <f t="shared" si="73"/>
        <v>10.560199427090389</v>
      </c>
      <c r="BW45" s="21">
        <f t="shared" si="73"/>
        <v>-3.2970904842119286</v>
      </c>
      <c r="BX45" s="21">
        <f t="shared" si="73"/>
        <v>19.440425031065821</v>
      </c>
      <c r="BY45" s="21">
        <f t="shared" si="73"/>
        <v>7.5514370652423279</v>
      </c>
      <c r="BZ45" s="21">
        <f t="shared" si="73"/>
        <v>14.096786217556323</v>
      </c>
      <c r="CA45" s="21">
        <f t="shared" si="73"/>
        <v>1.7075661802095743</v>
      </c>
      <c r="CB45" s="21">
        <f t="shared" si="73"/>
        <v>2.6717951508830939</v>
      </c>
      <c r="CC45" s="21">
        <f t="shared" si="73"/>
        <v>2.9526137960843579</v>
      </c>
      <c r="CD45" s="21">
        <f t="shared" si="73"/>
        <v>-1.2308331713686504</v>
      </c>
      <c r="CE45" s="21">
        <f t="shared" si="73"/>
        <v>8.8735151372008723</v>
      </c>
      <c r="CF45" s="21">
        <f t="shared" si="73"/>
        <v>-1.9347292987775933</v>
      </c>
      <c r="CG45" s="21">
        <f t="shared" si="73"/>
        <v>-2.6000377148545195</v>
      </c>
      <c r="CH45" s="21">
        <f t="shared" si="73"/>
        <v>2.3118900779377061</v>
      </c>
      <c r="CI45" s="21">
        <f t="shared" si="73"/>
        <v>6.1887503209595573</v>
      </c>
      <c r="CJ45" s="21">
        <f t="shared" si="73"/>
        <v>0.59001701797876116</v>
      </c>
      <c r="CK45" s="21">
        <f t="shared" si="73"/>
        <v>6.5541716589489818</v>
      </c>
      <c r="CL45" s="21">
        <f t="shared" si="73"/>
        <v>-1.7815903812428258</v>
      </c>
      <c r="CM45" s="21">
        <f t="shared" si="73"/>
        <v>-6.3593323743698082</v>
      </c>
      <c r="CN45" s="21">
        <f t="shared" si="73"/>
        <v>2.0623891933971628</v>
      </c>
      <c r="CO45" s="21">
        <f t="shared" si="73"/>
        <v>-0.99731301323781052</v>
      </c>
      <c r="CP45" s="21">
        <f t="shared" si="73"/>
        <v>3.9383414184408272</v>
      </c>
      <c r="CQ45" s="21">
        <f t="shared" si="73"/>
        <v>5.3562670463137341</v>
      </c>
      <c r="CR45" s="21">
        <f t="shared" si="73"/>
        <v>3.3696856379304974</v>
      </c>
      <c r="CS45" s="21">
        <f t="shared" si="73"/>
        <v>1.831539391070014</v>
      </c>
      <c r="CT45" s="21">
        <f t="shared" si="73"/>
        <v>-1.3971272850326844</v>
      </c>
      <c r="CU45" s="21">
        <f t="shared" si="73"/>
        <v>-1.0240304150959889</v>
      </c>
      <c r="CV45" s="21">
        <f t="shared" ref="CV45:EA45" si="74">100*((CV16/CU16)^4-1)</f>
        <v>-2.7483801108567851</v>
      </c>
      <c r="CW45" s="21">
        <f t="shared" si="74"/>
        <v>-1.8343318482367699</v>
      </c>
      <c r="CX45" s="21">
        <f t="shared" si="74"/>
        <v>9.8441904747770259E-2</v>
      </c>
      <c r="CY45" s="21">
        <f t="shared" si="74"/>
        <v>-1.3905318140093992</v>
      </c>
      <c r="CZ45" s="21">
        <f t="shared" si="74"/>
        <v>2.3672062094666213</v>
      </c>
      <c r="DA45" s="21">
        <f t="shared" si="74"/>
        <v>6.4983154578016622</v>
      </c>
      <c r="DB45" s="21">
        <f t="shared" si="74"/>
        <v>3.2371232124676963</v>
      </c>
      <c r="DC45" s="21">
        <f t="shared" si="74"/>
        <v>1.4764968757909447</v>
      </c>
      <c r="DD45" s="21">
        <f t="shared" si="74"/>
        <v>-5.0761818631428479E-2</v>
      </c>
      <c r="DE45" s="21">
        <f t="shared" si="74"/>
        <v>-1.9679533476105293</v>
      </c>
      <c r="DF45" s="21">
        <f t="shared" si="74"/>
        <v>-0.59237297747852802</v>
      </c>
      <c r="DG45" s="21">
        <f t="shared" si="74"/>
        <v>0.72776537963024079</v>
      </c>
      <c r="DH45" s="21">
        <f t="shared" si="74"/>
        <v>0.14333775594952414</v>
      </c>
      <c r="DI45" s="21">
        <f t="shared" si="74"/>
        <v>-3.1115613274743548</v>
      </c>
      <c r="DJ45" s="21">
        <f t="shared" si="74"/>
        <v>0.52500049479076161</v>
      </c>
      <c r="DK45" s="21">
        <f t="shared" si="74"/>
        <v>0.4581269157525103</v>
      </c>
      <c r="DL45" s="21">
        <f t="shared" si="74"/>
        <v>-3.1715350775365247</v>
      </c>
      <c r="DM45" s="21">
        <f t="shared" si="74"/>
        <v>-5.3393701861775273</v>
      </c>
      <c r="DN45" s="21">
        <f t="shared" si="74"/>
        <v>-8.0996801857996186</v>
      </c>
      <c r="DO45" s="21">
        <f t="shared" si="74"/>
        <v>-9.6212074545464432</v>
      </c>
      <c r="DP45" s="21">
        <f t="shared" si="74"/>
        <v>-8.6044702627012697</v>
      </c>
      <c r="DQ45" s="21">
        <f t="shared" si="74"/>
        <v>-9.1358342941706532</v>
      </c>
      <c r="DR45" s="21">
        <f t="shared" si="74"/>
        <v>-7.5858404248314359</v>
      </c>
      <c r="DS45" s="21">
        <f t="shared" si="74"/>
        <v>-5.7911176215793558</v>
      </c>
      <c r="DT45" s="21">
        <f t="shared" si="74"/>
        <v>-2.3115099435467967</v>
      </c>
      <c r="DU45" s="21">
        <f t="shared" si="74"/>
        <v>0.15630302406957064</v>
      </c>
      <c r="DV45" s="21">
        <f t="shared" si="74"/>
        <v>0.96542710561688949</v>
      </c>
      <c r="DW45" s="21">
        <f t="shared" si="74"/>
        <v>-3.1835939974229843</v>
      </c>
      <c r="DX45" s="21">
        <f t="shared" si="74"/>
        <v>-3.1997079478305768</v>
      </c>
      <c r="DY45" s="21">
        <f t="shared" si="74"/>
        <v>-3.8069586222980512</v>
      </c>
      <c r="DZ45" s="21">
        <f t="shared" si="74"/>
        <v>-1.6057105789943682</v>
      </c>
      <c r="EA45" s="21">
        <f t="shared" si="74"/>
        <v>-1.6902605473797849</v>
      </c>
      <c r="EB45" s="21">
        <f t="shared" ref="EB45:FG45" si="75">100*((EB16/EA16)^4-1)</f>
        <v>0.74913853710394385</v>
      </c>
      <c r="EC45" s="21">
        <f t="shared" si="75"/>
        <v>1.5297494213511786</v>
      </c>
      <c r="ED45" s="21">
        <f t="shared" si="75"/>
        <v>2.8131863857290051</v>
      </c>
      <c r="EE45" s="21">
        <f t="shared" si="75"/>
        <v>6.1730960777327315</v>
      </c>
      <c r="EF45" s="21">
        <f t="shared" si="75"/>
        <v>3.5336694611748154</v>
      </c>
      <c r="EG45" s="21">
        <f t="shared" si="75"/>
        <v>1.5077395534794036</v>
      </c>
      <c r="EH45" s="21">
        <f t="shared" si="75"/>
        <v>0.31591686624652393</v>
      </c>
      <c r="EI45" s="21">
        <f t="shared" si="75"/>
        <v>-0.33664822182065679</v>
      </c>
      <c r="EJ45" s="21">
        <f t="shared" si="75"/>
        <v>0.30876096588117186</v>
      </c>
      <c r="EK45" s="21">
        <f t="shared" si="75"/>
        <v>2.3894724636366771</v>
      </c>
      <c r="EL45" s="21">
        <f t="shared" si="75"/>
        <v>2.4290731887278927</v>
      </c>
      <c r="EM45" s="21">
        <f t="shared" si="75"/>
        <v>0.81743239555531755</v>
      </c>
      <c r="EN45" s="21">
        <f t="shared" si="75"/>
        <v>0.52398934711022083</v>
      </c>
      <c r="EO45" s="21">
        <f t="shared" si="75"/>
        <v>1.371504172921334</v>
      </c>
      <c r="EP45" s="21">
        <f t="shared" si="75"/>
        <v>1.5311147040924178</v>
      </c>
      <c r="EQ45" s="21">
        <f t="shared" si="75"/>
        <v>2.7856929077998416</v>
      </c>
      <c r="ER45" s="21">
        <f t="shared" si="75"/>
        <v>-0.39741604058184388</v>
      </c>
      <c r="ES45" s="21">
        <f t="shared" si="75"/>
        <v>2.9161992214677968</v>
      </c>
      <c r="ET45" s="21">
        <f t="shared" si="75"/>
        <v>-0.45177666466387212</v>
      </c>
      <c r="EU45" s="21">
        <f t="shared" si="75"/>
        <v>2.9237126980619088E-2</v>
      </c>
      <c r="EV45" s="21">
        <f t="shared" si="75"/>
        <v>2.4091790939664071</v>
      </c>
      <c r="EW45" s="21">
        <f t="shared" si="75"/>
        <v>2.4390934216180327</v>
      </c>
      <c r="EX45" s="21">
        <f t="shared" si="75"/>
        <v>3.6479588628235415</v>
      </c>
      <c r="EY45" s="21">
        <f t="shared" si="75"/>
        <v>4.5358343805111723</v>
      </c>
      <c r="EZ45" s="21">
        <f t="shared" si="75"/>
        <v>2.7825203214760119</v>
      </c>
      <c r="FA45" s="21">
        <f t="shared" si="75"/>
        <v>-0.40615919314422877</v>
      </c>
      <c r="FB45" s="21">
        <f t="shared" si="75"/>
        <v>-0.22112700837374488</v>
      </c>
      <c r="FC45" s="21">
        <f t="shared" si="75"/>
        <v>3.0259533402130501</v>
      </c>
      <c r="FD45" s="21">
        <f t="shared" si="75"/>
        <v>2.2534792519695701</v>
      </c>
      <c r="FE45" s="21">
        <f t="shared" si="75"/>
        <v>2.5025497725342349</v>
      </c>
      <c r="FF45" s="21">
        <f t="shared" si="75"/>
        <v>1.9965833492074925</v>
      </c>
      <c r="FG45" s="20">
        <f t="shared" si="75"/>
        <v>1.5017536331018766</v>
      </c>
      <c r="FH45" s="20">
        <f t="shared" ref="FH45:GM45" si="76">100*((FH16/FG16)^4-1)</f>
        <v>2.0848844110586962</v>
      </c>
      <c r="FI45" s="20">
        <f t="shared" si="76"/>
        <v>2.5052438261816912</v>
      </c>
      <c r="FJ45" s="20">
        <f t="shared" si="76"/>
        <v>1.7142555306950191</v>
      </c>
      <c r="FK45" s="20">
        <f t="shared" si="76"/>
        <v>0.37264169893633792</v>
      </c>
      <c r="FL45" s="20">
        <f t="shared" si="76"/>
        <v>6.5806635019871607E-3</v>
      </c>
      <c r="FM45" s="20">
        <f t="shared" si="76"/>
        <v>6.1445874657906074E-2</v>
      </c>
      <c r="FN45" s="20">
        <f t="shared" si="76"/>
        <v>-1.4438533906746542E-2</v>
      </c>
      <c r="FO45" s="20">
        <f t="shared" si="76"/>
        <v>-0.25375799154581102</v>
      </c>
      <c r="FP45" s="20">
        <f t="shared" si="76"/>
        <v>-0.23513012442096803</v>
      </c>
      <c r="FQ45" s="20">
        <f t="shared" si="76"/>
        <v>-6.9395705528829676E-2</v>
      </c>
      <c r="FR45" s="20">
        <f t="shared" si="76"/>
        <v>-7.1352411665492887E-2</v>
      </c>
      <c r="FS45" s="20">
        <f t="shared" si="76"/>
        <v>-0.20903513276848695</v>
      </c>
      <c r="FT45" s="20">
        <f t="shared" si="76"/>
        <v>-0.26051802559323711</v>
      </c>
      <c r="FU45" s="20">
        <f t="shared" si="76"/>
        <v>-0.17518998177185052</v>
      </c>
      <c r="FV45" s="20">
        <f t="shared" si="76"/>
        <v>-0.12070599240538993</v>
      </c>
      <c r="FW45" s="20">
        <f t="shared" si="76"/>
        <v>-7.247630101664404E-2</v>
      </c>
      <c r="FX45" s="20">
        <f t="shared" si="76"/>
        <v>1.9236699666880241E-2</v>
      </c>
      <c r="FY45" s="20">
        <f t="shared" si="76"/>
        <v>0.19811939010059287</v>
      </c>
      <c r="FZ45" s="20">
        <f t="shared" si="76"/>
        <v>0.39322660644653951</v>
      </c>
      <c r="GA45" s="20">
        <f t="shared" si="76"/>
        <v>0.5301011278729062</v>
      </c>
      <c r="GB45" s="20">
        <f t="shared" si="76"/>
        <v>0.66430904858663098</v>
      </c>
      <c r="GC45" s="20">
        <f t="shared" si="76"/>
        <v>0.79776197712200236</v>
      </c>
      <c r="GD45" s="20">
        <f t="shared" si="76"/>
        <v>0.90057852477907208</v>
      </c>
      <c r="GE45" s="20">
        <f t="shared" si="76"/>
        <v>0.95084735627430916</v>
      </c>
      <c r="GF45" s="20">
        <f t="shared" si="76"/>
        <v>0.98086518718178972</v>
      </c>
      <c r="GG45" s="20">
        <f t="shared" si="76"/>
        <v>0.99925699307295002</v>
      </c>
      <c r="GH45" s="20">
        <f t="shared" si="76"/>
        <v>0.99870041967395906</v>
      </c>
      <c r="GI45" s="20">
        <f t="shared" si="76"/>
        <v>0.98231878406553896</v>
      </c>
      <c r="GJ45" s="20">
        <f t="shared" si="76"/>
        <v>0.95302675156712091</v>
      </c>
      <c r="GK45" s="20">
        <f t="shared" si="76"/>
        <v>0.93236029447503199</v>
      </c>
      <c r="GL45" s="20">
        <f t="shared" si="76"/>
        <v>0.92262332560837379</v>
      </c>
      <c r="GM45" s="20">
        <f t="shared" si="76"/>
        <v>0.9104323842612505</v>
      </c>
      <c r="GN45" s="20">
        <f t="shared" ref="GN45:GT45" si="77">100*((GN16/GM16)^4-1)</f>
        <v>0.90394886252846973</v>
      </c>
      <c r="GO45" s="20">
        <f t="shared" si="77"/>
        <v>0.90497760143073425</v>
      </c>
      <c r="GP45" s="20">
        <f t="shared" si="77"/>
        <v>0.91526160731947304</v>
      </c>
      <c r="GQ45" s="20">
        <f t="shared" si="77"/>
        <v>0.92753626286059543</v>
      </c>
      <c r="GR45" s="20">
        <f t="shared" si="77"/>
        <v>0.94109598285094798</v>
      </c>
      <c r="GS45" s="20">
        <f t="shared" si="77"/>
        <v>0.94937656946012527</v>
      </c>
      <c r="GT45" s="20" t="e">
        <f t="shared" si="77"/>
        <v>#N/A</v>
      </c>
    </row>
    <row r="46" spans="2:202" x14ac:dyDescent="0.25">
      <c r="B46" t="str">
        <f t="shared" si="7"/>
        <v xml:space="preserve">  Professional and business services</v>
      </c>
      <c r="C46" s="21"/>
      <c r="D46" s="21">
        <f t="shared" ref="D46:AI46" si="78">100*((D17/C17)^4-1)</f>
        <v>6.7118765819995874</v>
      </c>
      <c r="E46" s="21">
        <f t="shared" si="78"/>
        <v>0.50052626133312295</v>
      </c>
      <c r="F46" s="21">
        <f t="shared" si="78"/>
        <v>4.0262353154195463</v>
      </c>
      <c r="G46" s="21">
        <f t="shared" si="78"/>
        <v>6.8645787268740932</v>
      </c>
      <c r="H46" s="21">
        <f t="shared" si="78"/>
        <v>0.77841091506209992</v>
      </c>
      <c r="I46" s="21">
        <f t="shared" si="78"/>
        <v>-5.8738424543210543</v>
      </c>
      <c r="J46" s="21">
        <f t="shared" si="78"/>
        <v>4.9093264673391701</v>
      </c>
      <c r="K46" s="21">
        <f t="shared" si="78"/>
        <v>-37.752765567808545</v>
      </c>
      <c r="L46" s="21">
        <f t="shared" si="78"/>
        <v>-4.610850237290598</v>
      </c>
      <c r="M46" s="21">
        <f t="shared" si="78"/>
        <v>-0.417295369026216</v>
      </c>
      <c r="N46" s="21">
        <f t="shared" si="78"/>
        <v>4.8397619516053592</v>
      </c>
      <c r="O46" s="21">
        <f t="shared" si="78"/>
        <v>8.8722297181455403</v>
      </c>
      <c r="P46" s="21">
        <f t="shared" si="78"/>
        <v>9.6845583707138019</v>
      </c>
      <c r="Q46" s="21">
        <f t="shared" si="78"/>
        <v>7.9089313043060328</v>
      </c>
      <c r="R46" s="21">
        <f t="shared" si="78"/>
        <v>17.405379907013451</v>
      </c>
      <c r="S46" s="21">
        <f t="shared" si="78"/>
        <v>18.700459612237097</v>
      </c>
      <c r="T46" s="21">
        <f t="shared" si="78"/>
        <v>15.112340383378786</v>
      </c>
      <c r="U46" s="21">
        <f t="shared" si="78"/>
        <v>10.402197250664557</v>
      </c>
      <c r="V46" s="21">
        <f t="shared" si="78"/>
        <v>6.1550996034331229</v>
      </c>
      <c r="W46" s="21">
        <f t="shared" si="78"/>
        <v>9.0741307439872863</v>
      </c>
      <c r="X46" s="21">
        <f t="shared" si="78"/>
        <v>12.450072114972709</v>
      </c>
      <c r="Y46" s="21">
        <f t="shared" si="78"/>
        <v>11.434187553059294</v>
      </c>
      <c r="Z46" s="21">
        <f t="shared" si="78"/>
        <v>8.3915839713261988</v>
      </c>
      <c r="AA46" s="21">
        <f t="shared" si="78"/>
        <v>-1.9392170108968876</v>
      </c>
      <c r="AB46" s="21">
        <f t="shared" si="78"/>
        <v>9.4119840400828103</v>
      </c>
      <c r="AC46" s="21">
        <f t="shared" si="78"/>
        <v>9.9784274530371633</v>
      </c>
      <c r="AD46" s="21">
        <f t="shared" si="78"/>
        <v>16.369893700208827</v>
      </c>
      <c r="AE46" s="21">
        <f t="shared" si="78"/>
        <v>24.01799596418288</v>
      </c>
      <c r="AF46" s="21">
        <f t="shared" si="78"/>
        <v>17.452685054408136</v>
      </c>
      <c r="AG46" s="21">
        <f t="shared" si="78"/>
        <v>13.331434938155784</v>
      </c>
      <c r="AH46" s="21">
        <f t="shared" si="78"/>
        <v>16.718197650737011</v>
      </c>
      <c r="AI46" s="21">
        <f t="shared" si="78"/>
        <v>-12.956201055211414</v>
      </c>
      <c r="AJ46" s="21">
        <f t="shared" ref="AJ46:BO46" si="79">100*((AJ17/AI17)^4-1)</f>
        <v>16.167724590295141</v>
      </c>
      <c r="AK46" s="21">
        <f t="shared" si="79"/>
        <v>8.4096317243615548</v>
      </c>
      <c r="AL46" s="21">
        <f t="shared" si="79"/>
        <v>11.796511322251902</v>
      </c>
      <c r="AM46" s="21">
        <f t="shared" si="79"/>
        <v>8.8385216939845357</v>
      </c>
      <c r="AN46" s="21">
        <f t="shared" si="79"/>
        <v>12.367584024309597</v>
      </c>
      <c r="AO46" s="21">
        <f t="shared" si="79"/>
        <v>11.247524534858421</v>
      </c>
      <c r="AP46" s="21">
        <f t="shared" si="79"/>
        <v>8.9273215850903753</v>
      </c>
      <c r="AQ46" s="21">
        <f t="shared" si="79"/>
        <v>21.441839157485788</v>
      </c>
      <c r="AR46" s="21">
        <f t="shared" si="79"/>
        <v>9.5517693444801424</v>
      </c>
      <c r="AS46" s="21">
        <f t="shared" si="79"/>
        <v>7.0188638617173726</v>
      </c>
      <c r="AT46" s="21">
        <f t="shared" si="79"/>
        <v>-6.0451985942866493E-2</v>
      </c>
      <c r="AU46" s="21">
        <f t="shared" si="79"/>
        <v>-7.0539463686408066</v>
      </c>
      <c r="AV46" s="21">
        <f t="shared" si="79"/>
        <v>-1.9210435326981634</v>
      </c>
      <c r="AW46" s="21">
        <f t="shared" si="79"/>
        <v>3.2968016434934189</v>
      </c>
      <c r="AX46" s="21">
        <f t="shared" si="79"/>
        <v>3.4760803032894527</v>
      </c>
      <c r="AY46" s="21">
        <f t="shared" si="79"/>
        <v>6.9848235848678053</v>
      </c>
      <c r="AZ46" s="21">
        <f t="shared" si="79"/>
        <v>-4.3549054201653998</v>
      </c>
      <c r="BA46" s="21">
        <f t="shared" si="79"/>
        <v>-4.3828745342199156</v>
      </c>
      <c r="BB46" s="21">
        <f t="shared" si="79"/>
        <v>1.2800602281858531</v>
      </c>
      <c r="BC46" s="21">
        <f t="shared" si="79"/>
        <v>12.021651477978734</v>
      </c>
      <c r="BD46" s="21">
        <f t="shared" si="79"/>
        <v>5.882768061128818</v>
      </c>
      <c r="BE46" s="21">
        <f t="shared" si="79"/>
        <v>4.9076594707651244</v>
      </c>
      <c r="BF46" s="21">
        <f t="shared" si="79"/>
        <v>4.7005416093446994</v>
      </c>
      <c r="BG46" s="21">
        <f t="shared" si="79"/>
        <v>5.5587082073884631</v>
      </c>
      <c r="BH46" s="21">
        <f t="shared" si="79"/>
        <v>10.878007520719258</v>
      </c>
      <c r="BI46" s="21">
        <f t="shared" si="79"/>
        <v>9.9691752058747021</v>
      </c>
      <c r="BJ46" s="21">
        <f t="shared" si="79"/>
        <v>7.6792331114614587</v>
      </c>
      <c r="BK46" s="21">
        <f t="shared" si="79"/>
        <v>-0.23472716177275199</v>
      </c>
      <c r="BL46" s="21">
        <f t="shared" si="79"/>
        <v>-1.482798137154151</v>
      </c>
      <c r="BM46" s="21">
        <f t="shared" si="79"/>
        <v>5.2402922847932354</v>
      </c>
      <c r="BN46" s="21">
        <f t="shared" si="79"/>
        <v>5.9519561758874406</v>
      </c>
      <c r="BO46" s="21">
        <f t="shared" si="79"/>
        <v>5.0528943540796067</v>
      </c>
      <c r="BP46" s="21">
        <f t="shared" ref="BP46:CU46" si="80">100*((BP17/BO17)^4-1)</f>
        <v>8.7837673046790243</v>
      </c>
      <c r="BQ46" s="21">
        <f t="shared" si="80"/>
        <v>8.9427641691741666</v>
      </c>
      <c r="BR46" s="21">
        <f t="shared" si="80"/>
        <v>9.3924437277477235</v>
      </c>
      <c r="BS46" s="21">
        <f t="shared" si="80"/>
        <v>11.052445469793359</v>
      </c>
      <c r="BT46" s="21">
        <f t="shared" si="80"/>
        <v>11.97457150439134</v>
      </c>
      <c r="BU46" s="21">
        <f t="shared" si="80"/>
        <v>2.9382941380040162</v>
      </c>
      <c r="BV46" s="21">
        <f t="shared" si="80"/>
        <v>7.1148652980816962</v>
      </c>
      <c r="BW46" s="21">
        <f t="shared" si="80"/>
        <v>9.6933704376249707</v>
      </c>
      <c r="BX46" s="21">
        <f t="shared" si="80"/>
        <v>0.89930034019558569</v>
      </c>
      <c r="BY46" s="21">
        <f t="shared" si="80"/>
        <v>4.2729864685636887</v>
      </c>
      <c r="BZ46" s="21">
        <f t="shared" si="80"/>
        <v>2.2322930962958232</v>
      </c>
      <c r="CA46" s="21">
        <f t="shared" si="80"/>
        <v>5.6895243609651036</v>
      </c>
      <c r="CB46" s="21">
        <f t="shared" si="80"/>
        <v>10.566795918055604</v>
      </c>
      <c r="CC46" s="21">
        <f t="shared" si="80"/>
        <v>7.8789164798537037</v>
      </c>
      <c r="CD46" s="21">
        <f t="shared" si="80"/>
        <v>8.4040939854094674</v>
      </c>
      <c r="CE46" s="21">
        <f t="shared" si="80"/>
        <v>7.3598557887593952</v>
      </c>
      <c r="CF46" s="21">
        <f t="shared" si="80"/>
        <v>3.8299380490506518</v>
      </c>
      <c r="CG46" s="21">
        <f t="shared" si="80"/>
        <v>7.2254628580387115</v>
      </c>
      <c r="CH46" s="21">
        <f t="shared" si="80"/>
        <v>0.73440767509389548</v>
      </c>
      <c r="CI46" s="21">
        <f t="shared" si="80"/>
        <v>-11.531864299126015</v>
      </c>
      <c r="CJ46" s="21">
        <f t="shared" si="80"/>
        <v>-7.450554607740334</v>
      </c>
      <c r="CK46" s="21">
        <f t="shared" si="80"/>
        <v>-16.777523609045808</v>
      </c>
      <c r="CL46" s="21">
        <f t="shared" si="80"/>
        <v>-11.004468191545802</v>
      </c>
      <c r="CM46" s="21">
        <f t="shared" si="80"/>
        <v>-3.7330237516975506</v>
      </c>
      <c r="CN46" s="21">
        <f t="shared" si="80"/>
        <v>-0.67747530935551303</v>
      </c>
      <c r="CO46" s="21">
        <f t="shared" si="80"/>
        <v>0.18031747342190929</v>
      </c>
      <c r="CP46" s="21">
        <f t="shared" si="80"/>
        <v>-1.321860096040739</v>
      </c>
      <c r="CQ46" s="21">
        <f t="shared" si="80"/>
        <v>-2.7994033776829963</v>
      </c>
      <c r="CR46" s="21">
        <f t="shared" si="80"/>
        <v>-2.5730930229608151</v>
      </c>
      <c r="CS46" s="21">
        <f t="shared" si="80"/>
        <v>-0.38494333299846639</v>
      </c>
      <c r="CT46" s="21">
        <f t="shared" si="80"/>
        <v>2.232283669079127</v>
      </c>
      <c r="CU46" s="21">
        <f t="shared" si="80"/>
        <v>4.540088657268404</v>
      </c>
      <c r="CV46" s="21">
        <f t="shared" ref="CV46:EA46" si="81">100*((CV17/CU17)^4-1)</f>
        <v>5.2038395808384763</v>
      </c>
      <c r="CW46" s="21">
        <f t="shared" si="81"/>
        <v>4.0546261942881801</v>
      </c>
      <c r="CX46" s="21">
        <f t="shared" si="81"/>
        <v>6.0246800833340552</v>
      </c>
      <c r="CY46" s="21">
        <f t="shared" si="81"/>
        <v>4.7701213718849056</v>
      </c>
      <c r="CZ46" s="21">
        <f t="shared" si="81"/>
        <v>5.5488020701707885</v>
      </c>
      <c r="DA46" s="21">
        <f t="shared" si="81"/>
        <v>7.0217739757465703</v>
      </c>
      <c r="DB46" s="21">
        <f t="shared" si="81"/>
        <v>5.4721382143133157</v>
      </c>
      <c r="DC46" s="21">
        <f t="shared" si="81"/>
        <v>3.9739043738679314</v>
      </c>
      <c r="DD46" s="21">
        <f t="shared" si="81"/>
        <v>8.6885557052852391</v>
      </c>
      <c r="DE46" s="21">
        <f t="shared" si="81"/>
        <v>5.8704074518194593</v>
      </c>
      <c r="DF46" s="21">
        <f t="shared" si="81"/>
        <v>5.5453927238829692</v>
      </c>
      <c r="DG46" s="21">
        <f t="shared" si="81"/>
        <v>5.6831749920933872</v>
      </c>
      <c r="DH46" s="21">
        <f t="shared" si="81"/>
        <v>3.6690027027989514</v>
      </c>
      <c r="DI46" s="21">
        <f t="shared" si="81"/>
        <v>2.7004237451510704</v>
      </c>
      <c r="DJ46" s="21">
        <f t="shared" si="81"/>
        <v>3.8677401846803017</v>
      </c>
      <c r="DK46" s="21">
        <f t="shared" si="81"/>
        <v>4.6304226572138729</v>
      </c>
      <c r="DL46" s="21">
        <f t="shared" si="81"/>
        <v>1.9227501697193672</v>
      </c>
      <c r="DM46" s="21">
        <f t="shared" si="81"/>
        <v>-2.8245795715563626</v>
      </c>
      <c r="DN46" s="21">
        <f t="shared" si="81"/>
        <v>-9.3830301465265933</v>
      </c>
      <c r="DO46" s="21">
        <f t="shared" si="81"/>
        <v>-11.335132490009148</v>
      </c>
      <c r="DP46" s="21">
        <f t="shared" si="81"/>
        <v>-16.65079061436877</v>
      </c>
      <c r="DQ46" s="21">
        <f t="shared" si="81"/>
        <v>-6.1043992402500358</v>
      </c>
      <c r="DR46" s="21">
        <f t="shared" si="81"/>
        <v>-0.96430166386081151</v>
      </c>
      <c r="DS46" s="21">
        <f t="shared" si="81"/>
        <v>1.530378794520848</v>
      </c>
      <c r="DT46" s="21">
        <f t="shared" si="81"/>
        <v>4.4839865085598785</v>
      </c>
      <c r="DU46" s="21">
        <f t="shared" si="81"/>
        <v>3.5547269366574596</v>
      </c>
      <c r="DV46" s="21">
        <f t="shared" si="81"/>
        <v>3.9204451182482947</v>
      </c>
      <c r="DW46" s="21">
        <f t="shared" si="81"/>
        <v>4.7666736363565443</v>
      </c>
      <c r="DX46" s="21">
        <f t="shared" si="81"/>
        <v>4.6984774192487366</v>
      </c>
      <c r="DY46" s="21">
        <f t="shared" si="81"/>
        <v>5.8998864854253874</v>
      </c>
      <c r="DZ46" s="21">
        <f t="shared" si="81"/>
        <v>3.5847776488289851</v>
      </c>
      <c r="EA46" s="21">
        <f t="shared" si="81"/>
        <v>3.8800845387862992</v>
      </c>
      <c r="EB46" s="21">
        <f t="shared" ref="EB46:FG46" si="82">100*((EB17/EA17)^4-1)</f>
        <v>7.6258973928116092</v>
      </c>
      <c r="EC46" s="21">
        <f t="shared" si="82"/>
        <v>1.9488792155588186</v>
      </c>
      <c r="ED46" s="21">
        <f t="shared" si="82"/>
        <v>5.6694522247836332</v>
      </c>
      <c r="EE46" s="21">
        <f t="shared" si="82"/>
        <v>4.7604602570024745</v>
      </c>
      <c r="EF46" s="21">
        <f t="shared" si="82"/>
        <v>2.5602866988075013</v>
      </c>
      <c r="EG46" s="21">
        <f t="shared" si="82"/>
        <v>2.3753659631474466</v>
      </c>
      <c r="EH46" s="21">
        <f t="shared" si="82"/>
        <v>4.1388497063360452</v>
      </c>
      <c r="EI46" s="21">
        <f t="shared" si="82"/>
        <v>3.1942470953191915</v>
      </c>
      <c r="EJ46" s="21">
        <f t="shared" si="82"/>
        <v>0.37426772439517197</v>
      </c>
      <c r="EK46" s="21">
        <f t="shared" si="82"/>
        <v>6.8308403875601664</v>
      </c>
      <c r="EL46" s="21">
        <f t="shared" si="82"/>
        <v>4.1116557900571893</v>
      </c>
      <c r="EM46" s="21">
        <f t="shared" si="82"/>
        <v>3.0305926172526032</v>
      </c>
      <c r="EN46" s="21">
        <f t="shared" si="82"/>
        <v>4.6203124634542903</v>
      </c>
      <c r="EO46" s="21">
        <f t="shared" si="82"/>
        <v>5.3974681038692074</v>
      </c>
      <c r="EP46" s="21">
        <f t="shared" si="82"/>
        <v>3.3424137427285228</v>
      </c>
      <c r="EQ46" s="21">
        <f t="shared" si="82"/>
        <v>4.123670001510793</v>
      </c>
      <c r="ER46" s="21">
        <f t="shared" si="82"/>
        <v>3.1696230874468156</v>
      </c>
      <c r="ES46" s="21">
        <f t="shared" si="82"/>
        <v>1.7995789238825166</v>
      </c>
      <c r="ET46" s="21">
        <f t="shared" si="82"/>
        <v>2.0692041194131372</v>
      </c>
      <c r="EU46" s="21">
        <f t="shared" si="82"/>
        <v>3.5163775325298907</v>
      </c>
      <c r="EV46" s="21">
        <f t="shared" si="82"/>
        <v>2.4892003432715804</v>
      </c>
      <c r="EW46" s="21">
        <f t="shared" si="82"/>
        <v>1.1966116293720575</v>
      </c>
      <c r="EX46" s="21">
        <f t="shared" si="82"/>
        <v>2.3790780486530272</v>
      </c>
      <c r="EY46" s="21">
        <f t="shared" si="82"/>
        <v>4.8365881700815017</v>
      </c>
      <c r="EZ46" s="21">
        <f t="shared" si="82"/>
        <v>0.1721050506202193</v>
      </c>
      <c r="FA46" s="21">
        <f t="shared" si="82"/>
        <v>3.7267625025812157</v>
      </c>
      <c r="FB46" s="21">
        <f t="shared" si="82"/>
        <v>2.3838702361006714</v>
      </c>
      <c r="FC46" s="21">
        <f t="shared" si="82"/>
        <v>0.66948402723274736</v>
      </c>
      <c r="FD46" s="21">
        <f t="shared" si="82"/>
        <v>3.0466405325502155</v>
      </c>
      <c r="FE46" s="21">
        <f t="shared" si="82"/>
        <v>4.5337889569784906</v>
      </c>
      <c r="FF46" s="21">
        <f t="shared" si="82"/>
        <v>5.1410492238691319</v>
      </c>
      <c r="FG46" s="20">
        <f t="shared" si="82"/>
        <v>4.6113571062874392</v>
      </c>
      <c r="FH46" s="20">
        <f t="shared" ref="FH46:GM46" si="83">100*((FH17/FG17)^4-1)</f>
        <v>4.1528150989964097</v>
      </c>
      <c r="FI46" s="20">
        <f t="shared" si="83"/>
        <v>3.5783837368080773</v>
      </c>
      <c r="FJ46" s="20">
        <f t="shared" si="83"/>
        <v>3.8636871001529904</v>
      </c>
      <c r="FK46" s="20">
        <f t="shared" si="83"/>
        <v>3.7943461394610578</v>
      </c>
      <c r="FL46" s="20">
        <f t="shared" si="83"/>
        <v>3.5571179358163896</v>
      </c>
      <c r="FM46" s="20">
        <f t="shared" si="83"/>
        <v>3.1273611026248815</v>
      </c>
      <c r="FN46" s="20">
        <f t="shared" si="83"/>
        <v>3.0135642566895049</v>
      </c>
      <c r="FO46" s="20">
        <f t="shared" si="83"/>
        <v>2.8170930123711413</v>
      </c>
      <c r="FP46" s="20">
        <f t="shared" si="83"/>
        <v>2.6447293478564671</v>
      </c>
      <c r="FQ46" s="20">
        <f t="shared" si="83"/>
        <v>2.3252431465319079</v>
      </c>
      <c r="FR46" s="20">
        <f t="shared" si="83"/>
        <v>1.9390170198692713</v>
      </c>
      <c r="FS46" s="20">
        <f t="shared" si="83"/>
        <v>1.7182657585123273</v>
      </c>
      <c r="FT46" s="20">
        <f t="shared" si="83"/>
        <v>1.5121182911946196</v>
      </c>
      <c r="FU46" s="20">
        <f t="shared" si="83"/>
        <v>1.535858830737391</v>
      </c>
      <c r="FV46" s="20">
        <f t="shared" si="83"/>
        <v>1.5800188100346002</v>
      </c>
      <c r="FW46" s="20">
        <f t="shared" si="83"/>
        <v>1.947829799240286</v>
      </c>
      <c r="FX46" s="20">
        <f t="shared" si="83"/>
        <v>2.0631263416212464</v>
      </c>
      <c r="FY46" s="20">
        <f t="shared" si="83"/>
        <v>2.3966460451769755</v>
      </c>
      <c r="FZ46" s="20">
        <f t="shared" si="83"/>
        <v>2.7935360733730485</v>
      </c>
      <c r="GA46" s="20">
        <f t="shared" si="83"/>
        <v>2.9838569927574499</v>
      </c>
      <c r="GB46" s="20">
        <f t="shared" si="83"/>
        <v>3.3898859788127123</v>
      </c>
      <c r="GC46" s="20">
        <f t="shared" si="83"/>
        <v>3.6471010918802449</v>
      </c>
      <c r="GD46" s="20">
        <f t="shared" si="83"/>
        <v>3.8398604433372618</v>
      </c>
      <c r="GE46" s="20">
        <f t="shared" si="83"/>
        <v>4.002454332362948</v>
      </c>
      <c r="GF46" s="20">
        <f t="shared" si="83"/>
        <v>4.0154313604120251</v>
      </c>
      <c r="GG46" s="20">
        <f t="shared" si="83"/>
        <v>4.0468462845009379</v>
      </c>
      <c r="GH46" s="20">
        <f t="shared" si="83"/>
        <v>3.9575652855113441</v>
      </c>
      <c r="GI46" s="20">
        <f t="shared" si="83"/>
        <v>3.9020600250234017</v>
      </c>
      <c r="GJ46" s="20">
        <f t="shared" si="83"/>
        <v>3.7702856891774772</v>
      </c>
      <c r="GK46" s="20">
        <f t="shared" si="83"/>
        <v>3.7130528148488384</v>
      </c>
      <c r="GL46" s="20">
        <f t="shared" si="83"/>
        <v>3.7099850252819699</v>
      </c>
      <c r="GM46" s="20">
        <f t="shared" si="83"/>
        <v>3.661674394449177</v>
      </c>
      <c r="GN46" s="20">
        <f t="shared" ref="GN46:GT46" si="84">100*((GN17/GM17)^4-1)</f>
        <v>3.6574581288587593</v>
      </c>
      <c r="GO46" s="20">
        <f t="shared" si="84"/>
        <v>3.6575591787269435</v>
      </c>
      <c r="GP46" s="20">
        <f t="shared" si="84"/>
        <v>3.6876776295511338</v>
      </c>
      <c r="GQ46" s="20">
        <f t="shared" si="84"/>
        <v>3.702178546000745</v>
      </c>
      <c r="GR46" s="20">
        <f t="shared" si="84"/>
        <v>3.7204794756912962</v>
      </c>
      <c r="GS46" s="20">
        <f t="shared" si="84"/>
        <v>3.7101359539877254</v>
      </c>
      <c r="GT46" s="20" t="e">
        <f t="shared" si="84"/>
        <v>#N/A</v>
      </c>
    </row>
    <row r="47" spans="2:202" x14ac:dyDescent="0.25">
      <c r="B47" t="str">
        <f t="shared" si="7"/>
        <v xml:space="preserve">  Other services</v>
      </c>
      <c r="C47" s="21"/>
      <c r="D47" s="21">
        <f t="shared" ref="D47:AI47" si="85">100*((D18/C18)^4-1)</f>
        <v>1.1485446161810353</v>
      </c>
      <c r="E47" s="21">
        <f t="shared" si="85"/>
        <v>1.1629736527951851</v>
      </c>
      <c r="F47" s="21">
        <f t="shared" si="85"/>
        <v>2.0069762243902334</v>
      </c>
      <c r="G47" s="21">
        <f t="shared" si="85"/>
        <v>0.72144399573739193</v>
      </c>
      <c r="H47" s="21">
        <f t="shared" si="85"/>
        <v>7.3898420968602663</v>
      </c>
      <c r="I47" s="21">
        <f t="shared" si="85"/>
        <v>4.1316232299799971</v>
      </c>
      <c r="J47" s="21">
        <f t="shared" si="85"/>
        <v>1.810584125348691</v>
      </c>
      <c r="K47" s="21">
        <f t="shared" si="85"/>
        <v>6.8707394516989151</v>
      </c>
      <c r="L47" s="21">
        <f t="shared" si="85"/>
        <v>-0.55677081770807435</v>
      </c>
      <c r="M47" s="21">
        <f t="shared" si="85"/>
        <v>-3.7563755073166671E-2</v>
      </c>
      <c r="N47" s="21">
        <f t="shared" si="85"/>
        <v>4.6993182058818306</v>
      </c>
      <c r="O47" s="21">
        <f t="shared" si="85"/>
        <v>6.2967559472524082</v>
      </c>
      <c r="P47" s="21">
        <f t="shared" si="85"/>
        <v>3.4516353236404562</v>
      </c>
      <c r="Q47" s="21">
        <f t="shared" si="85"/>
        <v>4.6233765478520761</v>
      </c>
      <c r="R47" s="21">
        <f t="shared" si="85"/>
        <v>12.451515877528818</v>
      </c>
      <c r="S47" s="21">
        <f t="shared" si="85"/>
        <v>2.0245012978383325</v>
      </c>
      <c r="T47" s="21">
        <f t="shared" si="85"/>
        <v>6.3765923647360445</v>
      </c>
      <c r="U47" s="21">
        <f t="shared" si="85"/>
        <v>4.403367046391482</v>
      </c>
      <c r="V47" s="21">
        <f t="shared" si="85"/>
        <v>-0.57465637005548187</v>
      </c>
      <c r="W47" s="21">
        <f t="shared" si="85"/>
        <v>1.8605288663193997</v>
      </c>
      <c r="X47" s="21">
        <f t="shared" si="85"/>
        <v>5.6843486407802901</v>
      </c>
      <c r="Y47" s="21">
        <f t="shared" si="85"/>
        <v>6.088999556872654</v>
      </c>
      <c r="Z47" s="21">
        <f t="shared" si="85"/>
        <v>3.5030744221375532</v>
      </c>
      <c r="AA47" s="21">
        <f t="shared" si="85"/>
        <v>5.2818513671021305</v>
      </c>
      <c r="AB47" s="21">
        <f t="shared" si="85"/>
        <v>2.857310766944865</v>
      </c>
      <c r="AC47" s="21">
        <f t="shared" si="85"/>
        <v>1.2021995209524849</v>
      </c>
      <c r="AD47" s="21">
        <f t="shared" si="85"/>
        <v>4.2926181636403937</v>
      </c>
      <c r="AE47" s="21">
        <f t="shared" si="85"/>
        <v>2.5966047910737755</v>
      </c>
      <c r="AF47" s="21">
        <f t="shared" si="85"/>
        <v>1.7970609809870419</v>
      </c>
      <c r="AG47" s="21">
        <f t="shared" si="85"/>
        <v>6.7893393559887105</v>
      </c>
      <c r="AH47" s="21">
        <f t="shared" si="85"/>
        <v>1.5260758426599574</v>
      </c>
      <c r="AI47" s="21">
        <f t="shared" si="85"/>
        <v>19.501195571369934</v>
      </c>
      <c r="AJ47" s="21">
        <f t="shared" ref="AJ47:BO47" si="86">100*((AJ18/AI18)^4-1)</f>
        <v>5.4156616468990615</v>
      </c>
      <c r="AK47" s="21">
        <f t="shared" si="86"/>
        <v>5.4437759129482677</v>
      </c>
      <c r="AL47" s="21">
        <f t="shared" si="86"/>
        <v>6.0549643568697631</v>
      </c>
      <c r="AM47" s="21">
        <f t="shared" si="86"/>
        <v>3.6043013368729504</v>
      </c>
      <c r="AN47" s="21">
        <f t="shared" si="86"/>
        <v>6.6664342848446578</v>
      </c>
      <c r="AO47" s="21">
        <f t="shared" si="86"/>
        <v>5.856613717344028</v>
      </c>
      <c r="AP47" s="21">
        <f t="shared" si="86"/>
        <v>0.30773467232414475</v>
      </c>
      <c r="AQ47" s="21">
        <f t="shared" si="86"/>
        <v>7.7053253819771905</v>
      </c>
      <c r="AR47" s="21">
        <f t="shared" si="86"/>
        <v>4.9944226335016939</v>
      </c>
      <c r="AS47" s="21">
        <f t="shared" si="86"/>
        <v>4.3467694757778341</v>
      </c>
      <c r="AT47" s="21">
        <f t="shared" si="86"/>
        <v>2.8509546121836093</v>
      </c>
      <c r="AU47" s="21">
        <f t="shared" si="86"/>
        <v>2.2006166826040507</v>
      </c>
      <c r="AV47" s="21">
        <f t="shared" si="86"/>
        <v>2.2811197974655251</v>
      </c>
      <c r="AW47" s="21">
        <f t="shared" si="86"/>
        <v>1.1261462230463426</v>
      </c>
      <c r="AX47" s="21">
        <f t="shared" si="86"/>
        <v>4.0811364940035677</v>
      </c>
      <c r="AY47" s="21">
        <f t="shared" si="86"/>
        <v>1.4563661695849994</v>
      </c>
      <c r="AZ47" s="21">
        <f t="shared" si="86"/>
        <v>2.5115136681282513</v>
      </c>
      <c r="BA47" s="21">
        <f t="shared" si="86"/>
        <v>6.1936194259301747</v>
      </c>
      <c r="BB47" s="21">
        <f t="shared" si="86"/>
        <v>3.302596091652954</v>
      </c>
      <c r="BC47" s="21">
        <f t="shared" si="86"/>
        <v>2.5006215384346886</v>
      </c>
      <c r="BD47" s="21">
        <f t="shared" si="86"/>
        <v>5.7193611802835997</v>
      </c>
      <c r="BE47" s="21">
        <f t="shared" si="86"/>
        <v>-6.1887681587184389</v>
      </c>
      <c r="BF47" s="21">
        <f t="shared" si="86"/>
        <v>11.517114520416394</v>
      </c>
      <c r="BG47" s="21">
        <f t="shared" si="86"/>
        <v>3.3509972261448029</v>
      </c>
      <c r="BH47" s="21">
        <f t="shared" si="86"/>
        <v>1.558264257904729</v>
      </c>
      <c r="BI47" s="21">
        <f t="shared" si="86"/>
        <v>3.6731157920316893</v>
      </c>
      <c r="BJ47" s="21">
        <f t="shared" si="86"/>
        <v>2.8284899743252767</v>
      </c>
      <c r="BK47" s="21">
        <f t="shared" si="86"/>
        <v>2.4970458564240294</v>
      </c>
      <c r="BL47" s="21">
        <f t="shared" si="86"/>
        <v>6.6617220982516878</v>
      </c>
      <c r="BM47" s="21">
        <f t="shared" si="86"/>
        <v>2.2116799522402975</v>
      </c>
      <c r="BN47" s="21">
        <f t="shared" si="86"/>
        <v>5.7564777559315772E-2</v>
      </c>
      <c r="BO47" s="21">
        <f t="shared" si="86"/>
        <v>0.4179385188092466</v>
      </c>
      <c r="BP47" s="21">
        <f t="shared" ref="BP47:CU47" si="87">100*((BP18/BO18)^4-1)</f>
        <v>4.3007436095984675</v>
      </c>
      <c r="BQ47" s="21">
        <f t="shared" si="87"/>
        <v>4.4925880232882465</v>
      </c>
      <c r="BR47" s="21">
        <f t="shared" si="87"/>
        <v>6.4843151655770148</v>
      </c>
      <c r="BS47" s="21">
        <f t="shared" si="87"/>
        <v>4.6161992280199016</v>
      </c>
      <c r="BT47" s="21">
        <f t="shared" si="87"/>
        <v>1.8877262571365572</v>
      </c>
      <c r="BU47" s="21">
        <f t="shared" si="87"/>
        <v>4.4565210707510294</v>
      </c>
      <c r="BV47" s="21">
        <f t="shared" si="87"/>
        <v>3.2499311850300305</v>
      </c>
      <c r="BW47" s="21">
        <f t="shared" si="87"/>
        <v>4.3411718629064122</v>
      </c>
      <c r="BX47" s="21">
        <f t="shared" si="87"/>
        <v>6.3405719989831244</v>
      </c>
      <c r="BY47" s="21">
        <f t="shared" si="87"/>
        <v>2.710704563591948</v>
      </c>
      <c r="BZ47" s="21">
        <f t="shared" si="87"/>
        <v>2.1723540925144835</v>
      </c>
      <c r="CA47" s="21">
        <f t="shared" si="87"/>
        <v>3.7199891896490866</v>
      </c>
      <c r="CB47" s="21">
        <f t="shared" si="87"/>
        <v>-0.47834710409079273</v>
      </c>
      <c r="CC47" s="21">
        <f t="shared" si="87"/>
        <v>2.5700694056832951</v>
      </c>
      <c r="CD47" s="21">
        <f t="shared" si="87"/>
        <v>4.2765566061154781</v>
      </c>
      <c r="CE47" s="21">
        <f t="shared" si="87"/>
        <v>4.3759507262323805</v>
      </c>
      <c r="CF47" s="21">
        <f t="shared" si="87"/>
        <v>-1.2186210241733275</v>
      </c>
      <c r="CG47" s="21">
        <f t="shared" si="87"/>
        <v>2.1535137314668606</v>
      </c>
      <c r="CH47" s="21">
        <f t="shared" si="87"/>
        <v>3.919445417907319</v>
      </c>
      <c r="CI47" s="21">
        <f t="shared" si="87"/>
        <v>-2.1256926858994496</v>
      </c>
      <c r="CJ47" s="21">
        <f t="shared" si="87"/>
        <v>1.6848762952942353</v>
      </c>
      <c r="CK47" s="21">
        <f t="shared" si="87"/>
        <v>-0.4631865152448067</v>
      </c>
      <c r="CL47" s="21">
        <f t="shared" si="87"/>
        <v>-1.5310358652203981</v>
      </c>
      <c r="CM47" s="21">
        <f t="shared" si="87"/>
        <v>1.5766103339338144</v>
      </c>
      <c r="CN47" s="21">
        <f t="shared" si="87"/>
        <v>1.8083935081373292</v>
      </c>
      <c r="CO47" s="21">
        <f t="shared" si="87"/>
        <v>1.3503061042839715</v>
      </c>
      <c r="CP47" s="21">
        <f t="shared" si="87"/>
        <v>1.401922941626732</v>
      </c>
      <c r="CQ47" s="21">
        <f t="shared" si="87"/>
        <v>2.2253441147553454</v>
      </c>
      <c r="CR47" s="21">
        <f t="shared" si="87"/>
        <v>1.2360823918355468</v>
      </c>
      <c r="CS47" s="21">
        <f t="shared" si="87"/>
        <v>2.0782354397495428</v>
      </c>
      <c r="CT47" s="21">
        <f t="shared" si="87"/>
        <v>3.0303607713570546</v>
      </c>
      <c r="CU47" s="21">
        <f t="shared" si="87"/>
        <v>-1.1331421002293118</v>
      </c>
      <c r="CV47" s="21">
        <f t="shared" ref="CV47:EA47" si="88">100*((CV18/CU18)^4-1)</f>
        <v>2.5279068913500069</v>
      </c>
      <c r="CW47" s="21">
        <f t="shared" si="88"/>
        <v>1.1890861175660516</v>
      </c>
      <c r="CX47" s="21">
        <f t="shared" si="88"/>
        <v>2.3493782675310104</v>
      </c>
      <c r="CY47" s="21">
        <f t="shared" si="88"/>
        <v>2.2016727892959942</v>
      </c>
      <c r="CZ47" s="21">
        <f t="shared" si="88"/>
        <v>3.871543480149886</v>
      </c>
      <c r="DA47" s="21">
        <f t="shared" si="88"/>
        <v>2.0391228085372415</v>
      </c>
      <c r="DB47" s="21">
        <f t="shared" si="88"/>
        <v>1.4663589492349693</v>
      </c>
      <c r="DC47" s="21">
        <f t="shared" si="88"/>
        <v>1.8844909788633402</v>
      </c>
      <c r="DD47" s="21">
        <f t="shared" si="88"/>
        <v>1.6390087514069451</v>
      </c>
      <c r="DE47" s="21">
        <f t="shared" si="88"/>
        <v>1.984973361244835</v>
      </c>
      <c r="DF47" s="21">
        <f t="shared" si="88"/>
        <v>2.2059054887917151</v>
      </c>
      <c r="DG47" s="21">
        <f t="shared" si="88"/>
        <v>3.7364428363623858</v>
      </c>
      <c r="DH47" s="21">
        <f t="shared" si="88"/>
        <v>2.7632058182484487</v>
      </c>
      <c r="DI47" s="21">
        <f t="shared" si="88"/>
        <v>2.702046487404397</v>
      </c>
      <c r="DJ47" s="21">
        <f t="shared" si="88"/>
        <v>3.971827211644241</v>
      </c>
      <c r="DK47" s="21">
        <f t="shared" si="88"/>
        <v>3.0445564632932909</v>
      </c>
      <c r="DL47" s="21">
        <f t="shared" si="88"/>
        <v>2.2669097872143773</v>
      </c>
      <c r="DM47" s="21">
        <f t="shared" si="88"/>
        <v>2.7602074857334014</v>
      </c>
      <c r="DN47" s="21">
        <f t="shared" si="88"/>
        <v>-0.86138429650860493</v>
      </c>
      <c r="DO47" s="21">
        <f t="shared" si="88"/>
        <v>-0.44847093379634106</v>
      </c>
      <c r="DP47" s="21">
        <f t="shared" si="88"/>
        <v>-1.7111447416976122</v>
      </c>
      <c r="DQ47" s="21">
        <f t="shared" si="88"/>
        <v>1.0843625436282478</v>
      </c>
      <c r="DR47" s="21">
        <f t="shared" si="88"/>
        <v>1.2453446425179315</v>
      </c>
      <c r="DS47" s="21">
        <f t="shared" si="88"/>
        <v>0.24439476363855572</v>
      </c>
      <c r="DT47" s="21">
        <f t="shared" si="88"/>
        <v>2.6044966045001283</v>
      </c>
      <c r="DU47" s="21">
        <f t="shared" si="88"/>
        <v>2.938911782529785</v>
      </c>
      <c r="DV47" s="21">
        <f t="shared" si="88"/>
        <v>4.5540935468534993</v>
      </c>
      <c r="DW47" s="21">
        <f t="shared" si="88"/>
        <v>2.1694076204152646</v>
      </c>
      <c r="DX47" s="21">
        <f t="shared" si="88"/>
        <v>3.378676257821156</v>
      </c>
      <c r="DY47" s="21">
        <f t="shared" si="88"/>
        <v>2.088560947206175</v>
      </c>
      <c r="DZ47" s="21">
        <f t="shared" si="88"/>
        <v>1.7807016948101939</v>
      </c>
      <c r="EA47" s="21">
        <f t="shared" si="88"/>
        <v>3.0391823836389165</v>
      </c>
      <c r="EB47" s="21">
        <f t="shared" ref="EB47:FG47" si="89">100*((EB18/EA18)^4-1)</f>
        <v>2.2773442309793834</v>
      </c>
      <c r="EC47" s="21">
        <f t="shared" si="89"/>
        <v>1.2274881456427966</v>
      </c>
      <c r="ED47" s="21">
        <f t="shared" si="89"/>
        <v>3.1968902048158832</v>
      </c>
      <c r="EE47" s="21">
        <f t="shared" si="89"/>
        <v>1.2674315541026493</v>
      </c>
      <c r="EF47" s="21">
        <f t="shared" si="89"/>
        <v>2.5680974643389698</v>
      </c>
      <c r="EG47" s="21">
        <f t="shared" si="89"/>
        <v>2.7609663617827795</v>
      </c>
      <c r="EH47" s="21">
        <f t="shared" si="89"/>
        <v>3.3677840932093472</v>
      </c>
      <c r="EI47" s="21">
        <f t="shared" si="89"/>
        <v>3.8955049587162449</v>
      </c>
      <c r="EJ47" s="21">
        <f t="shared" si="89"/>
        <v>-6.2554009123383381E-2</v>
      </c>
      <c r="EK47" s="21">
        <f t="shared" si="89"/>
        <v>3.3505087380679255</v>
      </c>
      <c r="EL47" s="21">
        <f t="shared" si="89"/>
        <v>0.74211741039671431</v>
      </c>
      <c r="EM47" s="21">
        <f t="shared" si="89"/>
        <v>2.5511582562334434</v>
      </c>
      <c r="EN47" s="21">
        <f t="shared" si="89"/>
        <v>3.434720557323101</v>
      </c>
      <c r="EO47" s="21">
        <f t="shared" si="89"/>
        <v>4.1822178190888293</v>
      </c>
      <c r="EP47" s="21">
        <f t="shared" si="89"/>
        <v>3.4132909743836759</v>
      </c>
      <c r="EQ47" s="21">
        <f t="shared" si="89"/>
        <v>4.783907637376017</v>
      </c>
      <c r="ER47" s="21">
        <f t="shared" si="89"/>
        <v>3.5466409893024409</v>
      </c>
      <c r="ES47" s="21">
        <f t="shared" si="89"/>
        <v>3.1555306954503815</v>
      </c>
      <c r="ET47" s="21">
        <f t="shared" si="89"/>
        <v>3.0979545890655213</v>
      </c>
      <c r="EU47" s="21">
        <f t="shared" si="89"/>
        <v>1.6879451965363002</v>
      </c>
      <c r="EV47" s="21">
        <f t="shared" si="89"/>
        <v>3.338345069073001</v>
      </c>
      <c r="EW47" s="21">
        <f t="shared" si="89"/>
        <v>2.2960430361796735</v>
      </c>
      <c r="EX47" s="21">
        <f t="shared" si="89"/>
        <v>3.523073812934352</v>
      </c>
      <c r="EY47" s="21">
        <f t="shared" si="89"/>
        <v>3.8686269224209369</v>
      </c>
      <c r="EZ47" s="21">
        <f t="shared" si="89"/>
        <v>2.0590031776350548</v>
      </c>
      <c r="FA47" s="21">
        <f t="shared" si="89"/>
        <v>2.6912901127776223</v>
      </c>
      <c r="FB47" s="21">
        <f t="shared" si="89"/>
        <v>2.1538769659922741</v>
      </c>
      <c r="FC47" s="21">
        <f t="shared" si="89"/>
        <v>3.2711900181184195</v>
      </c>
      <c r="FD47" s="21">
        <f t="shared" si="89"/>
        <v>2.0692698125415854</v>
      </c>
      <c r="FE47" s="21">
        <f t="shared" si="89"/>
        <v>2.3024591838958219</v>
      </c>
      <c r="FF47" s="21">
        <f t="shared" si="89"/>
        <v>1.8987007314976267</v>
      </c>
      <c r="FG47" s="20">
        <f t="shared" si="89"/>
        <v>1.8564857529002055</v>
      </c>
      <c r="FH47" s="20">
        <f t="shared" ref="FH47:GM47" si="90">100*((FH18/FG18)^4-1)</f>
        <v>1.8057588040825578</v>
      </c>
      <c r="FI47" s="20">
        <f t="shared" si="90"/>
        <v>1.8992985146497388</v>
      </c>
      <c r="FJ47" s="20">
        <f t="shared" si="90"/>
        <v>1.589769264975005</v>
      </c>
      <c r="FK47" s="20">
        <f t="shared" si="90"/>
        <v>1.2585464355324483</v>
      </c>
      <c r="FL47" s="20">
        <f t="shared" si="90"/>
        <v>1.6746463111829923</v>
      </c>
      <c r="FM47" s="20">
        <f t="shared" si="90"/>
        <v>1.7107821802104795</v>
      </c>
      <c r="FN47" s="20">
        <f t="shared" si="90"/>
        <v>1.5435355749108037</v>
      </c>
      <c r="FO47" s="20">
        <f t="shared" si="90"/>
        <v>1.3981955150856873</v>
      </c>
      <c r="FP47" s="20">
        <f t="shared" si="90"/>
        <v>1.5820888709856096</v>
      </c>
      <c r="FQ47" s="20">
        <f t="shared" si="90"/>
        <v>1.4568818433044139</v>
      </c>
      <c r="FR47" s="20">
        <f t="shared" si="90"/>
        <v>1.3388670547766157</v>
      </c>
      <c r="FS47" s="20">
        <f t="shared" si="90"/>
        <v>1.1896056222322482</v>
      </c>
      <c r="FT47" s="20">
        <f t="shared" si="90"/>
        <v>1.2512158330989953</v>
      </c>
      <c r="FU47" s="20">
        <f t="shared" si="90"/>
        <v>1.1928596168949035</v>
      </c>
      <c r="FV47" s="20">
        <f t="shared" si="90"/>
        <v>1.1978022797672683</v>
      </c>
      <c r="FW47" s="20">
        <f t="shared" si="90"/>
        <v>1.1676156118467729</v>
      </c>
      <c r="FX47" s="20">
        <f t="shared" si="90"/>
        <v>1.2560900360575777</v>
      </c>
      <c r="FY47" s="20">
        <f t="shared" si="90"/>
        <v>1.1851629496787863</v>
      </c>
      <c r="FZ47" s="20">
        <f t="shared" si="90"/>
        <v>1.2188474537654592</v>
      </c>
      <c r="GA47" s="20">
        <f t="shared" si="90"/>
        <v>1.1037177772725837</v>
      </c>
      <c r="GB47" s="20">
        <f t="shared" si="90"/>
        <v>1.2510259351380837</v>
      </c>
      <c r="GC47" s="20">
        <f t="shared" si="90"/>
        <v>1.273680665294763</v>
      </c>
      <c r="GD47" s="20">
        <f t="shared" si="90"/>
        <v>1.2683621279550694</v>
      </c>
      <c r="GE47" s="20">
        <f t="shared" si="90"/>
        <v>1.2435297809784807</v>
      </c>
      <c r="GF47" s="20">
        <f t="shared" si="90"/>
        <v>1.366653237249138</v>
      </c>
      <c r="GG47" s="20">
        <f t="shared" si="90"/>
        <v>1.3404270216715419</v>
      </c>
      <c r="GH47" s="20">
        <f t="shared" si="90"/>
        <v>1.3517798700628525</v>
      </c>
      <c r="GI47" s="20">
        <f t="shared" si="90"/>
        <v>1.5172701732423244</v>
      </c>
      <c r="GJ47" s="20">
        <f t="shared" si="90"/>
        <v>1.561653296887644</v>
      </c>
      <c r="GK47" s="20">
        <f t="shared" si="90"/>
        <v>1.6006025125892442</v>
      </c>
      <c r="GL47" s="20">
        <f t="shared" si="90"/>
        <v>1.5723834363808864</v>
      </c>
      <c r="GM47" s="20">
        <f t="shared" si="90"/>
        <v>1.5769097502711382</v>
      </c>
      <c r="GN47" s="20">
        <f t="shared" ref="GN47:GT47" si="91">100*((GN18/GM18)^4-1)</f>
        <v>1.6354285227007326</v>
      </c>
      <c r="GO47" s="20">
        <f t="shared" si="91"/>
        <v>1.6223156724492149</v>
      </c>
      <c r="GP47" s="20">
        <f t="shared" si="91"/>
        <v>1.5947225856684399</v>
      </c>
      <c r="GQ47" s="20">
        <f t="shared" si="91"/>
        <v>1.597000717008612</v>
      </c>
      <c r="GR47" s="20">
        <f t="shared" si="91"/>
        <v>1.6097777460455376</v>
      </c>
      <c r="GS47" s="20">
        <f t="shared" si="91"/>
        <v>1.5833678181810917</v>
      </c>
      <c r="GT47" s="20" t="e">
        <f t="shared" si="91"/>
        <v>#N/A</v>
      </c>
    </row>
    <row r="48" spans="2:202" x14ac:dyDescent="0.25">
      <c r="B48" t="str">
        <f t="shared" si="7"/>
        <v xml:space="preserve">  Government</v>
      </c>
      <c r="C48" s="21"/>
      <c r="D48" s="21">
        <f t="shared" ref="D48:AI48" si="92">100*((D19/C19)^4-1)</f>
        <v>5.1010726529248096</v>
      </c>
      <c r="E48" s="21">
        <f t="shared" si="92"/>
        <v>-3.9136399963482837</v>
      </c>
      <c r="F48" s="21">
        <f t="shared" si="92"/>
        <v>3.1602541460262756E-2</v>
      </c>
      <c r="G48" s="21">
        <f t="shared" si="92"/>
        <v>3.1415554600596973</v>
      </c>
      <c r="H48" s="21">
        <f t="shared" si="92"/>
        <v>-1.0556954534304719</v>
      </c>
      <c r="I48" s="21">
        <f t="shared" si="92"/>
        <v>-9.0321178067343961</v>
      </c>
      <c r="J48" s="21">
        <f t="shared" si="92"/>
        <v>-6.0007111081720854</v>
      </c>
      <c r="K48" s="21">
        <f t="shared" si="92"/>
        <v>-0.86176433364179017</v>
      </c>
      <c r="L48" s="21">
        <f t="shared" si="92"/>
        <v>2.1328419791494468</v>
      </c>
      <c r="M48" s="21">
        <f t="shared" si="92"/>
        <v>-5.9241857963033944</v>
      </c>
      <c r="N48" s="21">
        <f t="shared" si="92"/>
        <v>5.4285691806654324</v>
      </c>
      <c r="O48" s="21">
        <f t="shared" si="92"/>
        <v>-4.5116421904878745</v>
      </c>
      <c r="P48" s="21">
        <f t="shared" si="92"/>
        <v>4.0904381590211703</v>
      </c>
      <c r="Q48" s="21">
        <f t="shared" si="92"/>
        <v>8.3229077275271948</v>
      </c>
      <c r="R48" s="21">
        <f t="shared" si="92"/>
        <v>-2.3109044418266445</v>
      </c>
      <c r="S48" s="21">
        <f t="shared" si="92"/>
        <v>6.1692605870541817</v>
      </c>
      <c r="T48" s="21">
        <f t="shared" si="92"/>
        <v>1.2742908582779933</v>
      </c>
      <c r="U48" s="21">
        <f t="shared" si="92"/>
        <v>10.165627383057663</v>
      </c>
      <c r="V48" s="21">
        <f t="shared" si="92"/>
        <v>0.34478461059330723</v>
      </c>
      <c r="W48" s="21">
        <f t="shared" si="92"/>
        <v>2.4939282868513324</v>
      </c>
      <c r="X48" s="21">
        <f t="shared" si="92"/>
        <v>3.5225904142386799</v>
      </c>
      <c r="Y48" s="21">
        <f t="shared" si="92"/>
        <v>-1.1465322611903028</v>
      </c>
      <c r="Z48" s="21">
        <f t="shared" si="92"/>
        <v>4.6437951464427973</v>
      </c>
      <c r="AA48" s="21">
        <f t="shared" si="92"/>
        <v>1.1628587673708557</v>
      </c>
      <c r="AB48" s="21">
        <f t="shared" si="92"/>
        <v>2.2963666795206894</v>
      </c>
      <c r="AC48" s="21">
        <f t="shared" si="92"/>
        <v>7.8841225729888498</v>
      </c>
      <c r="AD48" s="21">
        <f t="shared" si="92"/>
        <v>-3.5210466362856963</v>
      </c>
      <c r="AE48" s="21">
        <f t="shared" si="92"/>
        <v>5.7117706774458155</v>
      </c>
      <c r="AF48" s="21">
        <f t="shared" si="92"/>
        <v>2.8012735030387814</v>
      </c>
      <c r="AG48" s="21">
        <f t="shared" si="92"/>
        <v>1.5808587333827617</v>
      </c>
      <c r="AH48" s="21">
        <f t="shared" si="92"/>
        <v>2.9037644803675988</v>
      </c>
      <c r="AI48" s="21">
        <f t="shared" si="92"/>
        <v>1.8494065758552836</v>
      </c>
      <c r="AJ48" s="21">
        <f t="shared" ref="AJ48:BO48" si="93">100*((AJ19/AI19)^4-1)</f>
        <v>4.6077668691142382</v>
      </c>
      <c r="AK48" s="21">
        <f t="shared" si="93"/>
        <v>7.3361263154107625</v>
      </c>
      <c r="AL48" s="21">
        <f t="shared" si="93"/>
        <v>5.742103178873581</v>
      </c>
      <c r="AM48" s="21">
        <f t="shared" si="93"/>
        <v>-0.80007914009596615</v>
      </c>
      <c r="AN48" s="21">
        <f t="shared" si="93"/>
        <v>2.3087757521169872</v>
      </c>
      <c r="AO48" s="21">
        <f t="shared" si="93"/>
        <v>2.1953050963715359</v>
      </c>
      <c r="AP48" s="21">
        <f t="shared" si="93"/>
        <v>8.7589585653484967</v>
      </c>
      <c r="AQ48" s="21">
        <f t="shared" si="93"/>
        <v>7.8773662404729716</v>
      </c>
      <c r="AR48" s="21">
        <f t="shared" si="93"/>
        <v>2.9136906024708864</v>
      </c>
      <c r="AS48" s="21">
        <f t="shared" si="93"/>
        <v>7.2902479082419758</v>
      </c>
      <c r="AT48" s="21">
        <f t="shared" si="93"/>
        <v>-0.53860787647561637</v>
      </c>
      <c r="AU48" s="21">
        <f t="shared" si="93"/>
        <v>4.0752555256285516</v>
      </c>
      <c r="AV48" s="21">
        <f t="shared" si="93"/>
        <v>8.5367146999764323</v>
      </c>
      <c r="AW48" s="21">
        <f t="shared" si="93"/>
        <v>3.620267952384526</v>
      </c>
      <c r="AX48" s="21">
        <f t="shared" si="93"/>
        <v>0.52681771330782556</v>
      </c>
      <c r="AY48" s="21">
        <f t="shared" si="93"/>
        <v>6.7398046070705098</v>
      </c>
      <c r="AZ48" s="21">
        <f t="shared" si="93"/>
        <v>1.5217765591265975</v>
      </c>
      <c r="BA48" s="21">
        <f t="shared" si="93"/>
        <v>0.18929144858150782</v>
      </c>
      <c r="BB48" s="21">
        <f t="shared" si="93"/>
        <v>6.9743515600526829</v>
      </c>
      <c r="BC48" s="21">
        <f t="shared" si="93"/>
        <v>-1.5347338762839891</v>
      </c>
      <c r="BD48" s="21">
        <f t="shared" si="93"/>
        <v>1.9596132192882143</v>
      </c>
      <c r="BE48" s="21">
        <f t="shared" si="93"/>
        <v>4.1164169554963381</v>
      </c>
      <c r="BF48" s="21">
        <f t="shared" si="93"/>
        <v>1.1148607151436396</v>
      </c>
      <c r="BG48" s="21">
        <f t="shared" si="93"/>
        <v>0.58602041509698832</v>
      </c>
      <c r="BH48" s="21">
        <f t="shared" si="93"/>
        <v>1.7094794054969942</v>
      </c>
      <c r="BI48" s="21">
        <f t="shared" si="93"/>
        <v>-0.91773509886021731</v>
      </c>
      <c r="BJ48" s="21">
        <f t="shared" si="93"/>
        <v>7.6268751407468693</v>
      </c>
      <c r="BK48" s="21">
        <f t="shared" si="93"/>
        <v>1.8981987798853073</v>
      </c>
      <c r="BL48" s="21">
        <f t="shared" si="93"/>
        <v>6.4695566986672226E-2</v>
      </c>
      <c r="BM48" s="21">
        <f t="shared" si="93"/>
        <v>-0.34799687328685991</v>
      </c>
      <c r="BN48" s="21">
        <f t="shared" si="93"/>
        <v>2.3385582484345413</v>
      </c>
      <c r="BO48" s="21">
        <f t="shared" si="93"/>
        <v>6.4275189026363533</v>
      </c>
      <c r="BP48" s="21">
        <f t="shared" ref="BP48:CU48" si="94">100*((BP19/BO19)^4-1)</f>
        <v>-1.7508861474983761</v>
      </c>
      <c r="BQ48" s="21">
        <f t="shared" si="94"/>
        <v>0.580749976347672</v>
      </c>
      <c r="BR48" s="21">
        <f t="shared" si="94"/>
        <v>0.59376909593729099</v>
      </c>
      <c r="BS48" s="21">
        <f t="shared" si="94"/>
        <v>0.40056441492923867</v>
      </c>
      <c r="BT48" s="21">
        <f t="shared" si="94"/>
        <v>7.4750995766554862</v>
      </c>
      <c r="BU48" s="21">
        <f t="shared" si="94"/>
        <v>1.0778082057189442</v>
      </c>
      <c r="BV48" s="21">
        <f t="shared" si="94"/>
        <v>1.5330541640222739</v>
      </c>
      <c r="BW48" s="21">
        <f t="shared" si="94"/>
        <v>3.3715548046069133</v>
      </c>
      <c r="BX48" s="21">
        <f t="shared" si="94"/>
        <v>2.7782037244851843</v>
      </c>
      <c r="BY48" s="21">
        <f t="shared" si="94"/>
        <v>2.5871768801360551</v>
      </c>
      <c r="BZ48" s="21">
        <f t="shared" si="94"/>
        <v>2.9049595553903407</v>
      </c>
      <c r="CA48" s="21">
        <f t="shared" si="94"/>
        <v>0.43275666462645468</v>
      </c>
      <c r="CB48" s="21">
        <f t="shared" si="94"/>
        <v>3.0830311247442399</v>
      </c>
      <c r="CC48" s="21">
        <f t="shared" si="94"/>
        <v>4.2596370998153832</v>
      </c>
      <c r="CD48" s="21">
        <f t="shared" si="94"/>
        <v>0.95579865728292468</v>
      </c>
      <c r="CE48" s="21">
        <f t="shared" si="94"/>
        <v>1.3151184560850071</v>
      </c>
      <c r="CF48" s="21">
        <f t="shared" si="94"/>
        <v>3.6857637307775137</v>
      </c>
      <c r="CG48" s="21">
        <f t="shared" si="94"/>
        <v>-1.940497979988276</v>
      </c>
      <c r="CH48" s="21">
        <f t="shared" si="94"/>
        <v>0.69603593075904246</v>
      </c>
      <c r="CI48" s="21">
        <f t="shared" si="94"/>
        <v>7.6024082490073752</v>
      </c>
      <c r="CJ48" s="21">
        <f t="shared" si="94"/>
        <v>3.671861908604912</v>
      </c>
      <c r="CK48" s="21">
        <f t="shared" si="94"/>
        <v>3.0084092823789321</v>
      </c>
      <c r="CL48" s="21">
        <f t="shared" si="94"/>
        <v>3.1861850178704021</v>
      </c>
      <c r="CM48" s="21">
        <f t="shared" si="94"/>
        <v>1.0418462756035973</v>
      </c>
      <c r="CN48" s="21">
        <f t="shared" si="94"/>
        <v>1.5289792170806393</v>
      </c>
      <c r="CO48" s="21">
        <f t="shared" si="94"/>
        <v>1.6369063465832667</v>
      </c>
      <c r="CP48" s="21">
        <f t="shared" si="94"/>
        <v>1.7317375168084848</v>
      </c>
      <c r="CQ48" s="21">
        <f t="shared" si="94"/>
        <v>1.1075708322058953</v>
      </c>
      <c r="CR48" s="21">
        <f t="shared" si="94"/>
        <v>2.0468959154610555</v>
      </c>
      <c r="CS48" s="21">
        <f t="shared" si="94"/>
        <v>-1.7482051905239882</v>
      </c>
      <c r="CT48" s="21">
        <f t="shared" si="94"/>
        <v>0.5473220481079677</v>
      </c>
      <c r="CU48" s="21">
        <f t="shared" si="94"/>
        <v>-0.88684126085760706</v>
      </c>
      <c r="CV48" s="21">
        <f t="shared" ref="CV48:EA48" si="95">100*((CV19/CU19)^4-1)</f>
        <v>0.45345457487284691</v>
      </c>
      <c r="CW48" s="21">
        <f t="shared" si="95"/>
        <v>1.3819709627443277</v>
      </c>
      <c r="CX48" s="21">
        <f t="shared" si="95"/>
        <v>-0.42927576110678434</v>
      </c>
      <c r="CY48" s="21">
        <f t="shared" si="95"/>
        <v>-1.651826151159641</v>
      </c>
      <c r="CZ48" s="21">
        <f t="shared" si="95"/>
        <v>0.66027291055019699</v>
      </c>
      <c r="DA48" s="21">
        <f t="shared" si="95"/>
        <v>0.45416717247734884</v>
      </c>
      <c r="DB48" s="21">
        <f t="shared" si="95"/>
        <v>0.38346171717866806</v>
      </c>
      <c r="DC48" s="21">
        <f t="shared" si="95"/>
        <v>1.4688925858979296</v>
      </c>
      <c r="DD48" s="21">
        <f t="shared" si="95"/>
        <v>-0.91662171984325802</v>
      </c>
      <c r="DE48" s="21">
        <f t="shared" si="95"/>
        <v>-0.58825362881357313</v>
      </c>
      <c r="DF48" s="21">
        <f t="shared" si="95"/>
        <v>1.1938622368633078</v>
      </c>
      <c r="DG48" s="21">
        <f t="shared" si="95"/>
        <v>0.87221837082971376</v>
      </c>
      <c r="DH48" s="21">
        <f t="shared" si="95"/>
        <v>0.83704456915891789</v>
      </c>
      <c r="DI48" s="21">
        <f t="shared" si="95"/>
        <v>2.3547216358967837</v>
      </c>
      <c r="DJ48" s="21">
        <f t="shared" si="95"/>
        <v>1.1087348978123801</v>
      </c>
      <c r="DK48" s="21">
        <f t="shared" si="95"/>
        <v>2.729642522827791</v>
      </c>
      <c r="DL48" s="21">
        <f t="shared" si="95"/>
        <v>-0.236945896703189</v>
      </c>
      <c r="DM48" s="21">
        <f t="shared" si="95"/>
        <v>7.47789592158139</v>
      </c>
      <c r="DN48" s="21">
        <f t="shared" si="95"/>
        <v>1.2630453439432143</v>
      </c>
      <c r="DO48" s="21">
        <f t="shared" si="95"/>
        <v>-1.0825207390408154</v>
      </c>
      <c r="DP48" s="21">
        <f t="shared" si="95"/>
        <v>1.4242253007337835</v>
      </c>
      <c r="DQ48" s="21">
        <f t="shared" si="95"/>
        <v>-1.9787300680566888</v>
      </c>
      <c r="DR48" s="21">
        <f t="shared" si="95"/>
        <v>-0.93911122187824159</v>
      </c>
      <c r="DS48" s="21">
        <f t="shared" si="95"/>
        <v>-0.5463897945970464</v>
      </c>
      <c r="DT48" s="21">
        <f t="shared" si="95"/>
        <v>5.2980335261690881</v>
      </c>
      <c r="DU48" s="21">
        <f t="shared" si="95"/>
        <v>-3.3243325887012731</v>
      </c>
      <c r="DV48" s="21">
        <f t="shared" si="95"/>
        <v>-3.8768678604819917</v>
      </c>
      <c r="DW48" s="21">
        <f t="shared" si="95"/>
        <v>-1.7623728942159245</v>
      </c>
      <c r="DX48" s="21">
        <f t="shared" si="95"/>
        <v>-1.0812150250473773</v>
      </c>
      <c r="DY48" s="21">
        <f t="shared" si="95"/>
        <v>-3.1485227813406236</v>
      </c>
      <c r="DZ48" s="21">
        <f t="shared" si="95"/>
        <v>1.8346643413990504</v>
      </c>
      <c r="EA48" s="21">
        <f t="shared" si="95"/>
        <v>0.98883712784574307</v>
      </c>
      <c r="EB48" s="21">
        <f t="shared" ref="EB48:FG48" si="96">100*((EB19/EA19)^4-1)</f>
        <v>-0.13158204415797403</v>
      </c>
      <c r="EC48" s="21">
        <f t="shared" si="96"/>
        <v>3.4520987038400008E-2</v>
      </c>
      <c r="ED48" s="21">
        <f t="shared" si="96"/>
        <v>2.2796177450961741</v>
      </c>
      <c r="EE48" s="21">
        <f t="shared" si="96"/>
        <v>1.2165974815462555</v>
      </c>
      <c r="EF48" s="21">
        <f t="shared" si="96"/>
        <v>0.31546679720866333</v>
      </c>
      <c r="EG48" s="21">
        <f t="shared" si="96"/>
        <v>0.4711504034575098</v>
      </c>
      <c r="EH48" s="21">
        <f t="shared" si="96"/>
        <v>3.0690177765949178</v>
      </c>
      <c r="EI48" s="21">
        <f t="shared" si="96"/>
        <v>1.3624990896066613</v>
      </c>
      <c r="EJ48" s="21">
        <f t="shared" si="96"/>
        <v>0.52394314186401392</v>
      </c>
      <c r="EK48" s="21">
        <f t="shared" si="96"/>
        <v>2.2009892391613439</v>
      </c>
      <c r="EL48" s="21">
        <f t="shared" si="96"/>
        <v>1.3553111937677054</v>
      </c>
      <c r="EM48" s="21">
        <f t="shared" si="96"/>
        <v>3.5732945840101893</v>
      </c>
      <c r="EN48" s="21">
        <f t="shared" si="96"/>
        <v>3.0174931393354365</v>
      </c>
      <c r="EO48" s="21">
        <f t="shared" si="96"/>
        <v>3.3750564414518403</v>
      </c>
      <c r="EP48" s="21">
        <f t="shared" si="96"/>
        <v>0.68657242909637706</v>
      </c>
      <c r="EQ48" s="21">
        <f t="shared" si="96"/>
        <v>2.0667948498852784</v>
      </c>
      <c r="ER48" s="21">
        <f t="shared" si="96"/>
        <v>3.3973145164590157</v>
      </c>
      <c r="ES48" s="21">
        <f t="shared" si="96"/>
        <v>2.4438626328552537</v>
      </c>
      <c r="ET48" s="21">
        <f t="shared" si="96"/>
        <v>1.9475699867323337</v>
      </c>
      <c r="EU48" s="21">
        <f t="shared" si="96"/>
        <v>1.4357530903956972</v>
      </c>
      <c r="EV48" s="21">
        <f t="shared" si="96"/>
        <v>1.539977302852491</v>
      </c>
      <c r="EW48" s="21">
        <f t="shared" si="96"/>
        <v>0.8881066029492013</v>
      </c>
      <c r="EX48" s="21">
        <f t="shared" si="96"/>
        <v>-0.69125132017058277</v>
      </c>
      <c r="EY48" s="21">
        <f t="shared" si="96"/>
        <v>-1.8970731794560103</v>
      </c>
      <c r="EZ48" s="21">
        <f t="shared" si="96"/>
        <v>-2.5178774433245454</v>
      </c>
      <c r="FA48" s="21">
        <f t="shared" si="96"/>
        <v>-2.1206444163974214</v>
      </c>
      <c r="FB48" s="21">
        <f t="shared" si="96"/>
        <v>-2.0987372373316493</v>
      </c>
      <c r="FC48" s="21">
        <f t="shared" si="96"/>
        <v>-3.8675296392920555</v>
      </c>
      <c r="FD48" s="21">
        <f t="shared" si="96"/>
        <v>1.310996154805788</v>
      </c>
      <c r="FE48" s="21">
        <f t="shared" si="96"/>
        <v>1.7195061546999346</v>
      </c>
      <c r="FF48" s="21">
        <f t="shared" si="96"/>
        <v>1.7764871284738026</v>
      </c>
      <c r="FG48" s="20">
        <f t="shared" si="96"/>
        <v>1.8117601860178745</v>
      </c>
      <c r="FH48" s="20">
        <f t="shared" ref="FH48:GM48" si="97">100*((FH19/FG19)^4-1)</f>
        <v>1.7407775022187932</v>
      </c>
      <c r="FI48" s="20">
        <f t="shared" si="97"/>
        <v>1.4881647769676265</v>
      </c>
      <c r="FJ48" s="20">
        <f t="shared" si="97"/>
        <v>1.4706916949457804</v>
      </c>
      <c r="FK48" s="20">
        <f t="shared" si="97"/>
        <v>1.4088688853865161</v>
      </c>
      <c r="FL48" s="20">
        <f t="shared" si="97"/>
        <v>1.3637696767278218</v>
      </c>
      <c r="FM48" s="20">
        <f t="shared" si="97"/>
        <v>1.3164032249237678</v>
      </c>
      <c r="FN48" s="20">
        <f t="shared" si="97"/>
        <v>1.2774779437557893</v>
      </c>
      <c r="FO48" s="20">
        <f t="shared" si="97"/>
        <v>1.2230366914664614</v>
      </c>
      <c r="FP48" s="20">
        <f t="shared" si="97"/>
        <v>1.1660488569361194</v>
      </c>
      <c r="FQ48" s="20">
        <f t="shared" si="97"/>
        <v>1.1067074948933442</v>
      </c>
      <c r="FR48" s="20">
        <f t="shared" si="97"/>
        <v>1.0360846074840779</v>
      </c>
      <c r="FS48" s="20">
        <f t="shared" si="97"/>
        <v>0.95143937681343438</v>
      </c>
      <c r="FT48" s="20">
        <f t="shared" si="97"/>
        <v>0.86408358890495141</v>
      </c>
      <c r="FU48" s="20">
        <f t="shared" si="97"/>
        <v>0.78851872267073908</v>
      </c>
      <c r="FV48" s="20">
        <f t="shared" si="97"/>
        <v>0.73801075386741299</v>
      </c>
      <c r="FW48" s="20">
        <f t="shared" si="97"/>
        <v>0.72201285720059349</v>
      </c>
      <c r="FX48" s="20">
        <f t="shared" si="97"/>
        <v>0.72810593776033716</v>
      </c>
      <c r="FY48" s="20">
        <f t="shared" si="97"/>
        <v>0.7531452923242421</v>
      </c>
      <c r="FZ48" s="20">
        <f t="shared" si="97"/>
        <v>0.78962910874673664</v>
      </c>
      <c r="GA48" s="20">
        <f t="shared" si="97"/>
        <v>0.82643395075661097</v>
      </c>
      <c r="GB48" s="20">
        <f t="shared" si="97"/>
        <v>0.86267237796124885</v>
      </c>
      <c r="GC48" s="20">
        <f t="shared" si="97"/>
        <v>0.90305074275534025</v>
      </c>
      <c r="GD48" s="20">
        <f t="shared" si="97"/>
        <v>0.94090448770141055</v>
      </c>
      <c r="GE48" s="20">
        <f t="shared" si="97"/>
        <v>0.97589446337420505</v>
      </c>
      <c r="GF48" s="20">
        <f t="shared" si="97"/>
        <v>1.008555134008482</v>
      </c>
      <c r="GG48" s="20">
        <f t="shared" si="97"/>
        <v>1.0305909697970295</v>
      </c>
      <c r="GH48" s="20">
        <f t="shared" si="97"/>
        <v>1.0448597820694516</v>
      </c>
      <c r="GI48" s="20">
        <f t="shared" si="97"/>
        <v>1.0509192788076938</v>
      </c>
      <c r="GJ48" s="20">
        <f t="shared" si="97"/>
        <v>1.0488524315835468</v>
      </c>
      <c r="GK48" s="20">
        <f t="shared" si="97"/>
        <v>1.0431974747201256</v>
      </c>
      <c r="GL48" s="20">
        <f t="shared" si="97"/>
        <v>1.0375796442728236</v>
      </c>
      <c r="GM48" s="20">
        <f t="shared" si="97"/>
        <v>1.0335320532883996</v>
      </c>
      <c r="GN48" s="20">
        <f t="shared" ref="GN48:GT48" si="98">100*((GN19/GM19)^4-1)</f>
        <v>1.0322281074942152</v>
      </c>
      <c r="GO48" s="20">
        <f t="shared" si="98"/>
        <v>1.0336396556499317</v>
      </c>
      <c r="GP48" s="20">
        <f t="shared" si="98"/>
        <v>1.035371710748767</v>
      </c>
      <c r="GQ48" s="20">
        <f t="shared" si="98"/>
        <v>1.0360716726591779</v>
      </c>
      <c r="GR48" s="20">
        <f t="shared" si="98"/>
        <v>1.0379369008070682</v>
      </c>
      <c r="GS48" s="20">
        <f t="shared" si="98"/>
        <v>1.0377673905363372</v>
      </c>
      <c r="GT48" s="20" t="e">
        <f t="shared" si="98"/>
        <v>#N/A</v>
      </c>
    </row>
    <row r="49" spans="2:202" x14ac:dyDescent="0.25">
      <c r="B49" t="str">
        <f t="shared" si="7"/>
        <v xml:space="preserve">   State and local</v>
      </c>
      <c r="C49" s="21"/>
      <c r="D49" s="21">
        <f t="shared" ref="D49:AI49" si="99">100*((D20/C20)^4-1)</f>
        <v>1.2907320733393179</v>
      </c>
      <c r="E49" s="21">
        <f t="shared" si="99"/>
        <v>-1.2031739956330001</v>
      </c>
      <c r="F49" s="21">
        <f t="shared" si="99"/>
        <v>0.45858448094679982</v>
      </c>
      <c r="G49" s="21">
        <f t="shared" si="99"/>
        <v>3.8093586418660896</v>
      </c>
      <c r="H49" s="21">
        <f t="shared" si="99"/>
        <v>0.68962963329193272</v>
      </c>
      <c r="I49" s="21">
        <f t="shared" si="99"/>
        <v>-10.605351909188032</v>
      </c>
      <c r="J49" s="21">
        <f t="shared" si="99"/>
        <v>-5.5284330351766169</v>
      </c>
      <c r="K49" s="21">
        <f t="shared" si="99"/>
        <v>1.1188181437789213</v>
      </c>
      <c r="L49" s="21">
        <f t="shared" si="99"/>
        <v>3.6529611816021879</v>
      </c>
      <c r="M49" s="21">
        <f t="shared" si="99"/>
        <v>-7.0533358663479762</v>
      </c>
      <c r="N49" s="21">
        <f t="shared" si="99"/>
        <v>5.7307194511752479</v>
      </c>
      <c r="O49" s="21">
        <f t="shared" si="99"/>
        <v>-4.8339222407128961</v>
      </c>
      <c r="P49" s="21">
        <f t="shared" si="99"/>
        <v>4.4903728882069283</v>
      </c>
      <c r="Q49" s="21">
        <f t="shared" si="99"/>
        <v>9.5560619281152661</v>
      </c>
      <c r="R49" s="21">
        <f t="shared" si="99"/>
        <v>-3.5007999821504043</v>
      </c>
      <c r="S49" s="21">
        <f t="shared" si="99"/>
        <v>3.9725867075569132</v>
      </c>
      <c r="T49" s="21">
        <f t="shared" si="99"/>
        <v>0.75875709703272509</v>
      </c>
      <c r="U49" s="21">
        <f t="shared" si="99"/>
        <v>10.614108232438756</v>
      </c>
      <c r="V49" s="21">
        <f t="shared" si="99"/>
        <v>0.13969236505226856</v>
      </c>
      <c r="W49" s="21">
        <f t="shared" si="99"/>
        <v>1.9106624019219698</v>
      </c>
      <c r="X49" s="21">
        <f t="shared" si="99"/>
        <v>2.4985902354836664</v>
      </c>
      <c r="Y49" s="21">
        <f t="shared" si="99"/>
        <v>-1.4859874259698924</v>
      </c>
      <c r="Z49" s="21">
        <f t="shared" si="99"/>
        <v>5.172842803603106</v>
      </c>
      <c r="AA49" s="21">
        <f t="shared" si="99"/>
        <v>2.1170275238358016</v>
      </c>
      <c r="AB49" s="21">
        <f t="shared" si="99"/>
        <v>3.5983716576821312</v>
      </c>
      <c r="AC49" s="21">
        <f t="shared" si="99"/>
        <v>7.9570289565943142</v>
      </c>
      <c r="AD49" s="21">
        <f t="shared" si="99"/>
        <v>-4.0189443944564811</v>
      </c>
      <c r="AE49" s="21">
        <f t="shared" si="99"/>
        <v>6.9391896294080269</v>
      </c>
      <c r="AF49" s="21">
        <f t="shared" si="99"/>
        <v>3.1485973245946264</v>
      </c>
      <c r="AG49" s="21">
        <f t="shared" si="99"/>
        <v>1.9718568512830492</v>
      </c>
      <c r="AH49" s="21">
        <f t="shared" si="99"/>
        <v>1.2146513508111134</v>
      </c>
      <c r="AI49" s="21">
        <f t="shared" si="99"/>
        <v>1.3738524455291223</v>
      </c>
      <c r="AJ49" s="21">
        <f t="shared" ref="AJ49:BO49" si="100">100*((AJ20/AI20)^4-1)</f>
        <v>3.3347640770058362</v>
      </c>
      <c r="AK49" s="21">
        <f t="shared" si="100"/>
        <v>9.7305969084699573</v>
      </c>
      <c r="AL49" s="21">
        <f t="shared" si="100"/>
        <v>6.1906261386972083</v>
      </c>
      <c r="AM49" s="21">
        <f t="shared" si="100"/>
        <v>-1.7158533643523599</v>
      </c>
      <c r="AN49" s="21">
        <f t="shared" si="100"/>
        <v>3.4437466748983958</v>
      </c>
      <c r="AO49" s="21">
        <f t="shared" si="100"/>
        <v>1.5550616742112</v>
      </c>
      <c r="AP49" s="21">
        <f t="shared" si="100"/>
        <v>9.3038136468194477</v>
      </c>
      <c r="AQ49" s="21">
        <f t="shared" si="100"/>
        <v>8.0584550622328379</v>
      </c>
      <c r="AR49" s="21">
        <f t="shared" si="100"/>
        <v>1.7204861956261253</v>
      </c>
      <c r="AS49" s="21">
        <f t="shared" si="100"/>
        <v>10.373236304362932</v>
      </c>
      <c r="AT49" s="21">
        <f t="shared" si="100"/>
        <v>0.7341769652497554</v>
      </c>
      <c r="AU49" s="21">
        <f t="shared" si="100"/>
        <v>4.5191848649589916</v>
      </c>
      <c r="AV49" s="21">
        <f t="shared" si="100"/>
        <v>9.7328878304705704</v>
      </c>
      <c r="AW49" s="21">
        <f t="shared" si="100"/>
        <v>3.1174693924022945</v>
      </c>
      <c r="AX49" s="21">
        <f t="shared" si="100"/>
        <v>0.54136047115100894</v>
      </c>
      <c r="AY49" s="21">
        <f t="shared" si="100"/>
        <v>8.3862950584201901</v>
      </c>
      <c r="AZ49" s="21">
        <f t="shared" si="100"/>
        <v>1.7617657052774405</v>
      </c>
      <c r="BA49" s="21">
        <f t="shared" si="100"/>
        <v>-5.836524183576719E-2</v>
      </c>
      <c r="BB49" s="21">
        <f t="shared" si="100"/>
        <v>7.4999309502203459</v>
      </c>
      <c r="BC49" s="21">
        <f t="shared" si="100"/>
        <v>-2.3204265820749859</v>
      </c>
      <c r="BD49" s="21">
        <f t="shared" si="100"/>
        <v>2.0151866094422433</v>
      </c>
      <c r="BE49" s="21">
        <f t="shared" si="100"/>
        <v>4.1425573457209319</v>
      </c>
      <c r="BF49" s="21">
        <f t="shared" si="100"/>
        <v>1.5570019166481597</v>
      </c>
      <c r="BG49" s="21">
        <f t="shared" si="100"/>
        <v>0.91939572406085635</v>
      </c>
      <c r="BH49" s="21">
        <f t="shared" si="100"/>
        <v>1.9831919106827467</v>
      </c>
      <c r="BI49" s="21">
        <f t="shared" si="100"/>
        <v>-0.81950502700938177</v>
      </c>
      <c r="BJ49" s="21">
        <f t="shared" si="100"/>
        <v>8.6447617207345608</v>
      </c>
      <c r="BK49" s="21">
        <f t="shared" si="100"/>
        <v>3.3966076448268323</v>
      </c>
      <c r="BL49" s="21">
        <f t="shared" si="100"/>
        <v>9.6012455942151576E-2</v>
      </c>
      <c r="BM49" s="21">
        <f t="shared" si="100"/>
        <v>-0.26971851250743306</v>
      </c>
      <c r="BN49" s="21">
        <f t="shared" si="100"/>
        <v>2.798450712576761</v>
      </c>
      <c r="BO49" s="21">
        <f t="shared" si="100"/>
        <v>7.6330913301457581</v>
      </c>
      <c r="BP49" s="21">
        <f t="shared" ref="BP49:CU49" si="101">100*((BP20/BO20)^4-1)</f>
        <v>-1.827844214675145</v>
      </c>
      <c r="BQ49" s="21">
        <f t="shared" si="101"/>
        <v>1.098878053951502</v>
      </c>
      <c r="BR49" s="21">
        <f t="shared" si="101"/>
        <v>0.35182185162561108</v>
      </c>
      <c r="BS49" s="21">
        <f t="shared" si="101"/>
        <v>0.75509011036878348</v>
      </c>
      <c r="BT49" s="21">
        <f t="shared" si="101"/>
        <v>8.1100327255074092</v>
      </c>
      <c r="BU49" s="21">
        <f t="shared" si="101"/>
        <v>0.36399026007125634</v>
      </c>
      <c r="BV49" s="21">
        <f t="shared" si="101"/>
        <v>1.8840322725999226</v>
      </c>
      <c r="BW49" s="21">
        <f t="shared" si="101"/>
        <v>3.0668145006052416</v>
      </c>
      <c r="BX49" s="21">
        <f t="shared" si="101"/>
        <v>2.9412060958044606</v>
      </c>
      <c r="BY49" s="21">
        <f t="shared" si="101"/>
        <v>2.0649947144698366</v>
      </c>
      <c r="BZ49" s="21">
        <f t="shared" si="101"/>
        <v>2.2062872805275635</v>
      </c>
      <c r="CA49" s="21">
        <f t="shared" si="101"/>
        <v>0.27680029432202158</v>
      </c>
      <c r="CB49" s="21">
        <f t="shared" si="101"/>
        <v>4.1973684219872132</v>
      </c>
      <c r="CC49" s="21">
        <f t="shared" si="101"/>
        <v>4.7102975920794599</v>
      </c>
      <c r="CD49" s="21">
        <f t="shared" si="101"/>
        <v>0.36434339829523044</v>
      </c>
      <c r="CE49" s="21">
        <f t="shared" si="101"/>
        <v>2.1856274461701242</v>
      </c>
      <c r="CF49" s="21">
        <f t="shared" si="101"/>
        <v>-2.011541818224527</v>
      </c>
      <c r="CG49" s="21">
        <f t="shared" si="101"/>
        <v>1.9606173003288818</v>
      </c>
      <c r="CH49" s="21">
        <f t="shared" si="101"/>
        <v>2.2006902898379144</v>
      </c>
      <c r="CI49" s="21">
        <f t="shared" si="101"/>
        <v>8.0722176074836227</v>
      </c>
      <c r="CJ49" s="21">
        <f t="shared" si="101"/>
        <v>4.1654209501133188</v>
      </c>
      <c r="CK49" s="21">
        <f t="shared" si="101"/>
        <v>2.5760991195850735</v>
      </c>
      <c r="CL49" s="21">
        <f t="shared" si="101"/>
        <v>3.7108756121699837</v>
      </c>
      <c r="CM49" s="21">
        <f t="shared" si="101"/>
        <v>1.6360982118837741</v>
      </c>
      <c r="CN49" s="21">
        <f t="shared" si="101"/>
        <v>1.5235916107973146</v>
      </c>
      <c r="CO49" s="21">
        <f t="shared" si="101"/>
        <v>1.2174968700307431</v>
      </c>
      <c r="CP49" s="21">
        <f t="shared" si="101"/>
        <v>-0.24112799542166385</v>
      </c>
      <c r="CQ49" s="21">
        <f t="shared" si="101"/>
        <v>1.157547145115112</v>
      </c>
      <c r="CR49" s="21">
        <f t="shared" si="101"/>
        <v>2.5368348671914065</v>
      </c>
      <c r="CS49" s="21">
        <f t="shared" si="101"/>
        <v>-1.8412688321327808</v>
      </c>
      <c r="CT49" s="21">
        <f t="shared" si="101"/>
        <v>0.94438871082205278</v>
      </c>
      <c r="CU49" s="21">
        <f t="shared" si="101"/>
        <v>-0.87081499389485284</v>
      </c>
      <c r="CV49" s="21">
        <f t="shared" ref="CV49:EA49" si="102">100*((CV20/CU20)^4-1)</f>
        <v>0.3336386985983486</v>
      </c>
      <c r="CW49" s="21">
        <f t="shared" si="102"/>
        <v>1.6515036282763518</v>
      </c>
      <c r="CX49" s="21">
        <f t="shared" si="102"/>
        <v>-0.2412726079374039</v>
      </c>
      <c r="CY49" s="21">
        <f t="shared" si="102"/>
        <v>-1.2592900690723496</v>
      </c>
      <c r="CZ49" s="21">
        <f t="shared" si="102"/>
        <v>0.91822861764727648</v>
      </c>
      <c r="DA49" s="21">
        <f t="shared" si="102"/>
        <v>0.27225622670032923</v>
      </c>
      <c r="DB49" s="21">
        <f t="shared" si="102"/>
        <v>1.6012068969191606</v>
      </c>
      <c r="DC49" s="21">
        <f t="shared" si="102"/>
        <v>1.7893404487899556</v>
      </c>
      <c r="DD49" s="21">
        <f t="shared" si="102"/>
        <v>-0.74654850092400471</v>
      </c>
      <c r="DE49" s="21">
        <f t="shared" si="102"/>
        <v>-0.68038924274449464</v>
      </c>
      <c r="DF49" s="21">
        <f t="shared" si="102"/>
        <v>1.3018763533501732</v>
      </c>
      <c r="DG49" s="21">
        <f t="shared" si="102"/>
        <v>0.97295306587339425</v>
      </c>
      <c r="DH49" s="21">
        <f t="shared" si="102"/>
        <v>1.2562682518540536</v>
      </c>
      <c r="DI49" s="21">
        <f t="shared" si="102"/>
        <v>2.4959405428833126</v>
      </c>
      <c r="DJ49" s="21">
        <f t="shared" si="102"/>
        <v>1.0217051412670486</v>
      </c>
      <c r="DK49" s="21">
        <f t="shared" si="102"/>
        <v>2.8254534271717979</v>
      </c>
      <c r="DL49" s="21">
        <f t="shared" si="102"/>
        <v>0.10424132951685205</v>
      </c>
      <c r="DM49" s="21">
        <f t="shared" si="102"/>
        <v>7.952882298181807</v>
      </c>
      <c r="DN49" s="21">
        <f t="shared" si="102"/>
        <v>0.82789331556309964</v>
      </c>
      <c r="DO49" s="21">
        <f t="shared" si="102"/>
        <v>-1.25229040688144</v>
      </c>
      <c r="DP49" s="21">
        <f t="shared" si="102"/>
        <v>0.43655452777189296</v>
      </c>
      <c r="DQ49" s="21">
        <f t="shared" si="102"/>
        <v>-1.480035877126229</v>
      </c>
      <c r="DR49" s="21">
        <f t="shared" si="102"/>
        <v>-0.92670717201930319</v>
      </c>
      <c r="DS49" s="21">
        <f t="shared" si="102"/>
        <v>0.86864513611757399</v>
      </c>
      <c r="DT49" s="21">
        <f t="shared" si="102"/>
        <v>0.61535920152377965</v>
      </c>
      <c r="DU49" s="21">
        <f t="shared" si="102"/>
        <v>0.34635664842828096</v>
      </c>
      <c r="DV49" s="21">
        <f t="shared" si="102"/>
        <v>-3.5742174315521846</v>
      </c>
      <c r="DW49" s="21">
        <f t="shared" si="102"/>
        <v>-1.7774509129854676</v>
      </c>
      <c r="DX49" s="21">
        <f t="shared" si="102"/>
        <v>-0.72089722453664296</v>
      </c>
      <c r="DY49" s="21">
        <f t="shared" si="102"/>
        <v>-3.3695150896239756</v>
      </c>
      <c r="DZ49" s="21">
        <f t="shared" si="102"/>
        <v>2.2044527532958158</v>
      </c>
      <c r="EA49" s="21">
        <f t="shared" si="102"/>
        <v>1.4135197882184425</v>
      </c>
      <c r="EB49" s="21">
        <f t="shared" ref="EB49:FG49" si="103">100*((EB20/EA20)^4-1)</f>
        <v>0.29492489588467397</v>
      </c>
      <c r="EC49" s="21">
        <f t="shared" si="103"/>
        <v>4.4925823340680182E-2</v>
      </c>
      <c r="ED49" s="21">
        <f t="shared" si="103"/>
        <v>2.4005155923183308</v>
      </c>
      <c r="EE49" s="21">
        <f t="shared" si="103"/>
        <v>1.8930656439644311</v>
      </c>
      <c r="EF49" s="21">
        <f t="shared" si="103"/>
        <v>1.0237303282191412</v>
      </c>
      <c r="EG49" s="21">
        <f t="shared" si="103"/>
        <v>0.83123860800373706</v>
      </c>
      <c r="EH49" s="21">
        <f t="shared" si="103"/>
        <v>3.5185167680979568</v>
      </c>
      <c r="EI49" s="21">
        <f t="shared" si="103"/>
        <v>1.6066114001546339</v>
      </c>
      <c r="EJ49" s="21">
        <f t="shared" si="103"/>
        <v>0.81905580299796998</v>
      </c>
      <c r="EK49" s="21">
        <f t="shared" si="103"/>
        <v>2.7411393150417851</v>
      </c>
      <c r="EL49" s="21">
        <f t="shared" si="103"/>
        <v>1.8694617799225322</v>
      </c>
      <c r="EM49" s="21">
        <f t="shared" si="103"/>
        <v>3.9983905017749066</v>
      </c>
      <c r="EN49" s="21">
        <f t="shared" si="103"/>
        <v>3.157324172006426</v>
      </c>
      <c r="EO49" s="21">
        <f t="shared" si="103"/>
        <v>3.7135599105970085</v>
      </c>
      <c r="EP49" s="21">
        <f t="shared" si="103"/>
        <v>0.70831341332253661</v>
      </c>
      <c r="EQ49" s="21">
        <f t="shared" si="103"/>
        <v>2.3261369378957841</v>
      </c>
      <c r="ER49" s="21">
        <f t="shared" si="103"/>
        <v>3.7323014722741021</v>
      </c>
      <c r="ES49" s="21">
        <f t="shared" si="103"/>
        <v>2.4734570818938817</v>
      </c>
      <c r="ET49" s="21">
        <f t="shared" si="103"/>
        <v>2.0636345686199098</v>
      </c>
      <c r="EU49" s="21">
        <f t="shared" si="103"/>
        <v>1.5052051367245856</v>
      </c>
      <c r="EV49" s="21">
        <f t="shared" si="103"/>
        <v>1.8092523436273211</v>
      </c>
      <c r="EW49" s="21">
        <f t="shared" si="103"/>
        <v>1.1595366566327536</v>
      </c>
      <c r="EX49" s="21">
        <f t="shared" si="103"/>
        <v>-0.52122942765290281</v>
      </c>
      <c r="EY49" s="21">
        <f t="shared" si="103"/>
        <v>-1.6320053580128446</v>
      </c>
      <c r="EZ49" s="21">
        <f t="shared" si="103"/>
        <v>-2.4966492902815163</v>
      </c>
      <c r="FA49" s="21">
        <f t="shared" si="103"/>
        <v>-2.0418649314264181</v>
      </c>
      <c r="FB49" s="21">
        <f t="shared" si="103"/>
        <v>-2.33877967058429</v>
      </c>
      <c r="FC49" s="21">
        <f t="shared" si="103"/>
        <v>-3.8231239165787301</v>
      </c>
      <c r="FD49" s="21">
        <f t="shared" si="103"/>
        <v>1.6280026929835767</v>
      </c>
      <c r="FE49" s="21">
        <f t="shared" si="103"/>
        <v>1.9774687278444114</v>
      </c>
      <c r="FF49" s="21">
        <f t="shared" si="103"/>
        <v>1.997286429252787</v>
      </c>
      <c r="FG49" s="20">
        <f t="shared" si="103"/>
        <v>2.017609879939708</v>
      </c>
      <c r="FH49" s="20">
        <f t="shared" ref="FH49:GM49" si="104">100*((FH20/FG20)^4-1)</f>
        <v>1.9306146760799336</v>
      </c>
      <c r="FI49" s="20">
        <f t="shared" si="104"/>
        <v>1.64708323637901</v>
      </c>
      <c r="FJ49" s="20">
        <f t="shared" si="104"/>
        <v>1.6258619298726407</v>
      </c>
      <c r="FK49" s="20">
        <f t="shared" si="104"/>
        <v>1.5561866101750699</v>
      </c>
      <c r="FL49" s="20">
        <f t="shared" si="104"/>
        <v>1.5055133675405008</v>
      </c>
      <c r="FM49" s="20">
        <f t="shared" si="104"/>
        <v>1.452592764363092</v>
      </c>
      <c r="FN49" s="20">
        <f t="shared" si="104"/>
        <v>1.4088644622198832</v>
      </c>
      <c r="FO49" s="20">
        <f t="shared" si="104"/>
        <v>1.3484306704136806</v>
      </c>
      <c r="FP49" s="20">
        <f t="shared" si="104"/>
        <v>1.285042881895504</v>
      </c>
      <c r="FQ49" s="20">
        <f t="shared" si="104"/>
        <v>1.218918030439986</v>
      </c>
      <c r="FR49" s="20">
        <f t="shared" si="104"/>
        <v>1.1407914064415436</v>
      </c>
      <c r="FS49" s="20">
        <f t="shared" si="104"/>
        <v>1.047053292802147</v>
      </c>
      <c r="FT49" s="20">
        <f t="shared" si="104"/>
        <v>0.95020325661017147</v>
      </c>
      <c r="FU49" s="20">
        <f t="shared" si="104"/>
        <v>0.86663084240705679</v>
      </c>
      <c r="FV49" s="20">
        <f t="shared" si="104"/>
        <v>0.81094827486665189</v>
      </c>
      <c r="FW49" s="20">
        <f t="shared" si="104"/>
        <v>0.7929683573866253</v>
      </c>
      <c r="FX49" s="20">
        <f t="shared" si="104"/>
        <v>0.79974672662084245</v>
      </c>
      <c r="FY49" s="20">
        <f t="shared" si="104"/>
        <v>0.82702123586957388</v>
      </c>
      <c r="FZ49" s="20">
        <f t="shared" si="104"/>
        <v>0.86728490452931961</v>
      </c>
      <c r="GA49" s="20">
        <f t="shared" si="104"/>
        <v>0.90768669506213762</v>
      </c>
      <c r="GB49" s="20">
        <f t="shared" si="104"/>
        <v>0.94724889675308344</v>
      </c>
      <c r="GC49" s="20">
        <f t="shared" si="104"/>
        <v>0.99173476337199862</v>
      </c>
      <c r="GD49" s="20">
        <f t="shared" si="104"/>
        <v>1.0330274613134849</v>
      </c>
      <c r="GE49" s="20">
        <f t="shared" si="104"/>
        <v>1.0713325207853508</v>
      </c>
      <c r="GF49" s="20">
        <f t="shared" si="104"/>
        <v>1.1072383813275799</v>
      </c>
      <c r="GG49" s="20">
        <f t="shared" si="104"/>
        <v>1.1312315582190591</v>
      </c>
      <c r="GH49" s="20">
        <f t="shared" si="104"/>
        <v>1.1464697453979822</v>
      </c>
      <c r="GI49" s="20">
        <f t="shared" si="104"/>
        <v>1.1528555159395326</v>
      </c>
      <c r="GJ49" s="20">
        <f t="shared" si="104"/>
        <v>1.1504869994108935</v>
      </c>
      <c r="GK49" s="20">
        <f t="shared" si="104"/>
        <v>1.1439851418322045</v>
      </c>
      <c r="GL49" s="20">
        <f t="shared" si="104"/>
        <v>1.1373418399633684</v>
      </c>
      <c r="GM49" s="20">
        <f t="shared" si="104"/>
        <v>1.1326188534388493</v>
      </c>
      <c r="GN49" s="20">
        <f t="shared" ref="GN49:GT49" si="105">100*((GN20/GM20)^4-1)</f>
        <v>1.1311017100230636</v>
      </c>
      <c r="GO49" s="20">
        <f t="shared" si="105"/>
        <v>1.1321956779280606</v>
      </c>
      <c r="GP49" s="20">
        <f t="shared" si="105"/>
        <v>1.1340143417531756</v>
      </c>
      <c r="GQ49" s="20">
        <f t="shared" si="105"/>
        <v>1.1343271349953055</v>
      </c>
      <c r="GR49" s="20">
        <f t="shared" si="105"/>
        <v>1.1361056550577286</v>
      </c>
      <c r="GS49" s="20">
        <f t="shared" si="105"/>
        <v>1.1358344170671497</v>
      </c>
      <c r="GT49" s="20" t="e">
        <f t="shared" si="105"/>
        <v>#N/A</v>
      </c>
    </row>
    <row r="50" spans="2:202" x14ac:dyDescent="0.25">
      <c r="B50" t="str">
        <f t="shared" si="7"/>
        <v xml:space="preserve">   Federal</v>
      </c>
      <c r="C50" s="21"/>
      <c r="D50" s="21">
        <f t="shared" ref="D50:AI50" si="106">100*((D21/C21)^4-1)</f>
        <v>27.89193718611638</v>
      </c>
      <c r="E50" s="21">
        <f t="shared" si="106"/>
        <v>-17.030589614478863</v>
      </c>
      <c r="F50" s="21">
        <f t="shared" si="106"/>
        <v>-2.2476788890627097</v>
      </c>
      <c r="G50" s="21">
        <f t="shared" si="106"/>
        <v>-0.42848414573912752</v>
      </c>
      <c r="H50" s="21">
        <f t="shared" si="106"/>
        <v>-10.231651605311177</v>
      </c>
      <c r="I50" s="21">
        <f t="shared" si="106"/>
        <v>0.24444062396355992</v>
      </c>
      <c r="J50" s="21">
        <f t="shared" si="106"/>
        <v>-8.5607284774611099</v>
      </c>
      <c r="K50" s="21">
        <f t="shared" si="106"/>
        <v>-11.298073139487997</v>
      </c>
      <c r="L50" s="21">
        <f t="shared" si="106"/>
        <v>-6.2381559984979624</v>
      </c>
      <c r="M50" s="21">
        <f t="shared" si="106"/>
        <v>0.902492679021627</v>
      </c>
      <c r="N50" s="21">
        <f t="shared" si="106"/>
        <v>3.7060542316953438</v>
      </c>
      <c r="O50" s="21">
        <f t="shared" si="106"/>
        <v>-2.6360349579253262</v>
      </c>
      <c r="P50" s="21">
        <f t="shared" si="106"/>
        <v>1.8180499839971498</v>
      </c>
      <c r="Q50" s="21">
        <f t="shared" si="106"/>
        <v>1.4043704900047915</v>
      </c>
      <c r="R50" s="21">
        <f t="shared" si="106"/>
        <v>4.9189424158130768</v>
      </c>
      <c r="S50" s="21">
        <f t="shared" si="106"/>
        <v>19.520528469077437</v>
      </c>
      <c r="T50" s="21">
        <f t="shared" si="106"/>
        <v>4.1810498624524683</v>
      </c>
      <c r="U50" s="21">
        <f t="shared" si="106"/>
        <v>7.7137568825012659</v>
      </c>
      <c r="V50" s="21">
        <f t="shared" si="106"/>
        <v>1.4905375969331169</v>
      </c>
      <c r="W50" s="21">
        <f t="shared" si="106"/>
        <v>5.7706532408908995</v>
      </c>
      <c r="X50" s="21">
        <f t="shared" si="106"/>
        <v>9.2802794834651703</v>
      </c>
      <c r="Y50" s="21">
        <f t="shared" si="106"/>
        <v>0.70220897317043729</v>
      </c>
      <c r="Z50" s="21">
        <f t="shared" si="106"/>
        <v>1.8359001356361704</v>
      </c>
      <c r="AA50" s="21">
        <f t="shared" si="106"/>
        <v>-3.8886663487365136</v>
      </c>
      <c r="AB50" s="21">
        <f t="shared" si="106"/>
        <v>-4.6442481068235004</v>
      </c>
      <c r="AC50" s="21">
        <f t="shared" si="106"/>
        <v>7.4755719292616929</v>
      </c>
      <c r="AD50" s="21">
        <f t="shared" si="106"/>
        <v>-0.68701324918925</v>
      </c>
      <c r="AE50" s="21">
        <f t="shared" si="106"/>
        <v>-0.93475162074668772</v>
      </c>
      <c r="AF50" s="21">
        <f t="shared" si="106"/>
        <v>0.84533627889578078</v>
      </c>
      <c r="AG50" s="21">
        <f t="shared" si="106"/>
        <v>-0.6307888307053422</v>
      </c>
      <c r="AH50" s="21">
        <f t="shared" si="106"/>
        <v>13.027295625780578</v>
      </c>
      <c r="AI50" s="21">
        <f t="shared" si="106"/>
        <v>4.5396112014246759</v>
      </c>
      <c r="AJ50" s="21">
        <f t="shared" ref="AJ50:BO50" si="107">100*((AJ21/AI21)^4-1)</f>
        <v>11.886918585515115</v>
      </c>
      <c r="AK50" s="21">
        <f t="shared" si="107"/>
        <v>-5.010658429550463</v>
      </c>
      <c r="AL50" s="21">
        <f t="shared" si="107"/>
        <v>3.2391037793924493</v>
      </c>
      <c r="AM50" s="21">
        <f t="shared" si="107"/>
        <v>4.5231423195178477</v>
      </c>
      <c r="AN50" s="21">
        <f t="shared" si="107"/>
        <v>-3.8677726300073267</v>
      </c>
      <c r="AO50" s="21">
        <f t="shared" si="107"/>
        <v>5.9002665508110619</v>
      </c>
      <c r="AP50" s="21">
        <f t="shared" si="107"/>
        <v>5.7256326716633499</v>
      </c>
      <c r="AQ50" s="21">
        <f t="shared" si="107"/>
        <v>6.8523648227498013</v>
      </c>
      <c r="AR50" s="21">
        <f t="shared" si="107"/>
        <v>9.9167005215447865</v>
      </c>
      <c r="AS50" s="21">
        <f t="shared" si="107"/>
        <v>-8.7732627734984696</v>
      </c>
      <c r="AT50" s="21">
        <f t="shared" si="107"/>
        <v>-7.7604957762980931</v>
      </c>
      <c r="AU50" s="21">
        <f t="shared" si="107"/>
        <v>1.4439247112771003</v>
      </c>
      <c r="AV50" s="21">
        <f t="shared" si="107"/>
        <v>1.5196608874220141</v>
      </c>
      <c r="AW50" s="21">
        <f t="shared" si="107"/>
        <v>6.7568832426684988</v>
      </c>
      <c r="AX50" s="21">
        <f t="shared" si="107"/>
        <v>0.43807817411070094</v>
      </c>
      <c r="AY50" s="21">
        <f t="shared" si="107"/>
        <v>-2.9102880784328877</v>
      </c>
      <c r="AZ50" s="21">
        <f t="shared" si="107"/>
        <v>2.5224818416225148E-2</v>
      </c>
      <c r="BA50" s="21">
        <f t="shared" si="107"/>
        <v>1.7609584087523222</v>
      </c>
      <c r="BB50" s="21">
        <f t="shared" si="107"/>
        <v>3.7202240115946639</v>
      </c>
      <c r="BC50" s="21">
        <f t="shared" si="107"/>
        <v>3.5503247221302381</v>
      </c>
      <c r="BD50" s="21">
        <f t="shared" si="107"/>
        <v>1.6133683579065083</v>
      </c>
      <c r="BE50" s="21">
        <f t="shared" si="107"/>
        <v>3.9532608598537466</v>
      </c>
      <c r="BF50" s="21">
        <f t="shared" si="107"/>
        <v>-1.6153113171714306</v>
      </c>
      <c r="BG50" s="21">
        <f t="shared" si="107"/>
        <v>-1.4947684509711623</v>
      </c>
      <c r="BH50" s="21">
        <f t="shared" si="107"/>
        <v>-1.2154818765919284E-2</v>
      </c>
      <c r="BI50" s="21">
        <f t="shared" si="107"/>
        <v>-1.5415560100395909</v>
      </c>
      <c r="BJ50" s="21">
        <f t="shared" si="107"/>
        <v>1.3004377823329083</v>
      </c>
      <c r="BK50" s="21">
        <f t="shared" si="107"/>
        <v>-7.4376512873651208</v>
      </c>
      <c r="BL50" s="21">
        <f t="shared" si="107"/>
        <v>-0.14413927028356088</v>
      </c>
      <c r="BM50" s="21">
        <f t="shared" si="107"/>
        <v>-0.86959484290701772</v>
      </c>
      <c r="BN50" s="21">
        <f t="shared" si="107"/>
        <v>-0.69789856502396885</v>
      </c>
      <c r="BO50" s="21">
        <f t="shared" si="107"/>
        <v>-1.4435174085505653</v>
      </c>
      <c r="BP50" s="21">
        <f t="shared" ref="BP50:CU50" si="108">100*((BP21/BO21)^4-1)</f>
        <v>-1.2188817253108164</v>
      </c>
      <c r="BQ50" s="21">
        <f t="shared" si="108"/>
        <v>-2.9333301298590686</v>
      </c>
      <c r="BR50" s="21">
        <f t="shared" si="108"/>
        <v>2.2890451188225303</v>
      </c>
      <c r="BS50" s="21">
        <f t="shared" si="108"/>
        <v>-2.0283953811872535</v>
      </c>
      <c r="BT50" s="21">
        <f t="shared" si="108"/>
        <v>3.1256331836501561</v>
      </c>
      <c r="BU50" s="21">
        <f t="shared" si="108"/>
        <v>6.2225030777408596</v>
      </c>
      <c r="BV50" s="21">
        <f t="shared" si="108"/>
        <v>-0.88316996366082368</v>
      </c>
      <c r="BW50" s="21">
        <f t="shared" si="108"/>
        <v>5.5248180008759862</v>
      </c>
      <c r="BX50" s="21">
        <f t="shared" si="108"/>
        <v>1.6486655270762318</v>
      </c>
      <c r="BY50" s="21">
        <f t="shared" si="108"/>
        <v>6.290436368709762</v>
      </c>
      <c r="BZ50" s="21">
        <f t="shared" si="108"/>
        <v>7.8340822741469696</v>
      </c>
      <c r="CA50" s="21">
        <f t="shared" si="108"/>
        <v>1.5015477018123224</v>
      </c>
      <c r="CB50" s="21">
        <f t="shared" si="108"/>
        <v>-4.2606318938531178</v>
      </c>
      <c r="CC50" s="21">
        <f t="shared" si="108"/>
        <v>1.1690172892223405</v>
      </c>
      <c r="CD50" s="21">
        <f t="shared" si="108"/>
        <v>5.1736597636147019</v>
      </c>
      <c r="CE50" s="21">
        <f t="shared" si="108"/>
        <v>-4.5617394075612383</v>
      </c>
      <c r="CF50" s="21">
        <f t="shared" si="108"/>
        <v>51.162258884216349</v>
      </c>
      <c r="CG50" s="21">
        <f t="shared" si="108"/>
        <v>-24.073731934079479</v>
      </c>
      <c r="CH50" s="21">
        <f t="shared" si="108"/>
        <v>-9.1059523097132384</v>
      </c>
      <c r="CI50" s="21">
        <f t="shared" si="108"/>
        <v>4.3533192590030412</v>
      </c>
      <c r="CJ50" s="21">
        <f t="shared" si="108"/>
        <v>0.23295957825875124</v>
      </c>
      <c r="CK50" s="21">
        <f t="shared" si="108"/>
        <v>6.1335544208359405</v>
      </c>
      <c r="CL50" s="21">
        <f t="shared" si="108"/>
        <v>-0.47001002377539125</v>
      </c>
      <c r="CM50" s="21">
        <f t="shared" si="108"/>
        <v>-3.131165692215232</v>
      </c>
      <c r="CN50" s="21">
        <f t="shared" si="108"/>
        <v>1.5679695013476325</v>
      </c>
      <c r="CO50" s="21">
        <f t="shared" si="108"/>
        <v>4.7103137332433098</v>
      </c>
      <c r="CP50" s="21">
        <f t="shared" si="108"/>
        <v>16.756035917896629</v>
      </c>
      <c r="CQ50" s="21">
        <f t="shared" si="108"/>
        <v>0.76337542808804226</v>
      </c>
      <c r="CR50" s="21">
        <f t="shared" si="108"/>
        <v>-1.2879028670465309</v>
      </c>
      <c r="CS50" s="21">
        <f t="shared" si="108"/>
        <v>-1.0977197767282454</v>
      </c>
      <c r="CT50" s="21">
        <f t="shared" si="108"/>
        <v>-2.1826587010148835</v>
      </c>
      <c r="CU50" s="21">
        <f t="shared" si="108"/>
        <v>-0.9991585010909021</v>
      </c>
      <c r="CV50" s="21">
        <f t="shared" ref="CV50:EA50" si="109">100*((CV21/CU21)^4-1)</f>
        <v>1.2968616716512837</v>
      </c>
      <c r="CW50" s="21">
        <f t="shared" si="109"/>
        <v>-0.48905319945905523</v>
      </c>
      <c r="CX50" s="21">
        <f t="shared" si="109"/>
        <v>-1.7443028605743982</v>
      </c>
      <c r="CY50" s="21">
        <f t="shared" si="109"/>
        <v>-4.3904481286399788</v>
      </c>
      <c r="CZ50" s="21">
        <f t="shared" si="109"/>
        <v>-1.1617134936965479</v>
      </c>
      <c r="DA50" s="21">
        <f t="shared" si="109"/>
        <v>1.7630849676851801</v>
      </c>
      <c r="DB50" s="21">
        <f t="shared" si="109"/>
        <v>-7.9839110656241496</v>
      </c>
      <c r="DC50" s="21">
        <f t="shared" si="109"/>
        <v>-0.85005640814738159</v>
      </c>
      <c r="DD50" s="21">
        <f t="shared" si="109"/>
        <v>-2.1610131906841357</v>
      </c>
      <c r="DE50" s="21">
        <f t="shared" si="109"/>
        <v>9.3939879890880817E-2</v>
      </c>
      <c r="DF50" s="21">
        <f t="shared" si="109"/>
        <v>0.40063531000464891</v>
      </c>
      <c r="DG50" s="21">
        <f t="shared" si="109"/>
        <v>0.130639666408916</v>
      </c>
      <c r="DH50" s="21">
        <f t="shared" si="109"/>
        <v>-2.2250238003109879</v>
      </c>
      <c r="DI50" s="21">
        <f t="shared" si="109"/>
        <v>1.305080276839421</v>
      </c>
      <c r="DJ50" s="21">
        <f t="shared" si="109"/>
        <v>1.7621305494854855</v>
      </c>
      <c r="DK50" s="21">
        <f t="shared" si="109"/>
        <v>2.0157155963766993</v>
      </c>
      <c r="DL50" s="21">
        <f t="shared" si="109"/>
        <v>-2.7642227630801819</v>
      </c>
      <c r="DM50" s="21">
        <f t="shared" si="109"/>
        <v>3.9454175202222608</v>
      </c>
      <c r="DN50" s="21">
        <f t="shared" si="109"/>
        <v>4.6229262965271412</v>
      </c>
      <c r="DO50" s="21">
        <f t="shared" si="109"/>
        <v>0.20538971326793387</v>
      </c>
      <c r="DP50" s="21">
        <f t="shared" si="109"/>
        <v>9.083650624518036</v>
      </c>
      <c r="DQ50" s="21">
        <f t="shared" si="109"/>
        <v>-5.5927579387136444</v>
      </c>
      <c r="DR50" s="21">
        <f t="shared" si="109"/>
        <v>-1.0313894748475438</v>
      </c>
      <c r="DS50" s="21">
        <f t="shared" si="109"/>
        <v>-10.617805161299787</v>
      </c>
      <c r="DT50" s="21">
        <f t="shared" si="109"/>
        <v>46.879151278722354</v>
      </c>
      <c r="DU50" s="21">
        <f t="shared" si="109"/>
        <v>-26.219914426773517</v>
      </c>
      <c r="DV50" s="21">
        <f t="shared" si="109"/>
        <v>-6.1354305502248296</v>
      </c>
      <c r="DW50" s="21">
        <f t="shared" si="109"/>
        <v>-1.6478881566363679</v>
      </c>
      <c r="DX50" s="21">
        <f t="shared" si="109"/>
        <v>-3.7829442512513523</v>
      </c>
      <c r="DY50" s="21">
        <f t="shared" si="109"/>
        <v>-1.446212053264273</v>
      </c>
      <c r="DZ50" s="21">
        <f t="shared" si="109"/>
        <v>-0.94616142454283514</v>
      </c>
      <c r="EA50" s="21">
        <f t="shared" si="109"/>
        <v>-2.2236431779938837</v>
      </c>
      <c r="EB50" s="21">
        <f t="shared" ref="EB50:FG50" si="110">100*((EB21/EA21)^4-1)</f>
        <v>-3.3863979549873524</v>
      </c>
      <c r="EC50" s="21">
        <f t="shared" si="110"/>
        <v>-4.672808923955607E-2</v>
      </c>
      <c r="ED50" s="21">
        <f t="shared" si="110"/>
        <v>1.3386941061567681</v>
      </c>
      <c r="EE50" s="21">
        <f t="shared" si="110"/>
        <v>-3.9667581861351664</v>
      </c>
      <c r="EF50" s="21">
        <f t="shared" si="110"/>
        <v>-5.1839211651881438</v>
      </c>
      <c r="EG50" s="21">
        <f t="shared" si="110"/>
        <v>-2.4022392048250407</v>
      </c>
      <c r="EH50" s="21">
        <f t="shared" si="110"/>
        <v>-0.53726181572694154</v>
      </c>
      <c r="EI50" s="21">
        <f t="shared" si="110"/>
        <v>-0.62877597958038711</v>
      </c>
      <c r="EJ50" s="21">
        <f t="shared" si="110"/>
        <v>-1.8922482089018144</v>
      </c>
      <c r="EK50" s="21">
        <f t="shared" si="110"/>
        <v>-2.2150016052888022</v>
      </c>
      <c r="EL50" s="21">
        <f t="shared" si="110"/>
        <v>-2.9027165542386046</v>
      </c>
      <c r="EM50" s="21">
        <f t="shared" si="110"/>
        <v>-1.3333423122041665E-3</v>
      </c>
      <c r="EN50" s="21">
        <f t="shared" si="110"/>
        <v>1.8184170754130813</v>
      </c>
      <c r="EO50" s="21">
        <f t="shared" si="110"/>
        <v>0.48297901247176256</v>
      </c>
      <c r="EP50" s="21">
        <f t="shared" si="110"/>
        <v>0.49726819651576548</v>
      </c>
      <c r="EQ50" s="21">
        <f t="shared" si="110"/>
        <v>-0.17349373161443804</v>
      </c>
      <c r="ER50" s="21">
        <f t="shared" si="110"/>
        <v>0.49322047405531144</v>
      </c>
      <c r="ES50" s="21">
        <f t="shared" si="110"/>
        <v>2.1824496313307851</v>
      </c>
      <c r="ET50" s="21">
        <f t="shared" si="110"/>
        <v>0.92483577000670447</v>
      </c>
      <c r="EU50" s="21">
        <f t="shared" si="110"/>
        <v>0.82101350695398256</v>
      </c>
      <c r="EV50" s="21">
        <f t="shared" si="110"/>
        <v>-0.83013497279318393</v>
      </c>
      <c r="EW50" s="21">
        <f t="shared" si="110"/>
        <v>-1.5162287833527799</v>
      </c>
      <c r="EX50" s="21">
        <f t="shared" si="110"/>
        <v>-2.2129168970232538</v>
      </c>
      <c r="EY50" s="21">
        <f t="shared" si="110"/>
        <v>-4.27065786567481</v>
      </c>
      <c r="EZ50" s="21">
        <f t="shared" si="110"/>
        <v>-2.7110617668004378</v>
      </c>
      <c r="FA50" s="21">
        <f t="shared" si="110"/>
        <v>-2.8363673059799144</v>
      </c>
      <c r="FB50" s="21">
        <f t="shared" si="110"/>
        <v>0.11373101539775554</v>
      </c>
      <c r="FC50" s="21">
        <f t="shared" si="110"/>
        <v>-4.2698106672273362</v>
      </c>
      <c r="FD50" s="21">
        <f t="shared" si="110"/>
        <v>-1.5353378691516539</v>
      </c>
      <c r="FE50" s="21">
        <f t="shared" si="110"/>
        <v>-0.62051876599639177</v>
      </c>
      <c r="FF50" s="21">
        <f t="shared" si="110"/>
        <v>-0.23989037351345166</v>
      </c>
      <c r="FG50" s="20">
        <f t="shared" si="110"/>
        <v>-8.2076144000142737E-2</v>
      </c>
      <c r="FH50" s="20">
        <f t="shared" ref="FH50:GM50" si="111">100*((FH21/FG21)^4-1)</f>
        <v>-1.6649670092305779E-2</v>
      </c>
      <c r="FI50" s="20">
        <f t="shared" si="111"/>
        <v>1.0218297840869361E-2</v>
      </c>
      <c r="FJ50" s="20">
        <f t="shared" si="111"/>
        <v>2.1383083302772832E-2</v>
      </c>
      <c r="FK50" s="20">
        <f t="shared" si="111"/>
        <v>2.6112921215637463E-2</v>
      </c>
      <c r="FL50" s="20">
        <f t="shared" si="111"/>
        <v>2.7814299645934071E-2</v>
      </c>
      <c r="FM50" s="20">
        <f t="shared" si="111"/>
        <v>2.8758466533829186E-2</v>
      </c>
      <c r="FN50" s="20">
        <f t="shared" si="111"/>
        <v>2.9134814065301384E-2</v>
      </c>
      <c r="FO50" s="20">
        <f t="shared" si="111"/>
        <v>2.9132692126343507E-2</v>
      </c>
      <c r="FP50" s="20">
        <f t="shared" si="111"/>
        <v>2.9319750840572922E-2</v>
      </c>
      <c r="FQ50" s="20">
        <f t="shared" si="111"/>
        <v>2.9128435401881703E-2</v>
      </c>
      <c r="FR50" s="20">
        <f t="shared" si="111"/>
        <v>2.9315467092994041E-2</v>
      </c>
      <c r="FS50" s="20">
        <f t="shared" si="111"/>
        <v>2.931331875881682E-2</v>
      </c>
      <c r="FT50" s="20">
        <f t="shared" si="111"/>
        <v>2.931117073965428E-2</v>
      </c>
      <c r="FU50" s="20">
        <f t="shared" si="111"/>
        <v>2.9309023035151149E-2</v>
      </c>
      <c r="FV50" s="20">
        <f t="shared" si="111"/>
        <v>2.9306875645507269E-2</v>
      </c>
      <c r="FW50" s="20">
        <f t="shared" si="111"/>
        <v>2.9115645165411763E-2</v>
      </c>
      <c r="FX50" s="20">
        <f t="shared" si="111"/>
        <v>2.9302595659075337E-2</v>
      </c>
      <c r="FY50" s="20">
        <f t="shared" si="111"/>
        <v>2.9300449210922785E-2</v>
      </c>
      <c r="FZ50" s="20">
        <f t="shared" si="111"/>
        <v>2.929830307736303E-2</v>
      </c>
      <c r="GA50" s="20">
        <f t="shared" si="111"/>
        <v>2.9296157258085209E-2</v>
      </c>
      <c r="GB50" s="20">
        <f t="shared" si="111"/>
        <v>2.9294011753244753E-2</v>
      </c>
      <c r="GC50" s="20">
        <f t="shared" si="111"/>
        <v>2.9291866562486391E-2</v>
      </c>
      <c r="GD50" s="20">
        <f t="shared" si="111"/>
        <v>2.9289721686032166E-2</v>
      </c>
      <c r="GE50" s="20">
        <f t="shared" si="111"/>
        <v>2.9287577123526809E-2</v>
      </c>
      <c r="GF50" s="20">
        <f t="shared" si="111"/>
        <v>2.9285432875170159E-2</v>
      </c>
      <c r="GG50" s="20">
        <f t="shared" si="111"/>
        <v>2.9283288940651353E-2</v>
      </c>
      <c r="GH50" s="20">
        <f t="shared" si="111"/>
        <v>2.9281145320103619E-2</v>
      </c>
      <c r="GI50" s="20">
        <f t="shared" si="111"/>
        <v>2.9279002013304911E-2</v>
      </c>
      <c r="GJ50" s="20">
        <f t="shared" si="111"/>
        <v>2.9276859020344048E-2</v>
      </c>
      <c r="GK50" s="20">
        <f t="shared" si="111"/>
        <v>2.9274716340932372E-2</v>
      </c>
      <c r="GL50" s="20">
        <f t="shared" si="111"/>
        <v>2.9272573975247518E-2</v>
      </c>
      <c r="GM50" s="20">
        <f t="shared" si="111"/>
        <v>2.9270431922978624E-2</v>
      </c>
      <c r="GN50" s="20">
        <f t="shared" ref="GN50:GT50" si="112">100*((GN21/GM21)^4-1)</f>
        <v>2.9268290184347734E-2</v>
      </c>
      <c r="GO50" s="20">
        <f t="shared" si="112"/>
        <v>2.9266148758932964E-2</v>
      </c>
      <c r="GP50" s="20">
        <f t="shared" si="112"/>
        <v>2.9264007647045176E-2</v>
      </c>
      <c r="GQ50" s="20">
        <f t="shared" si="112"/>
        <v>2.9450673933029137E-2</v>
      </c>
      <c r="GR50" s="20">
        <f t="shared" si="112"/>
        <v>2.925971255411941E-2</v>
      </c>
      <c r="GS50" s="20">
        <f t="shared" si="112"/>
        <v>2.9257572383833974E-2</v>
      </c>
      <c r="GT50" s="20" t="e">
        <f t="shared" si="112"/>
        <v>#N/A</v>
      </c>
    </row>
    <row r="51" spans="2:202" x14ac:dyDescent="0.25">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row>
    <row r="52" spans="2:202" x14ac:dyDescent="0.25">
      <c r="B52" t="str">
        <f>B23</f>
        <v>Personal income (mil. $2012)</v>
      </c>
      <c r="C52" s="21"/>
      <c r="D52" s="21">
        <f t="shared" ref="D52:AI52" si="113">100*((D23/C23)^4-1)</f>
        <v>1.0423601754783185E-2</v>
      </c>
      <c r="E52" s="21">
        <f t="shared" si="113"/>
        <v>5.0731872512975507</v>
      </c>
      <c r="F52" s="21">
        <f t="shared" si="113"/>
        <v>6.4942020271618661</v>
      </c>
      <c r="G52" s="21">
        <f t="shared" si="113"/>
        <v>-4.897787259227071</v>
      </c>
      <c r="H52" s="21">
        <f t="shared" si="113"/>
        <v>4.7798356251202767</v>
      </c>
      <c r="I52" s="21">
        <f t="shared" si="113"/>
        <v>8.3183601398355336</v>
      </c>
      <c r="J52" s="21">
        <f t="shared" si="113"/>
        <v>-1.2085140497971936</v>
      </c>
      <c r="K52" s="21">
        <f t="shared" si="113"/>
        <v>0.48683710688675053</v>
      </c>
      <c r="L52" s="21">
        <f t="shared" si="113"/>
        <v>1.5341183885786425</v>
      </c>
      <c r="M52" s="21">
        <f t="shared" si="113"/>
        <v>-2.1498617220276794</v>
      </c>
      <c r="N52" s="21">
        <f t="shared" si="113"/>
        <v>0.97279931397715735</v>
      </c>
      <c r="O52" s="21">
        <f t="shared" si="113"/>
        <v>3.497513634997218</v>
      </c>
      <c r="P52" s="21">
        <f t="shared" si="113"/>
        <v>-0.33679619451941756</v>
      </c>
      <c r="Q52" s="21">
        <f t="shared" si="113"/>
        <v>-4.0663543590669038</v>
      </c>
      <c r="R52" s="21">
        <f t="shared" si="113"/>
        <v>10.2891001277996</v>
      </c>
      <c r="S52" s="21">
        <f t="shared" si="113"/>
        <v>3.7656455192922378</v>
      </c>
      <c r="T52" s="21">
        <f t="shared" si="113"/>
        <v>4.2963887872983886</v>
      </c>
      <c r="U52" s="21">
        <f t="shared" si="113"/>
        <v>6.6219628879944592</v>
      </c>
      <c r="V52" s="21">
        <f t="shared" si="113"/>
        <v>2.7204692024274557</v>
      </c>
      <c r="W52" s="21">
        <f t="shared" si="113"/>
        <v>6.6594479617272606</v>
      </c>
      <c r="X52" s="21">
        <f t="shared" si="113"/>
        <v>4.1594325031196755</v>
      </c>
      <c r="Y52" s="21">
        <f t="shared" si="113"/>
        <v>4.1525788884434922</v>
      </c>
      <c r="Z52" s="21">
        <f t="shared" si="113"/>
        <v>6.2479476944294898</v>
      </c>
      <c r="AA52" s="21">
        <f t="shared" si="113"/>
        <v>6.4709237638700623</v>
      </c>
      <c r="AB52" s="21">
        <f t="shared" si="113"/>
        <v>5.8540528198923969</v>
      </c>
      <c r="AC52" s="21">
        <f t="shared" si="113"/>
        <v>5.7135049436808361</v>
      </c>
      <c r="AD52" s="21">
        <f t="shared" si="113"/>
        <v>8.6102397965136532</v>
      </c>
      <c r="AE52" s="21">
        <f t="shared" si="113"/>
        <v>-2.7921757560660065</v>
      </c>
      <c r="AF52" s="21">
        <f t="shared" si="113"/>
        <v>2.981431734782225</v>
      </c>
      <c r="AG52" s="21">
        <f t="shared" si="113"/>
        <v>5.8632189607281227</v>
      </c>
      <c r="AH52" s="21">
        <f t="shared" si="113"/>
        <v>12.575061921410224</v>
      </c>
      <c r="AI52" s="21">
        <f t="shared" si="113"/>
        <v>3.2806904728325481</v>
      </c>
      <c r="AJ52" s="21">
        <f t="shared" ref="AJ52:BO52" si="114">100*((AJ23/AI23)^4-1)</f>
        <v>6.8023974101264262</v>
      </c>
      <c r="AK52" s="21">
        <f t="shared" si="114"/>
        <v>6.3207102712099728</v>
      </c>
      <c r="AL52" s="21">
        <f t="shared" si="114"/>
        <v>7.7449220532074703</v>
      </c>
      <c r="AM52" s="21">
        <f t="shared" si="114"/>
        <v>9.9765298401295333</v>
      </c>
      <c r="AN52" s="21">
        <f t="shared" si="114"/>
        <v>3.2886517243233993</v>
      </c>
      <c r="AO52" s="21">
        <f t="shared" si="114"/>
        <v>4.8925087240882403</v>
      </c>
      <c r="AP52" s="21">
        <f t="shared" si="114"/>
        <v>4.0771824073396523</v>
      </c>
      <c r="AQ52" s="21">
        <f t="shared" si="114"/>
        <v>10.572233571153667</v>
      </c>
      <c r="AR52" s="21">
        <f t="shared" si="114"/>
        <v>5.0078611582802468</v>
      </c>
      <c r="AS52" s="21">
        <f t="shared" si="114"/>
        <v>1.7220337589058055</v>
      </c>
      <c r="AT52" s="21">
        <f t="shared" si="114"/>
        <v>-0.1030235053371964</v>
      </c>
      <c r="AU52" s="21">
        <f t="shared" si="114"/>
        <v>3.2295346627069232</v>
      </c>
      <c r="AV52" s="21">
        <f t="shared" si="114"/>
        <v>3.4146506050727998</v>
      </c>
      <c r="AW52" s="21">
        <f t="shared" si="114"/>
        <v>4.1314041375938526</v>
      </c>
      <c r="AX52" s="21">
        <f t="shared" si="114"/>
        <v>5.3612728119039721</v>
      </c>
      <c r="AY52" s="21">
        <f t="shared" si="114"/>
        <v>9.0477837264484773</v>
      </c>
      <c r="AZ52" s="21">
        <f t="shared" si="114"/>
        <v>1.4710974927508724</v>
      </c>
      <c r="BA52" s="21">
        <f t="shared" si="114"/>
        <v>1.6832387579357677</v>
      </c>
      <c r="BB52" s="21">
        <f t="shared" si="114"/>
        <v>7.4373755906831596</v>
      </c>
      <c r="BC52" s="21">
        <f t="shared" si="114"/>
        <v>-4.8472048838192343</v>
      </c>
      <c r="BD52" s="21">
        <f t="shared" si="114"/>
        <v>4.2116221451280023</v>
      </c>
      <c r="BE52" s="21">
        <f t="shared" si="114"/>
        <v>-2.7999275778945787</v>
      </c>
      <c r="BF52" s="21">
        <f t="shared" si="114"/>
        <v>4.5157372223788794</v>
      </c>
      <c r="BG52" s="21">
        <f t="shared" si="114"/>
        <v>3.5771438334556871</v>
      </c>
      <c r="BH52" s="21">
        <f t="shared" si="114"/>
        <v>4.8721774830156717</v>
      </c>
      <c r="BI52" s="21">
        <f t="shared" si="114"/>
        <v>-8.5788891396265665E-2</v>
      </c>
      <c r="BJ52" s="21">
        <f t="shared" si="114"/>
        <v>7.2240545736740325</v>
      </c>
      <c r="BK52" s="21">
        <f t="shared" si="114"/>
        <v>3.2986624096558392</v>
      </c>
      <c r="BL52" s="21">
        <f t="shared" si="114"/>
        <v>3.7693425880520826</v>
      </c>
      <c r="BM52" s="21">
        <f t="shared" si="114"/>
        <v>5.6756590788982653</v>
      </c>
      <c r="BN52" s="21">
        <f t="shared" si="114"/>
        <v>1.2368816036373742</v>
      </c>
      <c r="BO52" s="21">
        <f t="shared" si="114"/>
        <v>11.713600075860398</v>
      </c>
      <c r="BP52" s="21">
        <f t="shared" ref="BP52:CU52" si="115">100*((BP23/BO23)^4-1)</f>
        <v>5.5001968066123785</v>
      </c>
      <c r="BQ52" s="21">
        <f t="shared" si="115"/>
        <v>5.9272339478276592</v>
      </c>
      <c r="BR52" s="21">
        <f t="shared" si="115"/>
        <v>4.5469150704341876</v>
      </c>
      <c r="BS52" s="21">
        <f t="shared" si="115"/>
        <v>11.616784385232259</v>
      </c>
      <c r="BT52" s="21">
        <f t="shared" si="115"/>
        <v>7.2504543411301636</v>
      </c>
      <c r="BU52" s="21">
        <f t="shared" si="115"/>
        <v>4.5941776811134316</v>
      </c>
      <c r="BV52" s="21">
        <f t="shared" si="115"/>
        <v>8.6411356807784223</v>
      </c>
      <c r="BW52" s="21">
        <f t="shared" si="115"/>
        <v>23.547658411862614</v>
      </c>
      <c r="BX52" s="21">
        <f t="shared" si="115"/>
        <v>9.9830612208918534</v>
      </c>
      <c r="BY52" s="21">
        <f t="shared" si="115"/>
        <v>10.027078950249969</v>
      </c>
      <c r="BZ52" s="21">
        <f t="shared" si="115"/>
        <v>7.3830329809085216</v>
      </c>
      <c r="CA52" s="21">
        <f t="shared" si="115"/>
        <v>14.269590507021368</v>
      </c>
      <c r="CB52" s="21">
        <f t="shared" si="115"/>
        <v>-1.4278304499437677</v>
      </c>
      <c r="CC52" s="21">
        <f t="shared" si="115"/>
        <v>8.7244476315137867</v>
      </c>
      <c r="CD52" s="21">
        <f t="shared" si="115"/>
        <v>8.749173421349866</v>
      </c>
      <c r="CE52" s="21">
        <f t="shared" si="115"/>
        <v>9.4768355396610993</v>
      </c>
      <c r="CF52" s="21">
        <f t="shared" si="115"/>
        <v>-4.3040724581866918</v>
      </c>
      <c r="CG52" s="21">
        <f t="shared" si="115"/>
        <v>-2.3014593124347393</v>
      </c>
      <c r="CH52" s="21">
        <f t="shared" si="115"/>
        <v>2.0632609711844996</v>
      </c>
      <c r="CI52" s="21">
        <f t="shared" si="115"/>
        <v>-0.50752632809369924</v>
      </c>
      <c r="CJ52" s="21">
        <f t="shared" si="115"/>
        <v>3.6145834679062849</v>
      </c>
      <c r="CK52" s="21">
        <f t="shared" si="115"/>
        <v>-9.4187875034440705</v>
      </c>
      <c r="CL52" s="21">
        <f t="shared" si="115"/>
        <v>1.5156270229208957</v>
      </c>
      <c r="CM52" s="21">
        <f t="shared" si="115"/>
        <v>4.2343556158426887</v>
      </c>
      <c r="CN52" s="21">
        <f t="shared" si="115"/>
        <v>-3.7773422504765231</v>
      </c>
      <c r="CO52" s="21">
        <f t="shared" si="115"/>
        <v>-2.106283231141981</v>
      </c>
      <c r="CP52" s="21">
        <f t="shared" si="115"/>
        <v>3.4984633542049837</v>
      </c>
      <c r="CQ52" s="21">
        <f t="shared" si="115"/>
        <v>-0.7883404278128614</v>
      </c>
      <c r="CR52" s="21">
        <f t="shared" si="115"/>
        <v>5.337653623280314</v>
      </c>
      <c r="CS52" s="21">
        <f t="shared" si="115"/>
        <v>0.79438291792652826</v>
      </c>
      <c r="CT52" s="21">
        <f t="shared" si="115"/>
        <v>-3.0625958905459827</v>
      </c>
      <c r="CU52" s="21">
        <f t="shared" si="115"/>
        <v>-4.2209285734810091</v>
      </c>
      <c r="CV52" s="21">
        <f t="shared" ref="CV52:EA52" si="116">100*((CV23/CU23)^4-1)</f>
        <v>4.2445254225427664</v>
      </c>
      <c r="CW52" s="21">
        <f t="shared" si="116"/>
        <v>-3.0513579197500862</v>
      </c>
      <c r="CX52" s="21">
        <f t="shared" si="116"/>
        <v>176.0200126961565</v>
      </c>
      <c r="CY52" s="21">
        <f t="shared" si="116"/>
        <v>-58.14505300613844</v>
      </c>
      <c r="CZ52" s="21">
        <f t="shared" si="116"/>
        <v>10.446313093670012</v>
      </c>
      <c r="DA52" s="21">
        <f t="shared" si="116"/>
        <v>6.6467501872336854</v>
      </c>
      <c r="DB52" s="21">
        <f t="shared" si="116"/>
        <v>18.697876783846247</v>
      </c>
      <c r="DC52" s="21">
        <f t="shared" si="116"/>
        <v>9.6357039623659269</v>
      </c>
      <c r="DD52" s="21">
        <f t="shared" si="116"/>
        <v>1.0755570258020652</v>
      </c>
      <c r="DE52" s="21">
        <f t="shared" si="116"/>
        <v>0.4109792685352387</v>
      </c>
      <c r="DF52" s="21">
        <f t="shared" si="116"/>
        <v>8.2440287472246077</v>
      </c>
      <c r="DG52" s="21">
        <f t="shared" si="116"/>
        <v>8.3027101050583632</v>
      </c>
      <c r="DH52" s="21">
        <f t="shared" si="116"/>
        <v>8.26803691321809</v>
      </c>
      <c r="DI52" s="21">
        <f t="shared" si="116"/>
        <v>4.1345159592495184</v>
      </c>
      <c r="DJ52" s="21">
        <f t="shared" si="116"/>
        <v>2.2083801582645668</v>
      </c>
      <c r="DK52" s="21">
        <f t="shared" si="116"/>
        <v>-2.0501982132067331</v>
      </c>
      <c r="DL52" s="21">
        <f t="shared" si="116"/>
        <v>3.1351143288014693</v>
      </c>
      <c r="DM52" s="21">
        <f t="shared" si="116"/>
        <v>-8.5821003432007377</v>
      </c>
      <c r="DN52" s="21">
        <f t="shared" si="116"/>
        <v>-4.0273728347085651</v>
      </c>
      <c r="DO52" s="21">
        <f t="shared" si="116"/>
        <v>-13.049537512871989</v>
      </c>
      <c r="DP52" s="21">
        <f t="shared" si="116"/>
        <v>-2.94966991082245</v>
      </c>
      <c r="DQ52" s="21">
        <f t="shared" si="116"/>
        <v>-9.386685235871294</v>
      </c>
      <c r="DR52" s="21">
        <f t="shared" si="116"/>
        <v>-5.0296572228464953</v>
      </c>
      <c r="DS52" s="21">
        <f t="shared" si="116"/>
        <v>2.6543916031556369</v>
      </c>
      <c r="DT52" s="21">
        <f t="shared" si="116"/>
        <v>7.3813712310407897</v>
      </c>
      <c r="DU52" s="21">
        <f t="shared" si="116"/>
        <v>6.5892467827214585</v>
      </c>
      <c r="DV52" s="21">
        <f t="shared" si="116"/>
        <v>4.1213948354714702</v>
      </c>
      <c r="DW52" s="21">
        <f t="shared" si="116"/>
        <v>8.2200740727510713</v>
      </c>
      <c r="DX52" s="21">
        <f t="shared" si="116"/>
        <v>-0.7974747922342762</v>
      </c>
      <c r="DY52" s="21">
        <f t="shared" si="116"/>
        <v>3.4025116191098492</v>
      </c>
      <c r="DZ52" s="21">
        <f t="shared" si="116"/>
        <v>5.9146035684872533</v>
      </c>
      <c r="EA52" s="21">
        <f t="shared" si="116"/>
        <v>18.291080385817239</v>
      </c>
      <c r="EB52" s="21">
        <f t="shared" ref="EB52:FG52" si="117">100*((EB23/EA23)^4-1)</f>
        <v>10.623768305013792</v>
      </c>
      <c r="EC52" s="21">
        <f t="shared" si="117"/>
        <v>4.795415103534939</v>
      </c>
      <c r="ED52" s="21">
        <f t="shared" si="117"/>
        <v>16.756616149622694</v>
      </c>
      <c r="EE52" s="21">
        <f t="shared" si="117"/>
        <v>-10.617012155146666</v>
      </c>
      <c r="EF52" s="21">
        <f t="shared" si="117"/>
        <v>0.87711079095245115</v>
      </c>
      <c r="EG52" s="21">
        <f t="shared" si="117"/>
        <v>1.633747398952079</v>
      </c>
      <c r="EH52" s="21">
        <f t="shared" si="117"/>
        <v>-0.83927206753362515</v>
      </c>
      <c r="EI52" s="21">
        <f t="shared" si="117"/>
        <v>16.311850074843413</v>
      </c>
      <c r="EJ52" s="21">
        <f t="shared" si="117"/>
        <v>10.669732330247129</v>
      </c>
      <c r="EK52" s="21">
        <f t="shared" si="117"/>
        <v>13.503549332086063</v>
      </c>
      <c r="EL52" s="21">
        <f t="shared" si="117"/>
        <v>11.39836061828008</v>
      </c>
      <c r="EM52" s="21">
        <f t="shared" si="117"/>
        <v>4.1834703423447861</v>
      </c>
      <c r="EN52" s="21">
        <f t="shared" si="117"/>
        <v>3.2410558877545625</v>
      </c>
      <c r="EO52" s="21">
        <f t="shared" si="117"/>
        <v>2.774546005840306</v>
      </c>
      <c r="EP52" s="21">
        <f t="shared" si="117"/>
        <v>-0.43711165802955421</v>
      </c>
      <c r="EQ52" s="21">
        <f t="shared" si="117"/>
        <v>11.183414494666399</v>
      </c>
      <c r="ER52" s="21">
        <f t="shared" si="117"/>
        <v>5.0671656848091828</v>
      </c>
      <c r="ES52" s="21">
        <f t="shared" si="117"/>
        <v>6.2299644988057512</v>
      </c>
      <c r="ET52" s="21">
        <f t="shared" si="117"/>
        <v>9.550343015756436</v>
      </c>
      <c r="EU52" s="21">
        <f t="shared" si="117"/>
        <v>4.9018539388868243</v>
      </c>
      <c r="EV52" s="21">
        <f t="shared" si="117"/>
        <v>3.963002526189352</v>
      </c>
      <c r="EW52" s="21">
        <f t="shared" si="117"/>
        <v>4.0617826647652677</v>
      </c>
      <c r="EX52" s="21">
        <f t="shared" si="117"/>
        <v>5.7262906244796685</v>
      </c>
      <c r="EY52" s="21">
        <f t="shared" si="117"/>
        <v>10.410297108842602</v>
      </c>
      <c r="EZ52" s="21">
        <f t="shared" si="117"/>
        <v>3.4161826785667371</v>
      </c>
      <c r="FA52" s="21">
        <f t="shared" si="117"/>
        <v>7.0549993134142452</v>
      </c>
      <c r="FB52" s="21">
        <f t="shared" si="117"/>
        <v>3.0832598578564019</v>
      </c>
      <c r="FC52" s="20">
        <f t="shared" si="117"/>
        <v>8.724848898762394</v>
      </c>
      <c r="FD52" s="20">
        <f t="shared" si="117"/>
        <v>3.6868308225902036</v>
      </c>
      <c r="FE52" s="20">
        <f t="shared" si="117"/>
        <v>3.4117797830049312</v>
      </c>
      <c r="FF52" s="20">
        <f t="shared" si="117"/>
        <v>2.9984077757645666</v>
      </c>
      <c r="FG52" s="26">
        <f t="shared" si="117"/>
        <v>3.5565345706755958</v>
      </c>
      <c r="FH52" s="26">
        <f t="shared" ref="FH52:GM52" si="118">100*((FH23/FG23)^4-1)</f>
        <v>3.6417399462700395</v>
      </c>
      <c r="FI52" s="26">
        <f t="shared" si="118"/>
        <v>4.1914063301610627</v>
      </c>
      <c r="FJ52" s="26">
        <f t="shared" si="118"/>
        <v>4.0628238761940327</v>
      </c>
      <c r="FK52" s="26">
        <f t="shared" si="118"/>
        <v>4.0762405226605791</v>
      </c>
      <c r="FL52" s="26">
        <f t="shared" si="118"/>
        <v>3.2084335221977289</v>
      </c>
      <c r="FM52" s="26">
        <f t="shared" si="118"/>
        <v>3.1475975666030553</v>
      </c>
      <c r="FN52" s="26">
        <f t="shared" si="118"/>
        <v>3.4874753954999616</v>
      </c>
      <c r="FO52" s="26">
        <f t="shared" si="118"/>
        <v>3.2804198208519875</v>
      </c>
      <c r="FP52" s="26">
        <f t="shared" si="118"/>
        <v>2.7384503429530582</v>
      </c>
      <c r="FQ52" s="26">
        <f t="shared" si="118"/>
        <v>2.7098430885449165</v>
      </c>
      <c r="FR52" s="26">
        <f t="shared" si="118"/>
        <v>2.5326801385415321</v>
      </c>
      <c r="FS52" s="26">
        <f t="shared" si="118"/>
        <v>3.1514975548224022</v>
      </c>
      <c r="FT52" s="26">
        <f t="shared" si="118"/>
        <v>2.5605489286595118</v>
      </c>
      <c r="FU52" s="26">
        <f t="shared" si="118"/>
        <v>2.5943142978887224</v>
      </c>
      <c r="FV52" s="26">
        <f t="shared" si="118"/>
        <v>2.7421926740727187</v>
      </c>
      <c r="FW52" s="26">
        <f t="shared" si="118"/>
        <v>3.4312579514086172</v>
      </c>
      <c r="FX52" s="26">
        <f t="shared" si="118"/>
        <v>3.1070089086171704</v>
      </c>
      <c r="FY52" s="26">
        <f t="shared" si="118"/>
        <v>3.3607966128458067</v>
      </c>
      <c r="FZ52" s="26">
        <f t="shared" si="118"/>
        <v>3.6376004421908359</v>
      </c>
      <c r="GA52" s="26">
        <f t="shared" si="118"/>
        <v>4.3333062950139167</v>
      </c>
      <c r="GB52" s="20">
        <f t="shared" si="118"/>
        <v>3.9281092477086332</v>
      </c>
      <c r="GC52" s="20">
        <f t="shared" si="118"/>
        <v>3.9868945374732068</v>
      </c>
      <c r="GD52" s="20">
        <f t="shared" si="118"/>
        <v>4.0167722962463071</v>
      </c>
      <c r="GE52" s="20">
        <f t="shared" si="118"/>
        <v>4.4955174701381884</v>
      </c>
      <c r="GF52" s="20">
        <f t="shared" si="118"/>
        <v>3.9742192493097184</v>
      </c>
      <c r="GG52" s="20">
        <f t="shared" si="118"/>
        <v>3.8943228864883661</v>
      </c>
      <c r="GH52" s="20">
        <f t="shared" si="118"/>
        <v>3.8680527531010256</v>
      </c>
      <c r="GI52" s="20">
        <f t="shared" si="118"/>
        <v>4.3725287203310703</v>
      </c>
      <c r="GJ52" s="20">
        <f t="shared" si="118"/>
        <v>3.8141256288065861</v>
      </c>
      <c r="GK52" s="20">
        <f t="shared" si="118"/>
        <v>3.7868300190833981</v>
      </c>
      <c r="GL52" s="20">
        <f t="shared" si="118"/>
        <v>3.8055119042386787</v>
      </c>
      <c r="GM52" s="20">
        <f t="shared" si="118"/>
        <v>4.3483563778394796</v>
      </c>
      <c r="GN52" s="20">
        <f t="shared" ref="GN52:GT52" si="119">100*((GN23/GM23)^4-1)</f>
        <v>3.7996421866500318</v>
      </c>
      <c r="GO52" s="20">
        <f t="shared" si="119"/>
        <v>3.8787054981539892</v>
      </c>
      <c r="GP52" s="20">
        <f t="shared" si="119"/>
        <v>3.8624467866026801</v>
      </c>
      <c r="GQ52" s="20">
        <f t="shared" si="119"/>
        <v>4.4609678934991237</v>
      </c>
      <c r="GR52" s="20">
        <f t="shared" si="119"/>
        <v>3.8824500604587975</v>
      </c>
      <c r="GS52" s="20">
        <f t="shared" si="119"/>
        <v>3.8987736119561411</v>
      </c>
      <c r="GT52" s="20" t="e">
        <f t="shared" si="119"/>
        <v>#N/A</v>
      </c>
    </row>
    <row r="53" spans="2:202" x14ac:dyDescent="0.25">
      <c r="B53" t="str">
        <f>B24</f>
        <v>Personal income (mil. $)</v>
      </c>
      <c r="C53" s="21"/>
      <c r="D53" s="21">
        <f t="shared" ref="D53:AI53" si="120">100*((D24/C24)^4-1)</f>
        <v>10.166456597506478</v>
      </c>
      <c r="E53" s="21">
        <f t="shared" si="120"/>
        <v>15.247151134980408</v>
      </c>
      <c r="F53" s="21">
        <f t="shared" si="120"/>
        <v>17.438668844019322</v>
      </c>
      <c r="G53" s="21">
        <f t="shared" si="120"/>
        <v>5.3595375596184658</v>
      </c>
      <c r="H53" s="21">
        <f t="shared" si="120"/>
        <v>11.980901704269375</v>
      </c>
      <c r="I53" s="21">
        <f t="shared" si="120"/>
        <v>15.636913278772546</v>
      </c>
      <c r="J53" s="21">
        <f t="shared" si="120"/>
        <v>4.9901022258686867</v>
      </c>
      <c r="K53" s="21">
        <f t="shared" si="120"/>
        <v>5.6933243179150272</v>
      </c>
      <c r="L53" s="21">
        <f t="shared" si="120"/>
        <v>5.4938940189716012</v>
      </c>
      <c r="M53" s="21">
        <f t="shared" si="120"/>
        <v>4.1857699064940856</v>
      </c>
      <c r="N53" s="21">
        <f t="shared" si="120"/>
        <v>5.499155956487245</v>
      </c>
      <c r="O53" s="21">
        <f t="shared" si="120"/>
        <v>6.9662834709631749</v>
      </c>
      <c r="P53" s="21">
        <f t="shared" si="120"/>
        <v>3.3534694722677116</v>
      </c>
      <c r="Q53" s="21">
        <f t="shared" si="120"/>
        <v>1.0824618043144385</v>
      </c>
      <c r="R53" s="21">
        <f t="shared" si="120"/>
        <v>13.230965061841049</v>
      </c>
      <c r="S53" s="21">
        <f t="shared" si="120"/>
        <v>8.3241588962122961</v>
      </c>
      <c r="T53" s="21">
        <f t="shared" si="120"/>
        <v>8.3958225159265218</v>
      </c>
      <c r="U53" s="21">
        <f t="shared" si="120"/>
        <v>9.9512458546274107</v>
      </c>
      <c r="V53" s="21">
        <f t="shared" si="120"/>
        <v>5.2769524931620904</v>
      </c>
      <c r="W53" s="21">
        <f t="shared" si="120"/>
        <v>11.779807536904908</v>
      </c>
      <c r="X53" s="21">
        <f t="shared" si="120"/>
        <v>7.5805978901372084</v>
      </c>
      <c r="Y53" s="21">
        <f t="shared" si="120"/>
        <v>7.4570161425359993</v>
      </c>
      <c r="Z53" s="21">
        <f t="shared" si="120"/>
        <v>9.2421949521026328</v>
      </c>
      <c r="AA53" s="21">
        <f t="shared" si="120"/>
        <v>9.5233156245855923</v>
      </c>
      <c r="AB53" s="21">
        <f t="shared" si="120"/>
        <v>5.4087099171701514</v>
      </c>
      <c r="AC53" s="21">
        <f t="shared" si="120"/>
        <v>7.9608253408127938</v>
      </c>
      <c r="AD53" s="21">
        <f t="shared" si="120"/>
        <v>11.264731799313953</v>
      </c>
      <c r="AE53" s="21">
        <f t="shared" si="120"/>
        <v>0.9157878598731406</v>
      </c>
      <c r="AF53" s="21">
        <f t="shared" si="120"/>
        <v>7.0107577334367566</v>
      </c>
      <c r="AG53" s="21">
        <f t="shared" si="120"/>
        <v>9.9339008069156733</v>
      </c>
      <c r="AH53" s="21">
        <f t="shared" si="120"/>
        <v>16.5171500935819</v>
      </c>
      <c r="AI53" s="21">
        <f t="shared" si="120"/>
        <v>6.5822881184575355</v>
      </c>
      <c r="AJ53" s="21">
        <f t="shared" ref="AJ53:BO53" si="121">100*((AJ24/AI24)^4-1)</f>
        <v>11.603727123090124</v>
      </c>
      <c r="AK53" s="21">
        <f t="shared" si="121"/>
        <v>11.656615385146928</v>
      </c>
      <c r="AL53" s="21">
        <f t="shared" si="121"/>
        <v>12.164043708347805</v>
      </c>
      <c r="AM53" s="21">
        <f t="shared" si="121"/>
        <v>15.117672673538763</v>
      </c>
      <c r="AN53" s="21">
        <f t="shared" si="121"/>
        <v>8.9721154521714688</v>
      </c>
      <c r="AO53" s="21">
        <f t="shared" si="121"/>
        <v>7.3864514403695569</v>
      </c>
      <c r="AP53" s="21">
        <f t="shared" si="121"/>
        <v>7.3946749547953994</v>
      </c>
      <c r="AQ53" s="21">
        <f t="shared" si="121"/>
        <v>17.120737881843095</v>
      </c>
      <c r="AR53" s="21">
        <f t="shared" si="121"/>
        <v>8.8749376985726833</v>
      </c>
      <c r="AS53" s="21">
        <f t="shared" si="121"/>
        <v>6.9911268677853355</v>
      </c>
      <c r="AT53" s="21">
        <f t="shared" si="121"/>
        <v>5.2857580873727716</v>
      </c>
      <c r="AU53" s="21">
        <f t="shared" si="121"/>
        <v>5.4160025466002404</v>
      </c>
      <c r="AV53" s="21">
        <f t="shared" si="121"/>
        <v>5.6971826567042694</v>
      </c>
      <c r="AW53" s="21">
        <f t="shared" si="121"/>
        <v>6.9895227557139616</v>
      </c>
      <c r="AX53" s="21">
        <f t="shared" si="121"/>
        <v>8.4497191658022395</v>
      </c>
      <c r="AY53" s="21">
        <f t="shared" si="121"/>
        <v>11.810562472911833</v>
      </c>
      <c r="AZ53" s="21">
        <f t="shared" si="121"/>
        <v>4.1998180301983767</v>
      </c>
      <c r="BA53" s="21">
        <f t="shared" si="121"/>
        <v>4.3003671503939689</v>
      </c>
      <c r="BB53" s="21">
        <f t="shared" si="121"/>
        <v>10.464502573917155</v>
      </c>
      <c r="BC53" s="21">
        <f t="shared" si="121"/>
        <v>-2.5621349490624779</v>
      </c>
      <c r="BD53" s="21">
        <f t="shared" si="121"/>
        <v>7.0413847372443383</v>
      </c>
      <c r="BE53" s="21">
        <f t="shared" si="121"/>
        <v>-1.0981360740155766</v>
      </c>
      <c r="BF53" s="21">
        <f t="shared" si="121"/>
        <v>6.9460922507946332</v>
      </c>
      <c r="BG53" s="21">
        <f t="shared" si="121"/>
        <v>5.0704694259661176</v>
      </c>
      <c r="BH53" s="21">
        <f t="shared" si="121"/>
        <v>7.2329057745186276</v>
      </c>
      <c r="BI53" s="21">
        <f t="shared" si="121"/>
        <v>2.8132406399770993</v>
      </c>
      <c r="BJ53" s="21">
        <f t="shared" si="121"/>
        <v>9.2491864055486381</v>
      </c>
      <c r="BK53" s="21">
        <f t="shared" si="121"/>
        <v>5.3350401968921046</v>
      </c>
      <c r="BL53" s="21">
        <f t="shared" si="121"/>
        <v>6.207362533089289</v>
      </c>
      <c r="BM53" s="21">
        <f t="shared" si="121"/>
        <v>7.4079379194599504</v>
      </c>
      <c r="BN53" s="21">
        <f t="shared" si="121"/>
        <v>3.032061555802823</v>
      </c>
      <c r="BO53" s="21">
        <f t="shared" si="121"/>
        <v>14.219053566118255</v>
      </c>
      <c r="BP53" s="21">
        <f t="shared" ref="BP53:CU53" si="122">100*((BP24/BO24)^4-1)</f>
        <v>8.3556116467642827</v>
      </c>
      <c r="BQ53" s="21">
        <f t="shared" si="122"/>
        <v>7.7451105966018785</v>
      </c>
      <c r="BR53" s="21">
        <f t="shared" si="122"/>
        <v>7.4209291745706674</v>
      </c>
      <c r="BS53" s="21">
        <f t="shared" si="122"/>
        <v>13.602829190800181</v>
      </c>
      <c r="BT53" s="21">
        <f t="shared" si="122"/>
        <v>8.3280633169196872</v>
      </c>
      <c r="BU53" s="21">
        <f t="shared" si="122"/>
        <v>5.7047055281005843</v>
      </c>
      <c r="BV53" s="21">
        <f t="shared" si="122"/>
        <v>10.008666438584978</v>
      </c>
      <c r="BW53" s="21">
        <f t="shared" si="122"/>
        <v>23.587228483900958</v>
      </c>
      <c r="BX53" s="21">
        <f t="shared" si="122"/>
        <v>10.777621658702241</v>
      </c>
      <c r="BY53" s="21">
        <f t="shared" si="122"/>
        <v>11.399189546903221</v>
      </c>
      <c r="BZ53" s="21">
        <f t="shared" si="122"/>
        <v>8.5166856799106849</v>
      </c>
      <c r="CA53" s="21">
        <f t="shared" si="122"/>
        <v>15.472769744824344</v>
      </c>
      <c r="CB53" s="21">
        <f t="shared" si="122"/>
        <v>0.74589482830347276</v>
      </c>
      <c r="CC53" s="21">
        <f t="shared" si="122"/>
        <v>11.045049273434216</v>
      </c>
      <c r="CD53" s="21">
        <f t="shared" si="122"/>
        <v>11.341193164060304</v>
      </c>
      <c r="CE53" s="21">
        <f t="shared" si="122"/>
        <v>13.180583492513387</v>
      </c>
      <c r="CF53" s="21">
        <f t="shared" si="122"/>
        <v>-2.5764435778562245</v>
      </c>
      <c r="CG53" s="21">
        <f t="shared" si="122"/>
        <v>0.13677671935385938</v>
      </c>
      <c r="CH53" s="21">
        <f t="shared" si="122"/>
        <v>4.3351671997622798</v>
      </c>
      <c r="CI53" s="21">
        <f t="shared" si="122"/>
        <v>2.2189922952327246</v>
      </c>
      <c r="CJ53" s="21">
        <f t="shared" si="122"/>
        <v>5.5694969586324028</v>
      </c>
      <c r="CK53" s="21">
        <f t="shared" si="122"/>
        <v>-9.2051861568065885</v>
      </c>
      <c r="CL53" s="21">
        <f t="shared" si="122"/>
        <v>1.7701572853784153</v>
      </c>
      <c r="CM53" s="21">
        <f t="shared" si="122"/>
        <v>5.014129370058007</v>
      </c>
      <c r="CN53" s="21">
        <f t="shared" si="122"/>
        <v>-0.81035151262315308</v>
      </c>
      <c r="CO53" s="21">
        <f t="shared" si="122"/>
        <v>-0.17928007590168882</v>
      </c>
      <c r="CP53" s="21">
        <f t="shared" si="122"/>
        <v>5.4273736269585315</v>
      </c>
      <c r="CQ53" s="21">
        <f t="shared" si="122"/>
        <v>2.0390993216672371</v>
      </c>
      <c r="CR53" s="21">
        <f t="shared" si="122"/>
        <v>5.4456098493429472</v>
      </c>
      <c r="CS53" s="21">
        <f t="shared" si="122"/>
        <v>3.3099504708337113</v>
      </c>
      <c r="CT53" s="21">
        <f t="shared" si="122"/>
        <v>-1.2694667124505066</v>
      </c>
      <c r="CU53" s="21">
        <f t="shared" si="122"/>
        <v>-1.0016255032499366</v>
      </c>
      <c r="CV53" s="21">
        <f t="shared" ref="CV53:EA53" si="123">100*((CV24/CU24)^4-1)</f>
        <v>7.1324229878294343</v>
      </c>
      <c r="CW53" s="21">
        <f t="shared" si="123"/>
        <v>-1.0828732063395963</v>
      </c>
      <c r="CX53" s="21">
        <f t="shared" si="123"/>
        <v>185.57883920637045</v>
      </c>
      <c r="CY53" s="21">
        <f t="shared" si="123"/>
        <v>-57.183091582730263</v>
      </c>
      <c r="CZ53" s="21">
        <f t="shared" si="123"/>
        <v>13.122182373275603</v>
      </c>
      <c r="DA53" s="21">
        <f t="shared" si="123"/>
        <v>11.277274168804796</v>
      </c>
      <c r="DB53" s="21">
        <f t="shared" si="123"/>
        <v>22.448095045468651</v>
      </c>
      <c r="DC53" s="21">
        <f t="shared" si="123"/>
        <v>11.8775059365815</v>
      </c>
      <c r="DD53" s="21">
        <f t="shared" si="123"/>
        <v>4.3636550311982436</v>
      </c>
      <c r="DE53" s="21">
        <f t="shared" si="123"/>
        <v>3.3374374905165372</v>
      </c>
      <c r="DF53" s="21">
        <f t="shared" si="123"/>
        <v>7.5122868586727343</v>
      </c>
      <c r="DG53" s="21">
        <f t="shared" si="123"/>
        <v>12.458270211509937</v>
      </c>
      <c r="DH53" s="21">
        <f t="shared" si="123"/>
        <v>11.822264068158027</v>
      </c>
      <c r="DI53" s="21">
        <f t="shared" si="123"/>
        <v>6.5036289688433335</v>
      </c>
      <c r="DJ53" s="21">
        <f t="shared" si="123"/>
        <v>6.2825015284331487</v>
      </c>
      <c r="DK53" s="21">
        <f t="shared" si="123"/>
        <v>1.2763426592737659</v>
      </c>
      <c r="DL53" s="21">
        <f t="shared" si="123"/>
        <v>7.444508484796919</v>
      </c>
      <c r="DM53" s="21">
        <f t="shared" si="123"/>
        <v>-4.7338000061212355</v>
      </c>
      <c r="DN53" s="21">
        <f t="shared" si="123"/>
        <v>-9.6613476783589007</v>
      </c>
      <c r="DO53" s="21">
        <f t="shared" si="123"/>
        <v>-15.113943852981105</v>
      </c>
      <c r="DP53" s="21">
        <f t="shared" si="123"/>
        <v>-1.1940289795012382</v>
      </c>
      <c r="DQ53" s="21">
        <f t="shared" si="123"/>
        <v>-6.8577070118101986</v>
      </c>
      <c r="DR53" s="21">
        <f t="shared" si="123"/>
        <v>-2.0558518246830637</v>
      </c>
      <c r="DS53" s="21">
        <f t="shared" si="123"/>
        <v>4.0653159598772026</v>
      </c>
      <c r="DT53" s="21">
        <f t="shared" si="123"/>
        <v>7.8684784099112726</v>
      </c>
      <c r="DU53" s="21">
        <f t="shared" si="123"/>
        <v>7.3412356992493155</v>
      </c>
      <c r="DV53" s="21">
        <f t="shared" si="123"/>
        <v>6.6649358084959864</v>
      </c>
      <c r="DW53" s="21">
        <f t="shared" si="123"/>
        <v>12.052298837352971</v>
      </c>
      <c r="DX53" s="21">
        <f t="shared" si="123"/>
        <v>3.171985328346838</v>
      </c>
      <c r="DY53" s="21">
        <f t="shared" si="123"/>
        <v>5.4208808715624945</v>
      </c>
      <c r="DZ53" s="21">
        <f t="shared" si="123"/>
        <v>7.3711882642167215</v>
      </c>
      <c r="EA53" s="21">
        <f t="shared" si="123"/>
        <v>21.569663617755076</v>
      </c>
      <c r="EB53" s="21">
        <f t="shared" ref="EB53:FG53" si="124">100*((EB24/EA24)^4-1)</f>
        <v>11.685595399043125</v>
      </c>
      <c r="EC53" s="21">
        <f t="shared" si="124"/>
        <v>6.0021422323069284</v>
      </c>
      <c r="ED53" s="21">
        <f t="shared" si="124"/>
        <v>19.401860158461549</v>
      </c>
      <c r="EE53" s="21">
        <f t="shared" si="124"/>
        <v>-9.3381806768586539</v>
      </c>
      <c r="EF53" s="21">
        <f t="shared" si="124"/>
        <v>1.1771332194850048</v>
      </c>
      <c r="EG53" s="21">
        <f t="shared" si="124"/>
        <v>3.289099836036713</v>
      </c>
      <c r="EH53" s="21">
        <f t="shared" si="124"/>
        <v>0.78903607171145751</v>
      </c>
      <c r="EI53" s="21">
        <f t="shared" si="124"/>
        <v>18.505474325294369</v>
      </c>
      <c r="EJ53" s="21">
        <f t="shared" si="124"/>
        <v>12.799788775189125</v>
      </c>
      <c r="EK53" s="21">
        <f t="shared" si="124"/>
        <v>14.731316346997602</v>
      </c>
      <c r="EL53" s="21">
        <f t="shared" si="124"/>
        <v>10.833388629778273</v>
      </c>
      <c r="EM53" s="21">
        <f t="shared" si="124"/>
        <v>2.3745456982630309</v>
      </c>
      <c r="EN53" s="21">
        <f t="shared" si="124"/>
        <v>5.2939871777603065</v>
      </c>
      <c r="EO53" s="21">
        <f t="shared" si="124"/>
        <v>3.9403839059648949</v>
      </c>
      <c r="EP53" s="21">
        <f t="shared" si="124"/>
        <v>-0.76812804921958522</v>
      </c>
      <c r="EQ53" s="21">
        <f t="shared" si="124"/>
        <v>11.373053465731942</v>
      </c>
      <c r="ER53" s="21">
        <f t="shared" si="124"/>
        <v>7.5834732920135428</v>
      </c>
      <c r="ES53" s="21">
        <f t="shared" si="124"/>
        <v>8.0158735256804281</v>
      </c>
      <c r="ET53" s="21">
        <f t="shared" si="124"/>
        <v>11.529010564559773</v>
      </c>
      <c r="EU53" s="21">
        <f t="shared" si="124"/>
        <v>7.0926675922549975</v>
      </c>
      <c r="EV53" s="21">
        <f t="shared" si="124"/>
        <v>4.9175347344604825</v>
      </c>
      <c r="EW53" s="21">
        <f t="shared" si="124"/>
        <v>5.7951085573493044</v>
      </c>
      <c r="EX53" s="21">
        <f t="shared" si="124"/>
        <v>8.5459602818938496</v>
      </c>
      <c r="EY53" s="21">
        <f t="shared" si="124"/>
        <v>13.200413333039762</v>
      </c>
      <c r="EZ53" s="21">
        <f t="shared" si="124"/>
        <v>5.695669542117332</v>
      </c>
      <c r="FA53" s="21">
        <f t="shared" si="124"/>
        <v>8.7502868183515492</v>
      </c>
      <c r="FB53" s="21">
        <f t="shared" si="124"/>
        <v>4.4554611236394148</v>
      </c>
      <c r="FC53" s="20">
        <f t="shared" si="124"/>
        <v>9.1532950484359823</v>
      </c>
      <c r="FD53" s="20">
        <f t="shared" si="124"/>
        <v>6.1579615221793782</v>
      </c>
      <c r="FE53" s="20">
        <f t="shared" si="124"/>
        <v>5.1471024271538823</v>
      </c>
      <c r="FF53" s="20">
        <f t="shared" si="124"/>
        <v>5.6092003611451169</v>
      </c>
      <c r="FG53" s="20">
        <f t="shared" si="124"/>
        <v>5.8719402839699564</v>
      </c>
      <c r="FH53" s="20">
        <f t="shared" ref="FH53:GM53" si="125">100*((FH24/FG24)^4-1)</f>
        <v>5.4302620423968273</v>
      </c>
      <c r="FI53" s="20">
        <f t="shared" si="125"/>
        <v>6.2121355094427066</v>
      </c>
      <c r="FJ53" s="20">
        <f t="shared" si="125"/>
        <v>5.7222160728835014</v>
      </c>
      <c r="FK53" s="20">
        <f t="shared" si="125"/>
        <v>5.9295275435344408</v>
      </c>
      <c r="FL53" s="20">
        <f t="shared" si="125"/>
        <v>5.4118299162218664</v>
      </c>
      <c r="FM53" s="20">
        <f t="shared" si="125"/>
        <v>5.152123911424944</v>
      </c>
      <c r="FN53" s="20">
        <f t="shared" si="125"/>
        <v>5.2811955233235564</v>
      </c>
      <c r="FO53" s="20">
        <f t="shared" si="125"/>
        <v>5.6793864768215796</v>
      </c>
      <c r="FP53" s="20">
        <f t="shared" si="125"/>
        <v>5.1850701134567023</v>
      </c>
      <c r="FQ53" s="20">
        <f t="shared" si="125"/>
        <v>5.0591493827995881</v>
      </c>
      <c r="FR53" s="20">
        <f t="shared" si="125"/>
        <v>4.8364888963693176</v>
      </c>
      <c r="FS53" s="20">
        <f t="shared" si="125"/>
        <v>5.3879936585907506</v>
      </c>
      <c r="FT53" s="20">
        <f t="shared" si="125"/>
        <v>4.725432881047964</v>
      </c>
      <c r="FU53" s="20">
        <f t="shared" si="125"/>
        <v>4.7562415177327289</v>
      </c>
      <c r="FV53" s="20">
        <f t="shared" si="125"/>
        <v>4.9021398482796741</v>
      </c>
      <c r="FW53" s="20">
        <f t="shared" si="125"/>
        <v>5.6017696728668964</v>
      </c>
      <c r="FX53" s="20">
        <f t="shared" si="125"/>
        <v>5.2490031577046681</v>
      </c>
      <c r="FY53" s="20">
        <f t="shared" si="125"/>
        <v>5.4861646160180078</v>
      </c>
      <c r="FZ53" s="20">
        <f t="shared" si="125"/>
        <v>5.7443309533383502</v>
      </c>
      <c r="GA53" s="20">
        <f t="shared" si="125"/>
        <v>6.4567742824758856</v>
      </c>
      <c r="GB53" s="20">
        <f t="shared" si="125"/>
        <v>6.0141684883264102</v>
      </c>
      <c r="GC53" s="20">
        <f t="shared" si="125"/>
        <v>6.0734108231158102</v>
      </c>
      <c r="GD53" s="20">
        <f t="shared" si="125"/>
        <v>6.0970524015814709</v>
      </c>
      <c r="GE53" s="20">
        <f t="shared" si="125"/>
        <v>6.6203961399645905</v>
      </c>
      <c r="GF53" s="20">
        <f t="shared" si="125"/>
        <v>6.0651658867104885</v>
      </c>
      <c r="GG53" s="20">
        <f t="shared" si="125"/>
        <v>5.9882210497183674</v>
      </c>
      <c r="GH53" s="20">
        <f t="shared" si="125"/>
        <v>5.9457654529556203</v>
      </c>
      <c r="GI53" s="20">
        <f t="shared" si="125"/>
        <v>6.4814311198123198</v>
      </c>
      <c r="GJ53" s="20">
        <f t="shared" si="125"/>
        <v>5.8939853854144797</v>
      </c>
      <c r="GK53" s="20">
        <f t="shared" si="125"/>
        <v>5.8980330842177908</v>
      </c>
      <c r="GL53" s="20">
        <f t="shared" si="125"/>
        <v>5.860713917013749</v>
      </c>
      <c r="GM53" s="20">
        <f t="shared" si="125"/>
        <v>6.4443041577354698</v>
      </c>
      <c r="GN53" s="20">
        <f t="shared" ref="GN53:GT53" si="126">100*((GN24/GM24)^4-1)</f>
        <v>5.89926274439172</v>
      </c>
      <c r="GO53" s="20">
        <f t="shared" si="126"/>
        <v>5.9220872687643533</v>
      </c>
      <c r="GP53" s="20">
        <f t="shared" si="126"/>
        <v>5.9658298417637035</v>
      </c>
      <c r="GQ53" s="20">
        <f t="shared" si="126"/>
        <v>6.5639728324038193</v>
      </c>
      <c r="GR53" s="20">
        <f t="shared" si="126"/>
        <v>5.9475926772676768</v>
      </c>
      <c r="GS53" s="20">
        <f t="shared" si="126"/>
        <v>5.8918709165592276</v>
      </c>
      <c r="GT53" s="20" t="e">
        <f t="shared" si="126"/>
        <v>#N/A</v>
      </c>
    </row>
    <row r="54" spans="2:202" x14ac:dyDescent="0.25">
      <c r="B54" t="str">
        <f>B25</f>
        <v xml:space="preserve">  Wage and salary disbursements (mil. $)</v>
      </c>
      <c r="C54" s="21"/>
      <c r="D54" s="21">
        <f t="shared" ref="D54:AI54" si="127">100*((D25/C25)^4-1)</f>
        <v>9.6150340146586188</v>
      </c>
      <c r="E54" s="21">
        <f t="shared" si="127"/>
        <v>11.094138961547785</v>
      </c>
      <c r="F54" s="21">
        <f t="shared" si="127"/>
        <v>15.850530815458374</v>
      </c>
      <c r="G54" s="21">
        <f t="shared" si="127"/>
        <v>7.7817507476876546</v>
      </c>
      <c r="H54" s="21">
        <f t="shared" si="127"/>
        <v>12.157584224460649</v>
      </c>
      <c r="I54" s="21">
        <f t="shared" si="127"/>
        <v>8.3869291367491883</v>
      </c>
      <c r="J54" s="21">
        <f t="shared" si="127"/>
        <v>4.3866983861316822</v>
      </c>
      <c r="K54" s="21">
        <f t="shared" si="127"/>
        <v>4.7197197581880346</v>
      </c>
      <c r="L54" s="21">
        <f t="shared" si="127"/>
        <v>1.3884959192701274</v>
      </c>
      <c r="M54" s="21">
        <f t="shared" si="127"/>
        <v>0.34598216823014116</v>
      </c>
      <c r="N54" s="21">
        <f t="shared" si="127"/>
        <v>0.54535864583522553</v>
      </c>
      <c r="O54" s="21">
        <f t="shared" si="127"/>
        <v>-0.21363603393015351</v>
      </c>
      <c r="P54" s="21">
        <f t="shared" si="127"/>
        <v>5.8575301387785883</v>
      </c>
      <c r="Q54" s="21">
        <f t="shared" si="127"/>
        <v>0.24640896591643369</v>
      </c>
      <c r="R54" s="21">
        <f t="shared" si="127"/>
        <v>15.655987785091297</v>
      </c>
      <c r="S54" s="21">
        <f t="shared" si="127"/>
        <v>5.8253454954153572</v>
      </c>
      <c r="T54" s="21">
        <f t="shared" si="127"/>
        <v>4.7120240529503699</v>
      </c>
      <c r="U54" s="21">
        <f t="shared" si="127"/>
        <v>7.5398852983496356</v>
      </c>
      <c r="V54" s="21">
        <f t="shared" si="127"/>
        <v>1.2798795682763986</v>
      </c>
      <c r="W54" s="21">
        <f t="shared" si="127"/>
        <v>13.848594061963437</v>
      </c>
      <c r="X54" s="21">
        <f t="shared" si="127"/>
        <v>10.5480285101196</v>
      </c>
      <c r="Y54" s="21">
        <f t="shared" si="127"/>
        <v>8.6592556422149691</v>
      </c>
      <c r="Z54" s="21">
        <f t="shared" si="127"/>
        <v>10.91773261137674</v>
      </c>
      <c r="AA54" s="21">
        <f t="shared" si="127"/>
        <v>7.9447672736177921</v>
      </c>
      <c r="AB54" s="21">
        <f t="shared" si="127"/>
        <v>6.7130453589901107</v>
      </c>
      <c r="AC54" s="21">
        <f t="shared" si="127"/>
        <v>10.51303760196236</v>
      </c>
      <c r="AD54" s="21">
        <f t="shared" si="127"/>
        <v>20.722489612342887</v>
      </c>
      <c r="AE54" s="21">
        <f t="shared" si="127"/>
        <v>-1.3447607875754053</v>
      </c>
      <c r="AF54" s="21">
        <f t="shared" si="127"/>
        <v>6.6887095073072</v>
      </c>
      <c r="AG54" s="21">
        <f t="shared" si="127"/>
        <v>8.3771181663213845</v>
      </c>
      <c r="AH54" s="21">
        <f t="shared" si="127"/>
        <v>16.582744875579092</v>
      </c>
      <c r="AI54" s="21">
        <f t="shared" si="127"/>
        <v>4.1172302461077503</v>
      </c>
      <c r="AJ54" s="21">
        <f t="shared" ref="AJ54:BO54" si="128">100*((AJ25/AI25)^4-1)</f>
        <v>13.774094747697085</v>
      </c>
      <c r="AK54" s="21">
        <f t="shared" si="128"/>
        <v>8.2415244035976443</v>
      </c>
      <c r="AL54" s="21">
        <f t="shared" si="128"/>
        <v>11.261270150788771</v>
      </c>
      <c r="AM54" s="21">
        <f t="shared" si="128"/>
        <v>9.4430168116762303</v>
      </c>
      <c r="AN54" s="21">
        <f t="shared" si="128"/>
        <v>11.842356129504751</v>
      </c>
      <c r="AO54" s="21">
        <f t="shared" si="128"/>
        <v>12.252113263519915</v>
      </c>
      <c r="AP54" s="21">
        <f t="shared" si="128"/>
        <v>12.344047128674207</v>
      </c>
      <c r="AQ54" s="21">
        <f t="shared" si="128"/>
        <v>13.364723233271558</v>
      </c>
      <c r="AR54" s="21">
        <f t="shared" si="128"/>
        <v>10.985542672947757</v>
      </c>
      <c r="AS54" s="21">
        <f t="shared" si="128"/>
        <v>6.9724241729568259</v>
      </c>
      <c r="AT54" s="21">
        <f t="shared" si="128"/>
        <v>5.6376870809590196</v>
      </c>
      <c r="AU54" s="21">
        <f t="shared" si="128"/>
        <v>3.7307319580816678</v>
      </c>
      <c r="AV54" s="21">
        <f t="shared" si="128"/>
        <v>5.329249710502526</v>
      </c>
      <c r="AW54" s="21">
        <f t="shared" si="128"/>
        <v>8.9923153247436041</v>
      </c>
      <c r="AX54" s="21">
        <f t="shared" si="128"/>
        <v>8.6966623125902753</v>
      </c>
      <c r="AY54" s="21">
        <f t="shared" si="128"/>
        <v>16.307764277708571</v>
      </c>
      <c r="AZ54" s="21">
        <f t="shared" si="128"/>
        <v>3.3965446313431791</v>
      </c>
      <c r="BA54" s="21">
        <f t="shared" si="128"/>
        <v>4.8188788107648151</v>
      </c>
      <c r="BB54" s="21">
        <f t="shared" si="128"/>
        <v>13.301447477360684</v>
      </c>
      <c r="BC54" s="21">
        <f t="shared" si="128"/>
        <v>-10.066666966999371</v>
      </c>
      <c r="BD54" s="21">
        <f t="shared" si="128"/>
        <v>5.3785024001955728</v>
      </c>
      <c r="BE54" s="21">
        <f t="shared" si="128"/>
        <v>-5.1108543828077169</v>
      </c>
      <c r="BF54" s="21">
        <f t="shared" si="128"/>
        <v>4.1714483883302789</v>
      </c>
      <c r="BG54" s="21">
        <f t="shared" si="128"/>
        <v>6.590800589744128</v>
      </c>
      <c r="BH54" s="21">
        <f t="shared" si="128"/>
        <v>5.8981406296874761</v>
      </c>
      <c r="BI54" s="21">
        <f t="shared" si="128"/>
        <v>-0.33530782855096808</v>
      </c>
      <c r="BJ54" s="21">
        <f t="shared" si="128"/>
        <v>8.182454964362428</v>
      </c>
      <c r="BK54" s="21">
        <f t="shared" si="128"/>
        <v>7.6207454035786881</v>
      </c>
      <c r="BL54" s="21">
        <f t="shared" si="128"/>
        <v>7.0012937207768244</v>
      </c>
      <c r="BM54" s="21">
        <f t="shared" si="128"/>
        <v>8.7853693892349085</v>
      </c>
      <c r="BN54" s="21">
        <f t="shared" si="128"/>
        <v>1.2486408471154675</v>
      </c>
      <c r="BO54" s="21">
        <f t="shared" si="128"/>
        <v>18.700195453969659</v>
      </c>
      <c r="BP54" s="21">
        <f t="shared" ref="BP54:CU54" si="129">100*((BP25/BO25)^4-1)</f>
        <v>9.5837506396608152</v>
      </c>
      <c r="BQ54" s="21">
        <f t="shared" si="129"/>
        <v>12.417792459432796</v>
      </c>
      <c r="BR54" s="21">
        <f t="shared" si="129"/>
        <v>10.403669610434862</v>
      </c>
      <c r="BS54" s="21">
        <f t="shared" si="129"/>
        <v>22.336647660357013</v>
      </c>
      <c r="BT54" s="21">
        <f t="shared" si="129"/>
        <v>14.40256269742688</v>
      </c>
      <c r="BU54" s="21">
        <f t="shared" si="129"/>
        <v>8.0706978832415075</v>
      </c>
      <c r="BV54" s="21">
        <f t="shared" si="129"/>
        <v>14.183813822510437</v>
      </c>
      <c r="BW54" s="21">
        <f t="shared" si="129"/>
        <v>24.634212666771347</v>
      </c>
      <c r="BX54" s="21">
        <f t="shared" si="129"/>
        <v>10.370584576254993</v>
      </c>
      <c r="BY54" s="21">
        <f t="shared" si="129"/>
        <v>12.518415687298546</v>
      </c>
      <c r="BZ54" s="21">
        <f t="shared" si="129"/>
        <v>9.3212055821093607</v>
      </c>
      <c r="CA54" s="21">
        <f t="shared" si="129"/>
        <v>26.283150601345962</v>
      </c>
      <c r="CB54" s="21">
        <f t="shared" si="129"/>
        <v>-0.38742249240104609</v>
      </c>
      <c r="CC54" s="21">
        <f t="shared" si="129"/>
        <v>15.556732177179322</v>
      </c>
      <c r="CD54" s="21">
        <f t="shared" si="129"/>
        <v>14.459251346996682</v>
      </c>
      <c r="CE54" s="21">
        <f t="shared" si="129"/>
        <v>13.945529670496782</v>
      </c>
      <c r="CF54" s="21">
        <f t="shared" si="129"/>
        <v>-9.7663138335081783</v>
      </c>
      <c r="CG54" s="21">
        <f t="shared" si="129"/>
        <v>-4.200948084373568</v>
      </c>
      <c r="CH54" s="21">
        <f t="shared" si="129"/>
        <v>2.1685635474962384</v>
      </c>
      <c r="CI54" s="21">
        <f t="shared" si="129"/>
        <v>-0.12503639321786997</v>
      </c>
      <c r="CJ54" s="21">
        <f t="shared" si="129"/>
        <v>6.0376661937579845</v>
      </c>
      <c r="CK54" s="21">
        <f t="shared" si="129"/>
        <v>-13.717804733576887</v>
      </c>
      <c r="CL54" s="21">
        <f t="shared" si="129"/>
        <v>1.572464857367728</v>
      </c>
      <c r="CM54" s="21">
        <f t="shared" si="129"/>
        <v>2.3491908907937065</v>
      </c>
      <c r="CN54" s="21">
        <f t="shared" si="129"/>
        <v>-4.3011097747829519</v>
      </c>
      <c r="CO54" s="21">
        <f t="shared" si="129"/>
        <v>-3.2280971194020291</v>
      </c>
      <c r="CP54" s="21">
        <f t="shared" si="129"/>
        <v>2.2942921343523937</v>
      </c>
      <c r="CQ54" s="21">
        <f t="shared" si="129"/>
        <v>-0.42671291043232529</v>
      </c>
      <c r="CR54" s="21">
        <f t="shared" si="129"/>
        <v>5.7374349437445238</v>
      </c>
      <c r="CS54" s="21">
        <f t="shared" si="129"/>
        <v>3.2722902614929605</v>
      </c>
      <c r="CT54" s="21">
        <f t="shared" si="129"/>
        <v>-4.07120123751824</v>
      </c>
      <c r="CU54" s="21">
        <f t="shared" si="129"/>
        <v>-0.66828784675884156</v>
      </c>
      <c r="CV54" s="21">
        <f t="shared" ref="CV54:EA54" si="130">100*((CV25/CU25)^4-1)</f>
        <v>12.750408052283424</v>
      </c>
      <c r="CW54" s="21">
        <f t="shared" si="130"/>
        <v>1.7493893492193324</v>
      </c>
      <c r="CX54" s="21">
        <f t="shared" si="130"/>
        <v>10.144638170920306</v>
      </c>
      <c r="CY54" s="21">
        <f t="shared" si="130"/>
        <v>2.2166134054634856</v>
      </c>
      <c r="CZ54" s="21">
        <f t="shared" si="130"/>
        <v>3.2993383616509719</v>
      </c>
      <c r="DA54" s="21">
        <f t="shared" si="130"/>
        <v>3.0907328382179688</v>
      </c>
      <c r="DB54" s="21">
        <f t="shared" si="130"/>
        <v>12.702500845861774</v>
      </c>
      <c r="DC54" s="21">
        <f t="shared" si="130"/>
        <v>14.766082070113097</v>
      </c>
      <c r="DD54" s="21">
        <f t="shared" si="130"/>
        <v>7.1840874002163879</v>
      </c>
      <c r="DE54" s="21">
        <f t="shared" si="130"/>
        <v>6.9457842536931214</v>
      </c>
      <c r="DF54" s="21">
        <f t="shared" si="130"/>
        <v>13.556736208683207</v>
      </c>
      <c r="DG54" s="21">
        <f t="shared" si="130"/>
        <v>10.25086467521119</v>
      </c>
      <c r="DH54" s="21">
        <f t="shared" si="130"/>
        <v>7.8563546255272731</v>
      </c>
      <c r="DI54" s="21">
        <f t="shared" si="130"/>
        <v>4.5280569820943306</v>
      </c>
      <c r="DJ54" s="21">
        <f t="shared" si="130"/>
        <v>3.9312666093915594</v>
      </c>
      <c r="DK54" s="21">
        <f t="shared" si="130"/>
        <v>1.8225159276940683</v>
      </c>
      <c r="DL54" s="21">
        <f t="shared" si="130"/>
        <v>1.1246527886566549</v>
      </c>
      <c r="DM54" s="21">
        <f t="shared" si="130"/>
        <v>5.2837359821034546</v>
      </c>
      <c r="DN54" s="21">
        <f t="shared" si="130"/>
        <v>-5.3445358851113012</v>
      </c>
      <c r="DO54" s="21">
        <f t="shared" si="130"/>
        <v>-10.712619997234075</v>
      </c>
      <c r="DP54" s="21">
        <f t="shared" si="130"/>
        <v>0.4472737197906973</v>
      </c>
      <c r="DQ54" s="21">
        <f t="shared" si="130"/>
        <v>-5.5102984171096487</v>
      </c>
      <c r="DR54" s="21">
        <f t="shared" si="130"/>
        <v>-0.18482926330309901</v>
      </c>
      <c r="DS54" s="21">
        <f t="shared" si="130"/>
        <v>-2.1827509757547214</v>
      </c>
      <c r="DT54" s="21">
        <f t="shared" si="130"/>
        <v>8.0084796704450447</v>
      </c>
      <c r="DU54" s="21">
        <f t="shared" si="130"/>
        <v>6.4545281537241594</v>
      </c>
      <c r="DV54" s="21">
        <f t="shared" si="130"/>
        <v>5.5659142351440538</v>
      </c>
      <c r="DW54" s="21">
        <f t="shared" si="130"/>
        <v>8.3648959211368723</v>
      </c>
      <c r="DX54" s="21">
        <f t="shared" si="130"/>
        <v>4.0596724813795282</v>
      </c>
      <c r="DY54" s="21">
        <f t="shared" si="130"/>
        <v>7.9041222460053184</v>
      </c>
      <c r="DZ54" s="21">
        <f t="shared" si="130"/>
        <v>5.1132991652644399</v>
      </c>
      <c r="EA54" s="21">
        <f t="shared" si="130"/>
        <v>13.737742534586284</v>
      </c>
      <c r="EB54" s="21">
        <f t="shared" ref="EB54:FG54" si="131">100*((EB25/EA25)^4-1)</f>
        <v>4.6997670033618988</v>
      </c>
      <c r="EC54" s="21">
        <f t="shared" si="131"/>
        <v>5.7430830266351096</v>
      </c>
      <c r="ED54" s="21">
        <f t="shared" si="131"/>
        <v>6.5590643851254349</v>
      </c>
      <c r="EE54" s="21">
        <f t="shared" si="131"/>
        <v>4.8555828326702244</v>
      </c>
      <c r="EF54" s="21">
        <f t="shared" si="131"/>
        <v>2.8256664679883192</v>
      </c>
      <c r="EG54" s="21">
        <f t="shared" si="131"/>
        <v>4.4341583237025972</v>
      </c>
      <c r="EH54" s="21">
        <f t="shared" si="131"/>
        <v>2.9518441935856954</v>
      </c>
      <c r="EI54" s="21">
        <f t="shared" si="131"/>
        <v>16.088880798921391</v>
      </c>
      <c r="EJ54" s="21">
        <f t="shared" si="131"/>
        <v>3.9850323119623443</v>
      </c>
      <c r="EK54" s="21">
        <f t="shared" si="131"/>
        <v>12.02473664360182</v>
      </c>
      <c r="EL54" s="21">
        <f t="shared" si="131"/>
        <v>8.7708559086040694</v>
      </c>
      <c r="EM54" s="21">
        <f t="shared" si="131"/>
        <v>1.8315888948238435</v>
      </c>
      <c r="EN54" s="21">
        <f t="shared" si="131"/>
        <v>7.0601608566226437</v>
      </c>
      <c r="EO54" s="21">
        <f t="shared" si="131"/>
        <v>5.6940899691785951</v>
      </c>
      <c r="EP54" s="21">
        <f t="shared" si="131"/>
        <v>0.29631354755506045</v>
      </c>
      <c r="EQ54" s="21">
        <f t="shared" si="131"/>
        <v>12.884219675117858</v>
      </c>
      <c r="ER54" s="21">
        <f t="shared" si="131"/>
        <v>5.7256389438964828</v>
      </c>
      <c r="ES54" s="21">
        <f t="shared" si="131"/>
        <v>7.2504969486002047</v>
      </c>
      <c r="ET54" s="21">
        <f t="shared" si="131"/>
        <v>12.87515547592073</v>
      </c>
      <c r="EU54" s="21">
        <f t="shared" si="131"/>
        <v>6.2951283726440321</v>
      </c>
      <c r="EV54" s="21">
        <f t="shared" si="131"/>
        <v>7.8679628019226122</v>
      </c>
      <c r="EW54" s="21">
        <f t="shared" si="131"/>
        <v>8.2891327627498725</v>
      </c>
      <c r="EX54" s="21">
        <f t="shared" si="131"/>
        <v>8.6203178785762891</v>
      </c>
      <c r="EY54" s="21">
        <f t="shared" si="131"/>
        <v>17.671864652626667</v>
      </c>
      <c r="EZ54" s="21">
        <f t="shared" si="131"/>
        <v>5.8226734367209376</v>
      </c>
      <c r="FA54" s="21">
        <f t="shared" si="131"/>
        <v>11.355054816764421</v>
      </c>
      <c r="FB54" s="21">
        <f t="shared" si="131"/>
        <v>3.9601741249557287</v>
      </c>
      <c r="FC54" s="20">
        <f t="shared" si="131"/>
        <v>13.006308497488806</v>
      </c>
      <c r="FD54" s="20">
        <f t="shared" si="131"/>
        <v>4.722626607125302</v>
      </c>
      <c r="FE54" s="20">
        <f t="shared" si="131"/>
        <v>5.9451393304022382</v>
      </c>
      <c r="FF54" s="20">
        <f t="shared" si="131"/>
        <v>5.64181047909742</v>
      </c>
      <c r="FG54" s="20">
        <f t="shared" si="131"/>
        <v>7.3498111406707922</v>
      </c>
      <c r="FH54" s="20">
        <f t="shared" ref="FH54:GM54" si="132">100*((FH25/FG25)^4-1)</f>
        <v>6.8640756639847256</v>
      </c>
      <c r="FI54" s="20">
        <f t="shared" si="132"/>
        <v>6.9961339885380225</v>
      </c>
      <c r="FJ54" s="20">
        <f t="shared" si="132"/>
        <v>6.3719851970833297</v>
      </c>
      <c r="FK54" s="20">
        <f t="shared" si="132"/>
        <v>6.0119386367169625</v>
      </c>
      <c r="FL54" s="20">
        <f t="shared" si="132"/>
        <v>5.8038907323622047</v>
      </c>
      <c r="FM54" s="20">
        <f t="shared" si="132"/>
        <v>5.6363664555102</v>
      </c>
      <c r="FN54" s="20">
        <f t="shared" si="132"/>
        <v>5.6305816835827027</v>
      </c>
      <c r="FO54" s="20">
        <f t="shared" si="132"/>
        <v>5.7530326158291345</v>
      </c>
      <c r="FP54" s="20">
        <f t="shared" si="132"/>
        <v>5.6049558728373139</v>
      </c>
      <c r="FQ54" s="20">
        <f t="shared" si="132"/>
        <v>5.4315107430775944</v>
      </c>
      <c r="FR54" s="20">
        <f t="shared" si="132"/>
        <v>5.2175937820233775</v>
      </c>
      <c r="FS54" s="20">
        <f t="shared" si="132"/>
        <v>5.2319801237260322</v>
      </c>
      <c r="FT54" s="20">
        <f t="shared" si="132"/>
        <v>4.9762266900351682</v>
      </c>
      <c r="FU54" s="20">
        <f t="shared" si="132"/>
        <v>4.9629445009534034</v>
      </c>
      <c r="FV54" s="20">
        <f t="shared" si="132"/>
        <v>5.0735468888064794</v>
      </c>
      <c r="FW54" s="20">
        <f t="shared" si="132"/>
        <v>5.3499063733446262</v>
      </c>
      <c r="FX54" s="20">
        <f t="shared" si="132"/>
        <v>5.4668735926690415</v>
      </c>
      <c r="FY54" s="20">
        <f t="shared" si="132"/>
        <v>5.7650851384203783</v>
      </c>
      <c r="FZ54" s="20">
        <f t="shared" si="132"/>
        <v>6.0633085685131149</v>
      </c>
      <c r="GA54" s="20">
        <f t="shared" si="132"/>
        <v>6.453027993105187</v>
      </c>
      <c r="GB54" s="20">
        <f t="shared" si="132"/>
        <v>6.4682951661648946</v>
      </c>
      <c r="GC54" s="20">
        <f t="shared" si="132"/>
        <v>6.5788707194331497</v>
      </c>
      <c r="GD54" s="20">
        <f t="shared" si="132"/>
        <v>6.6631426466847721</v>
      </c>
      <c r="GE54" s="20">
        <f t="shared" si="132"/>
        <v>6.8375520347828234</v>
      </c>
      <c r="GF54" s="20">
        <f t="shared" si="132"/>
        <v>6.7172611191703924</v>
      </c>
      <c r="GG54" s="20">
        <f t="shared" si="132"/>
        <v>6.6579829385933653</v>
      </c>
      <c r="GH54" s="20">
        <f t="shared" si="132"/>
        <v>6.6134057652306844</v>
      </c>
      <c r="GI54" s="20">
        <f t="shared" si="132"/>
        <v>6.7647902115709035</v>
      </c>
      <c r="GJ54" s="20">
        <f t="shared" si="132"/>
        <v>6.5522867746563129</v>
      </c>
      <c r="GK54" s="20">
        <f t="shared" si="132"/>
        <v>6.5224970567161256</v>
      </c>
      <c r="GL54" s="20">
        <f t="shared" si="132"/>
        <v>6.4666095568364002</v>
      </c>
      <c r="GM54" s="20">
        <f t="shared" si="132"/>
        <v>6.6262684797984361</v>
      </c>
      <c r="GN54" s="20">
        <f t="shared" ref="GN54:GT54" si="133">100*((GN25/GM25)^4-1)</f>
        <v>6.4774322717491506</v>
      </c>
      <c r="GO54" s="20">
        <f t="shared" si="133"/>
        <v>6.5181966922764456</v>
      </c>
      <c r="GP54" s="20">
        <f t="shared" si="133"/>
        <v>6.5526871888882843</v>
      </c>
      <c r="GQ54" s="20">
        <f t="shared" si="133"/>
        <v>6.8112827470911519</v>
      </c>
      <c r="GR54" s="20">
        <f t="shared" si="133"/>
        <v>6.6112407347128199</v>
      </c>
      <c r="GS54" s="20">
        <f t="shared" si="133"/>
        <v>6.5952684604234646</v>
      </c>
      <c r="GT54" s="20" t="e">
        <f t="shared" si="133"/>
        <v>#N/A</v>
      </c>
    </row>
    <row r="55" spans="2:202" x14ac:dyDescent="0.25">
      <c r="B55" t="str">
        <f>B26</f>
        <v>Per capita personal income ($)</v>
      </c>
      <c r="C55" s="21"/>
      <c r="D55" s="21">
        <f t="shared" ref="D55:AI55" si="134">100*((D26/C26)^4-1)</f>
        <v>6.3681839842878674</v>
      </c>
      <c r="E55" s="21">
        <f t="shared" si="134"/>
        <v>11.789872644272336</v>
      </c>
      <c r="F55" s="21">
        <f t="shared" si="134"/>
        <v>14.608003226692867</v>
      </c>
      <c r="G55" s="21">
        <f t="shared" si="134"/>
        <v>3.4047410483155183</v>
      </c>
      <c r="H55" s="21">
        <f t="shared" si="134"/>
        <v>10.005653716622698</v>
      </c>
      <c r="I55" s="21">
        <f t="shared" si="134"/>
        <v>13.987289602792874</v>
      </c>
      <c r="J55" s="21">
        <f t="shared" si="134"/>
        <v>3.7525357704484064</v>
      </c>
      <c r="K55" s="21">
        <f t="shared" si="134"/>
        <v>4.730467607956923</v>
      </c>
      <c r="L55" s="21">
        <f t="shared" si="134"/>
        <v>4.6668904402419553</v>
      </c>
      <c r="M55" s="21">
        <f t="shared" si="134"/>
        <v>3.6186991620543507</v>
      </c>
      <c r="N55" s="21">
        <f t="shared" si="134"/>
        <v>5.002241397368401</v>
      </c>
      <c r="O55" s="21">
        <f t="shared" si="134"/>
        <v>6.7783167504426922</v>
      </c>
      <c r="P55" s="21">
        <f t="shared" si="134"/>
        <v>2.8138721963378188</v>
      </c>
      <c r="Q55" s="21">
        <f t="shared" si="134"/>
        <v>0.37781027712384674</v>
      </c>
      <c r="R55" s="21">
        <f t="shared" si="134"/>
        <v>12.108805011470603</v>
      </c>
      <c r="S55" s="21">
        <f t="shared" si="134"/>
        <v>7.0453493346709584</v>
      </c>
      <c r="T55" s="21">
        <f t="shared" si="134"/>
        <v>6.9268589382937895</v>
      </c>
      <c r="U55" s="21">
        <f t="shared" si="134"/>
        <v>8.1715647548630255</v>
      </c>
      <c r="V55" s="21">
        <f t="shared" si="134"/>
        <v>3.3480158893442136</v>
      </c>
      <c r="W55" s="21">
        <f t="shared" si="134"/>
        <v>9.3428827925728477</v>
      </c>
      <c r="X55" s="21">
        <f t="shared" si="134"/>
        <v>5.37169933850008</v>
      </c>
      <c r="Y55" s="21">
        <f t="shared" si="134"/>
        <v>5.2594917819631215</v>
      </c>
      <c r="Z55" s="21">
        <f t="shared" si="134"/>
        <v>7.0489844073229557</v>
      </c>
      <c r="AA55" s="21">
        <f t="shared" si="134"/>
        <v>7.4010829664141742</v>
      </c>
      <c r="AB55" s="21">
        <f t="shared" si="134"/>
        <v>3.1493885994335447</v>
      </c>
      <c r="AC55" s="21">
        <f t="shared" si="134"/>
        <v>5.5408158604765223</v>
      </c>
      <c r="AD55" s="21">
        <f t="shared" si="134"/>
        <v>8.6271846786816653</v>
      </c>
      <c r="AE55" s="21">
        <f t="shared" si="134"/>
        <v>-1.5570908189203592</v>
      </c>
      <c r="AF55" s="21">
        <f t="shared" si="134"/>
        <v>4.2505264357603156</v>
      </c>
      <c r="AG55" s="21">
        <f t="shared" si="134"/>
        <v>6.9351252575741151</v>
      </c>
      <c r="AH55" s="21">
        <f t="shared" si="134"/>
        <v>13.200134177354862</v>
      </c>
      <c r="AI55" s="21">
        <f t="shared" si="134"/>
        <v>3.3290661988959469</v>
      </c>
      <c r="AJ55" s="21">
        <f t="shared" ref="AJ55:BO55" si="135">100*((AJ26/AI26)^4-1)</f>
        <v>8.2915211055975426</v>
      </c>
      <c r="AK55" s="21">
        <f t="shared" si="135"/>
        <v>8.3657012267480688</v>
      </c>
      <c r="AL55" s="21">
        <f t="shared" si="135"/>
        <v>8.8858589260712542</v>
      </c>
      <c r="AM55" s="21">
        <f t="shared" si="135"/>
        <v>12.014761734222446</v>
      </c>
      <c r="AN55" s="21">
        <f t="shared" si="135"/>
        <v>5.6765329628041039</v>
      </c>
      <c r="AO55" s="21">
        <f t="shared" si="135"/>
        <v>3.8296285785367035</v>
      </c>
      <c r="AP55" s="21">
        <f t="shared" si="135"/>
        <v>3.6913071086305704</v>
      </c>
      <c r="AQ55" s="21">
        <f t="shared" si="135"/>
        <v>12.364743322417615</v>
      </c>
      <c r="AR55" s="21">
        <f t="shared" si="135"/>
        <v>5.4413645914612063</v>
      </c>
      <c r="AS55" s="21">
        <f t="shared" si="135"/>
        <v>4.2438516467800946</v>
      </c>
      <c r="AT55" s="21">
        <f t="shared" si="135"/>
        <v>3.1923415505735964</v>
      </c>
      <c r="AU55" s="21">
        <f t="shared" si="135"/>
        <v>4.3079859954901378</v>
      </c>
      <c r="AV55" s="21">
        <f t="shared" si="135"/>
        <v>3.869831550109426</v>
      </c>
      <c r="AW55" s="21">
        <f t="shared" si="135"/>
        <v>4.9229614922442488</v>
      </c>
      <c r="AX55" s="21">
        <f t="shared" si="135"/>
        <v>6.0398599382161189</v>
      </c>
      <c r="AY55" s="21">
        <f t="shared" si="135"/>
        <v>8.9130130970394674</v>
      </c>
      <c r="AZ55" s="21">
        <f t="shared" si="135"/>
        <v>1.9031509214456621</v>
      </c>
      <c r="BA55" s="21">
        <f t="shared" si="135"/>
        <v>2.0947246889275073</v>
      </c>
      <c r="BB55" s="21">
        <f t="shared" si="135"/>
        <v>8.3260891673978996</v>
      </c>
      <c r="BC55" s="21">
        <f t="shared" si="135"/>
        <v>-4.39715776736268</v>
      </c>
      <c r="BD55" s="21">
        <f t="shared" si="135"/>
        <v>5.2390121337866802</v>
      </c>
      <c r="BE55" s="21">
        <f t="shared" si="135"/>
        <v>-2.5259151508171485</v>
      </c>
      <c r="BF55" s="21">
        <f t="shared" si="135"/>
        <v>5.6011404454480607</v>
      </c>
      <c r="BG55" s="21">
        <f t="shared" si="135"/>
        <v>4.0901612725414926</v>
      </c>
      <c r="BH55" s="21">
        <f t="shared" si="135"/>
        <v>5.9937291519166713</v>
      </c>
      <c r="BI55" s="21">
        <f t="shared" si="135"/>
        <v>1.5675380090672375</v>
      </c>
      <c r="BJ55" s="21">
        <f t="shared" si="135"/>
        <v>7.784303849070584</v>
      </c>
      <c r="BK55" s="21">
        <f t="shared" si="135"/>
        <v>3.7563379289725196</v>
      </c>
      <c r="BL55" s="21">
        <f t="shared" si="135"/>
        <v>4.6843025002401673</v>
      </c>
      <c r="BM55" s="21">
        <f t="shared" si="135"/>
        <v>5.8847955317126388</v>
      </c>
      <c r="BN55" s="21">
        <f t="shared" si="135"/>
        <v>1.5287690523929864</v>
      </c>
      <c r="BO55" s="21">
        <f t="shared" si="135"/>
        <v>12.732308529751935</v>
      </c>
      <c r="BP55" s="21">
        <f t="shared" ref="BP55:CU55" si="136">100*((BP26/BO26)^4-1)</f>
        <v>6.5154756835771543</v>
      </c>
      <c r="BQ55" s="21">
        <f t="shared" si="136"/>
        <v>5.5802404974199638</v>
      </c>
      <c r="BR55" s="21">
        <f t="shared" si="136"/>
        <v>4.9800753562686983</v>
      </c>
      <c r="BS55" s="21">
        <f t="shared" si="136"/>
        <v>10.583132208774582</v>
      </c>
      <c r="BT55" s="21">
        <f t="shared" si="136"/>
        <v>5.751487832694413</v>
      </c>
      <c r="BU55" s="21">
        <f t="shared" si="136"/>
        <v>3.2154794597534231</v>
      </c>
      <c r="BV55" s="21">
        <f t="shared" si="136"/>
        <v>7.6089372848560322</v>
      </c>
      <c r="BW55" s="21">
        <f t="shared" si="136"/>
        <v>20.876678186195075</v>
      </c>
      <c r="BX55" s="21">
        <f t="shared" si="136"/>
        <v>8.6838038368641577</v>
      </c>
      <c r="BY55" s="21">
        <f t="shared" si="136"/>
        <v>9.6171344618897194</v>
      </c>
      <c r="BZ55" s="21">
        <f t="shared" si="136"/>
        <v>7.0949999925279172</v>
      </c>
      <c r="CA55" s="21">
        <f t="shared" si="136"/>
        <v>14.348304809616351</v>
      </c>
      <c r="CB55" s="21">
        <f t="shared" si="136"/>
        <v>-0.29138929295461358</v>
      </c>
      <c r="CC55" s="21">
        <f t="shared" si="136"/>
        <v>10.033390388797381</v>
      </c>
      <c r="CD55" s="21">
        <f t="shared" si="136"/>
        <v>10.339862067651161</v>
      </c>
      <c r="CE55" s="21">
        <f t="shared" si="136"/>
        <v>12.397419783396192</v>
      </c>
      <c r="CF55" s="21">
        <f t="shared" si="136"/>
        <v>-3.4597091328119833</v>
      </c>
      <c r="CG55" s="21">
        <f t="shared" si="136"/>
        <v>-0.95207838465601879</v>
      </c>
      <c r="CH55" s="21">
        <f t="shared" si="136"/>
        <v>3.0488997657952099</v>
      </c>
      <c r="CI55" s="21">
        <f t="shared" si="136"/>
        <v>0.61629013723258907</v>
      </c>
      <c r="CJ55" s="21">
        <f t="shared" si="136"/>
        <v>4.3580354553939715</v>
      </c>
      <c r="CK55" s="21">
        <f t="shared" si="136"/>
        <v>-10.054024565772401</v>
      </c>
      <c r="CL55" s="21">
        <f t="shared" si="136"/>
        <v>1.0816659313818144</v>
      </c>
      <c r="CM55" s="21">
        <f t="shared" si="136"/>
        <v>4.5730509537498243</v>
      </c>
      <c r="CN55" s="21">
        <f t="shared" si="136"/>
        <v>-1.2788432116193293</v>
      </c>
      <c r="CO55" s="21">
        <f t="shared" si="136"/>
        <v>-0.53365793106925352</v>
      </c>
      <c r="CP55" s="21">
        <f t="shared" si="136"/>
        <v>5.0715830487084057</v>
      </c>
      <c r="CQ55" s="21">
        <f t="shared" si="136"/>
        <v>1.8462512102562778</v>
      </c>
      <c r="CR55" s="21">
        <f t="shared" si="136"/>
        <v>5.0242272068555804</v>
      </c>
      <c r="CS55" s="21">
        <f t="shared" si="136"/>
        <v>2.7724755805960344</v>
      </c>
      <c r="CT55" s="21">
        <f t="shared" si="136"/>
        <v>-1.9642959356220402</v>
      </c>
      <c r="CU55" s="21">
        <f t="shared" si="136"/>
        <v>-1.8628025605777476</v>
      </c>
      <c r="CV55" s="21">
        <f t="shared" ref="CV55:EA55" si="137">100*((CV26/CU26)^4-1)</f>
        <v>6.1343884845764363</v>
      </c>
      <c r="CW55" s="21">
        <f t="shared" si="137"/>
        <v>-2.115596334755232</v>
      </c>
      <c r="CX55" s="21">
        <f t="shared" si="137"/>
        <v>182.26459910166497</v>
      </c>
      <c r="CY55" s="21">
        <f t="shared" si="137"/>
        <v>-57.701143810562996</v>
      </c>
      <c r="CZ55" s="21">
        <f t="shared" si="137"/>
        <v>11.54582096269532</v>
      </c>
      <c r="DA55" s="21">
        <f t="shared" si="137"/>
        <v>9.5089598178095933</v>
      </c>
      <c r="DB55" s="21">
        <f t="shared" si="137"/>
        <v>20.342731043561592</v>
      </c>
      <c r="DC55" s="21">
        <f t="shared" si="137"/>
        <v>9.647084003222762</v>
      </c>
      <c r="DD55" s="21">
        <f t="shared" si="137"/>
        <v>2.5122445335297616</v>
      </c>
      <c r="DE55" s="21">
        <f t="shared" si="137"/>
        <v>1.5971735029848499</v>
      </c>
      <c r="DF55" s="21">
        <f t="shared" si="137"/>
        <v>5.8484059505835351</v>
      </c>
      <c r="DG55" s="21">
        <f t="shared" si="137"/>
        <v>10.846889312238183</v>
      </c>
      <c r="DH55" s="21">
        <f t="shared" si="137"/>
        <v>10.169075466246834</v>
      </c>
      <c r="DI55" s="21">
        <f t="shared" si="137"/>
        <v>4.9914315535414699</v>
      </c>
      <c r="DJ55" s="21">
        <f t="shared" si="137"/>
        <v>4.772304115936632</v>
      </c>
      <c r="DK55" s="21">
        <f t="shared" si="137"/>
        <v>1.0742614599013045E-2</v>
      </c>
      <c r="DL55" s="21">
        <f t="shared" si="137"/>
        <v>5.8218168920030733</v>
      </c>
      <c r="DM55" s="21">
        <f t="shared" si="137"/>
        <v>-6.3754468144553549</v>
      </c>
      <c r="DN55" s="21">
        <f t="shared" si="137"/>
        <v>-11.363184243696034</v>
      </c>
      <c r="DO55" s="21">
        <f t="shared" si="137"/>
        <v>-17.005047973707775</v>
      </c>
      <c r="DP55" s="21">
        <f t="shared" si="137"/>
        <v>-3.0060201450587853</v>
      </c>
      <c r="DQ55" s="21">
        <f t="shared" si="137"/>
        <v>-8.3998131244591541</v>
      </c>
      <c r="DR55" s="21">
        <f t="shared" si="137"/>
        <v>-3.4334605279363606</v>
      </c>
      <c r="DS55" s="21">
        <f t="shared" si="137"/>
        <v>2.6881814404765558</v>
      </c>
      <c r="DT55" s="21">
        <f t="shared" si="137"/>
        <v>6.9664619607609835</v>
      </c>
      <c r="DU55" s="21">
        <f t="shared" si="137"/>
        <v>6.6881709228896469</v>
      </c>
      <c r="DV55" s="21">
        <f t="shared" si="137"/>
        <v>6.365540273066439</v>
      </c>
      <c r="DW55" s="21">
        <f t="shared" si="137"/>
        <v>11.468813259828114</v>
      </c>
      <c r="DX55" s="21">
        <f t="shared" si="137"/>
        <v>2.6017731644282449</v>
      </c>
      <c r="DY55" s="21">
        <f t="shared" si="137"/>
        <v>4.7064576556904214</v>
      </c>
      <c r="DZ55" s="21">
        <f t="shared" si="137"/>
        <v>6.5757721138260505</v>
      </c>
      <c r="EA55" s="21">
        <f t="shared" si="137"/>
        <v>20.551705529040841</v>
      </c>
      <c r="EB55" s="21">
        <f t="shared" ref="EB55:FG55" si="138">100*((EB26/EA26)^4-1)</f>
        <v>10.627249610023416</v>
      </c>
      <c r="EC55" s="21">
        <f t="shared" si="138"/>
        <v>4.8522609583397047</v>
      </c>
      <c r="ED55" s="21">
        <f t="shared" si="138"/>
        <v>17.986055257230184</v>
      </c>
      <c r="EE55" s="21">
        <f t="shared" si="138"/>
        <v>-10.527444900481697</v>
      </c>
      <c r="EF55" s="21">
        <f t="shared" si="138"/>
        <v>-0.29726698804571905</v>
      </c>
      <c r="EG55" s="21">
        <f t="shared" si="138"/>
        <v>1.6561386390985033</v>
      </c>
      <c r="EH55" s="21">
        <f t="shared" si="138"/>
        <v>-1.0034495790043785</v>
      </c>
      <c r="EI55" s="21">
        <f t="shared" si="138"/>
        <v>16.438969309959649</v>
      </c>
      <c r="EJ55" s="21">
        <f t="shared" si="138"/>
        <v>10.822534802839968</v>
      </c>
      <c r="EK55" s="21">
        <f t="shared" si="138"/>
        <v>12.702121887484875</v>
      </c>
      <c r="EL55" s="21">
        <f t="shared" si="138"/>
        <v>8.9747723736565597</v>
      </c>
      <c r="EM55" s="21">
        <f t="shared" si="138"/>
        <v>0.38560814541381827</v>
      </c>
      <c r="EN55" s="21">
        <f t="shared" si="138"/>
        <v>3.0405891780292515</v>
      </c>
      <c r="EO55" s="21">
        <f t="shared" si="138"/>
        <v>1.5439257881950219</v>
      </c>
      <c r="EP55" s="21">
        <f t="shared" si="138"/>
        <v>-3.294662834561346</v>
      </c>
      <c r="EQ55" s="21">
        <f t="shared" si="138"/>
        <v>8.7117126779360898</v>
      </c>
      <c r="ER55" s="21">
        <f t="shared" si="138"/>
        <v>5.0183169385328741</v>
      </c>
      <c r="ES55" s="21">
        <f t="shared" si="138"/>
        <v>5.5425457886161711</v>
      </c>
      <c r="ET55" s="21">
        <f t="shared" si="138"/>
        <v>8.9583003924461391</v>
      </c>
      <c r="EU55" s="21">
        <f t="shared" si="138"/>
        <v>4.8046558508402892</v>
      </c>
      <c r="EV55" s="21">
        <f t="shared" si="138"/>
        <v>2.845655913203271</v>
      </c>
      <c r="EW55" s="21">
        <f t="shared" si="138"/>
        <v>3.8751617073595535</v>
      </c>
      <c r="EX55" s="21">
        <f t="shared" si="138"/>
        <v>6.8312703471150815</v>
      </c>
      <c r="EY55" s="21">
        <f t="shared" si="138"/>
        <v>11.308025627958829</v>
      </c>
      <c r="EZ55" s="21">
        <f t="shared" si="138"/>
        <v>3.9263674206256205</v>
      </c>
      <c r="FA55" s="21">
        <f t="shared" si="138"/>
        <v>6.9158728318279072</v>
      </c>
      <c r="FB55" s="21">
        <f t="shared" si="138"/>
        <v>2.6158460255271354</v>
      </c>
      <c r="FC55" s="20">
        <f t="shared" si="138"/>
        <v>7.432988974219934</v>
      </c>
      <c r="FD55" s="20">
        <f t="shared" si="138"/>
        <v>4.613270987070095</v>
      </c>
      <c r="FE55" s="20">
        <f t="shared" si="138"/>
        <v>3.5779932963382777</v>
      </c>
      <c r="FF55" s="20">
        <f t="shared" si="138"/>
        <v>4.1062882431548431</v>
      </c>
      <c r="FG55" s="20">
        <f t="shared" si="138"/>
        <v>4.2490097205888588</v>
      </c>
      <c r="FH55" s="20">
        <f t="shared" ref="FH55:GM55" si="139">100*((FH26/FG26)^4-1)</f>
        <v>3.8554822061722005</v>
      </c>
      <c r="FI55" s="20">
        <f t="shared" si="139"/>
        <v>4.6196764248607636</v>
      </c>
      <c r="FJ55" s="20">
        <f t="shared" si="139"/>
        <v>4.148532824615625</v>
      </c>
      <c r="FK55" s="20">
        <f t="shared" si="139"/>
        <v>4.3788324523035715</v>
      </c>
      <c r="FL55" s="20">
        <f t="shared" si="139"/>
        <v>3.9106156388172719</v>
      </c>
      <c r="FM55" s="20">
        <f t="shared" si="139"/>
        <v>3.7107334592414221</v>
      </c>
      <c r="FN55" s="20">
        <f t="shared" si="139"/>
        <v>3.8879638595272326</v>
      </c>
      <c r="FO55" s="20">
        <f t="shared" si="139"/>
        <v>4.333877400702324</v>
      </c>
      <c r="FP55" s="20">
        <f t="shared" si="139"/>
        <v>3.9102843064811932</v>
      </c>
      <c r="FQ55" s="20">
        <f t="shared" si="139"/>
        <v>3.8385991307167799</v>
      </c>
      <c r="FR55" s="20">
        <f t="shared" si="139"/>
        <v>3.6767759088021101</v>
      </c>
      <c r="FS55" s="20">
        <f t="shared" si="139"/>
        <v>4.2571725662613247</v>
      </c>
      <c r="FT55" s="20">
        <f t="shared" si="139"/>
        <v>3.6228802466624188</v>
      </c>
      <c r="FU55" s="20">
        <f t="shared" si="139"/>
        <v>3.6704780193939301</v>
      </c>
      <c r="FV55" s="20">
        <f t="shared" si="139"/>
        <v>3.8281505020618667</v>
      </c>
      <c r="FW55" s="20">
        <f t="shared" si="139"/>
        <v>4.5303243047187136</v>
      </c>
      <c r="FX55" s="20">
        <f t="shared" si="139"/>
        <v>4.1860696511171192</v>
      </c>
      <c r="FY55" s="20">
        <f t="shared" si="139"/>
        <v>4.4193539755951416</v>
      </c>
      <c r="FZ55" s="20">
        <f t="shared" si="139"/>
        <v>4.6678438778986919</v>
      </c>
      <c r="GA55" s="20">
        <f t="shared" si="139"/>
        <v>5.3616181783741279</v>
      </c>
      <c r="GB55" s="20">
        <f t="shared" si="139"/>
        <v>4.9080731809453049</v>
      </c>
      <c r="GC55" s="20">
        <f t="shared" si="139"/>
        <v>4.9493954575546395</v>
      </c>
      <c r="GD55" s="20">
        <f t="shared" si="139"/>
        <v>4.9534550940151467</v>
      </c>
      <c r="GE55" s="20">
        <f t="shared" si="139"/>
        <v>5.4534022370563484</v>
      </c>
      <c r="GF55" s="20">
        <f t="shared" si="139"/>
        <v>4.8879223794031201</v>
      </c>
      <c r="GG55" s="20">
        <f t="shared" si="139"/>
        <v>4.799115502041218</v>
      </c>
      <c r="GH55" s="20">
        <f t="shared" si="139"/>
        <v>4.7482601976088779</v>
      </c>
      <c r="GI55" s="20">
        <f t="shared" si="139"/>
        <v>5.2714842402660445</v>
      </c>
      <c r="GJ55" s="20">
        <f t="shared" si="139"/>
        <v>4.6859859069035448</v>
      </c>
      <c r="GK55" s="20">
        <f t="shared" si="139"/>
        <v>4.6871486421302455</v>
      </c>
      <c r="GL55" s="20">
        <f t="shared" si="139"/>
        <v>4.6491000897133539</v>
      </c>
      <c r="GM55" s="20">
        <f t="shared" si="139"/>
        <v>5.2267447059875849</v>
      </c>
      <c r="GN55" s="20">
        <f t="shared" ref="GN55:GT55" si="140">100*((GN26/GM26)^4-1)</f>
        <v>4.6900138863952279</v>
      </c>
      <c r="GO55" s="20">
        <f t="shared" si="140"/>
        <v>4.7156362179785694</v>
      </c>
      <c r="GP55" s="20">
        <f t="shared" si="140"/>
        <v>4.7613943685092197</v>
      </c>
      <c r="GQ55" s="20">
        <f t="shared" si="140"/>
        <v>5.3528534440550057</v>
      </c>
      <c r="GR55" s="20">
        <f t="shared" si="140"/>
        <v>4.7403779610201813</v>
      </c>
      <c r="GS55" s="20">
        <f t="shared" si="140"/>
        <v>4.6801992424661432</v>
      </c>
      <c r="GT55" s="20" t="e">
        <f t="shared" si="140"/>
        <v>#N/A</v>
      </c>
    </row>
    <row r="56" spans="2:20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row>
    <row r="57" spans="2:202" x14ac:dyDescent="0.25">
      <c r="B57" t="str">
        <f>B28</f>
        <v>CPI-U (1982-1984=100)</v>
      </c>
      <c r="C57" s="21"/>
      <c r="D57" s="21">
        <f t="shared" ref="D57:AI57" si="141">100*((D28/C28)^4-1)</f>
        <v>17.181028368532193</v>
      </c>
      <c r="E57" s="21">
        <f t="shared" si="141"/>
        <v>11.698726102549873</v>
      </c>
      <c r="F57" s="21">
        <f t="shared" si="141"/>
        <v>10.860512833546832</v>
      </c>
      <c r="G57" s="21">
        <f t="shared" si="141"/>
        <v>7.3336073333037266</v>
      </c>
      <c r="H57" s="21">
        <f t="shared" si="141"/>
        <v>10.38130220997302</v>
      </c>
      <c r="I57" s="21">
        <f t="shared" si="141"/>
        <v>16.514855296894847</v>
      </c>
      <c r="J57" s="21">
        <f t="shared" si="141"/>
        <v>5.4331408671204118</v>
      </c>
      <c r="K57" s="21">
        <f t="shared" si="141"/>
        <v>7.6807299181899324</v>
      </c>
      <c r="L57" s="21">
        <f t="shared" si="141"/>
        <v>9.2669631079776327</v>
      </c>
      <c r="M57" s="21">
        <f t="shared" si="141"/>
        <v>-2.3691474967912463</v>
      </c>
      <c r="N57" s="21">
        <f t="shared" si="141"/>
        <v>-2.5142988452185544</v>
      </c>
      <c r="O57" s="21">
        <f t="shared" si="141"/>
        <v>0.13451371041233173</v>
      </c>
      <c r="P57" s="21">
        <f t="shared" si="141"/>
        <v>4.5098159781711056</v>
      </c>
      <c r="Q57" s="21">
        <f t="shared" si="141"/>
        <v>5.978666035693081</v>
      </c>
      <c r="R57" s="21">
        <f t="shared" si="141"/>
        <v>2.3791827163773593</v>
      </c>
      <c r="S57" s="21">
        <f t="shared" si="141"/>
        <v>3.1629580918278943</v>
      </c>
      <c r="T57" s="21">
        <f t="shared" si="141"/>
        <v>4.6008742524472623</v>
      </c>
      <c r="U57" s="21">
        <f t="shared" si="141"/>
        <v>3.102269914542255</v>
      </c>
      <c r="V57" s="21">
        <f t="shared" si="141"/>
        <v>3.4686894476539276</v>
      </c>
      <c r="W57" s="21">
        <f t="shared" si="141"/>
        <v>3.0519703700485401</v>
      </c>
      <c r="X57" s="21">
        <f t="shared" si="141"/>
        <v>0.62565544469119772</v>
      </c>
      <c r="Y57" s="21">
        <f t="shared" si="141"/>
        <v>1.1261773398278496</v>
      </c>
      <c r="Z57" s="21">
        <f t="shared" si="141"/>
        <v>2.6351587150798661</v>
      </c>
      <c r="AA57" s="21">
        <f t="shared" si="141"/>
        <v>2.4920825224844068</v>
      </c>
      <c r="AB57" s="21">
        <f t="shared" si="141"/>
        <v>-3.0321822775469354</v>
      </c>
      <c r="AC57" s="21">
        <f t="shared" si="141"/>
        <v>1.8674290522632031</v>
      </c>
      <c r="AD57" s="21">
        <f t="shared" si="141"/>
        <v>1.1122593314092377</v>
      </c>
      <c r="AE57" s="21">
        <f t="shared" si="141"/>
        <v>2.7834878910353522</v>
      </c>
      <c r="AF57" s="21">
        <f t="shared" si="141"/>
        <v>3.7696138914505184</v>
      </c>
      <c r="AG57" s="21">
        <f t="shared" si="141"/>
        <v>4.1135532842395905</v>
      </c>
      <c r="AH57" s="21">
        <f t="shared" si="141"/>
        <v>4.0716858055549254</v>
      </c>
      <c r="AI57" s="21">
        <f t="shared" si="141"/>
        <v>2.5511134354662568</v>
      </c>
      <c r="AJ57" s="21">
        <f t="shared" ref="AJ57:BO57" si="142">100*((AJ28/AI28)^4-1)</f>
        <v>2.9009964913304431</v>
      </c>
      <c r="AK57" s="21">
        <f t="shared" si="142"/>
        <v>3.6097437110555131</v>
      </c>
      <c r="AL57" s="21">
        <f t="shared" si="142"/>
        <v>3.5774625473382615</v>
      </c>
      <c r="AM57" s="21">
        <f t="shared" si="142"/>
        <v>5.3535791558136925</v>
      </c>
      <c r="AN57" s="21">
        <f t="shared" si="142"/>
        <v>6.3640974942991813</v>
      </c>
      <c r="AO57" s="21">
        <f t="shared" si="142"/>
        <v>4.8476361634371523</v>
      </c>
      <c r="AP57" s="21">
        <f t="shared" si="142"/>
        <v>4.0950248656302479</v>
      </c>
      <c r="AQ57" s="21">
        <f t="shared" si="142"/>
        <v>11.442269579306497</v>
      </c>
      <c r="AR57" s="21">
        <f t="shared" si="142"/>
        <v>4.612080179883371</v>
      </c>
      <c r="AS57" s="21">
        <f t="shared" si="142"/>
        <v>9.61594263536767</v>
      </c>
      <c r="AT57" s="21">
        <f t="shared" si="142"/>
        <v>10.398124475781945</v>
      </c>
      <c r="AU57" s="21">
        <f t="shared" si="142"/>
        <v>4.6594549964348975</v>
      </c>
      <c r="AV57" s="21">
        <f t="shared" si="142"/>
        <v>3.0532130104799382</v>
      </c>
      <c r="AW57" s="21">
        <f t="shared" si="142"/>
        <v>3.3368146911188834</v>
      </c>
      <c r="AX57" s="21">
        <f t="shared" si="142"/>
        <v>3.6141212452632132</v>
      </c>
      <c r="AY57" s="21">
        <f t="shared" si="142"/>
        <v>3.8844998922028529</v>
      </c>
      <c r="AZ57" s="21">
        <f t="shared" si="142"/>
        <v>4.1475834068424478</v>
      </c>
      <c r="BA57" s="21">
        <f t="shared" si="142"/>
        <v>3.2149546119504491</v>
      </c>
      <c r="BB57" s="21">
        <f t="shared" si="142"/>
        <v>3.4829741959194971</v>
      </c>
      <c r="BC57" s="21">
        <f t="shared" si="142"/>
        <v>2.0035068182082449</v>
      </c>
      <c r="BD57" s="21">
        <f t="shared" si="142"/>
        <v>2.2807398751306218</v>
      </c>
      <c r="BE57" s="21">
        <f t="shared" si="142"/>
        <v>2.5539867494773771</v>
      </c>
      <c r="BF57" s="21">
        <f t="shared" si="142"/>
        <v>3.9683199460258667</v>
      </c>
      <c r="BG57" s="21">
        <f t="shared" si="142"/>
        <v>3.3610428045994123</v>
      </c>
      <c r="BH57" s="21">
        <f t="shared" si="142"/>
        <v>3.3330724785139321</v>
      </c>
      <c r="BI57" s="21">
        <f t="shared" si="142"/>
        <v>4.1445286045698415</v>
      </c>
      <c r="BJ57" s="21">
        <f t="shared" si="142"/>
        <v>3.8246906752189558</v>
      </c>
      <c r="BK57" s="21">
        <f t="shared" si="142"/>
        <v>2.1519112969295984</v>
      </c>
      <c r="BL57" s="21">
        <f t="shared" si="142"/>
        <v>2.6808140770602451</v>
      </c>
      <c r="BM57" s="21">
        <f t="shared" si="142"/>
        <v>2.932171854798904</v>
      </c>
      <c r="BN57" s="21">
        <f t="shared" si="142"/>
        <v>2.6436091201717193</v>
      </c>
      <c r="BO57" s="21">
        <f t="shared" si="142"/>
        <v>2.8917066793046953</v>
      </c>
      <c r="BP57" s="21">
        <f t="shared" ref="BP57:CU57" si="143">100*((BP28/BO28)^4-1)</f>
        <v>3.6645276019018569</v>
      </c>
      <c r="BQ57" s="21">
        <f t="shared" si="143"/>
        <v>5.2174390289261741</v>
      </c>
      <c r="BR57" s="21">
        <f t="shared" si="143"/>
        <v>5.6760493125862954</v>
      </c>
      <c r="BS57" s="21">
        <f t="shared" si="143"/>
        <v>2.7697543962164062</v>
      </c>
      <c r="BT57" s="21">
        <f t="shared" si="143"/>
        <v>1.4934208684035388</v>
      </c>
      <c r="BU57" s="21">
        <f t="shared" si="143"/>
        <v>3.2446700814195539</v>
      </c>
      <c r="BV57" s="21">
        <f t="shared" si="143"/>
        <v>2.9682499549835262</v>
      </c>
      <c r="BW57" s="21">
        <f t="shared" si="143"/>
        <v>4.1931035294298535</v>
      </c>
      <c r="BX57" s="21">
        <f t="shared" si="143"/>
        <v>1.2073500770124701</v>
      </c>
      <c r="BY57" s="21">
        <f t="shared" si="143"/>
        <v>3.8901047954611023</v>
      </c>
      <c r="BZ57" s="21">
        <f t="shared" si="143"/>
        <v>2.1536921531209341</v>
      </c>
      <c r="CA57" s="21">
        <f t="shared" si="143"/>
        <v>2.8637723744049159</v>
      </c>
      <c r="CB57" s="21">
        <f t="shared" si="143"/>
        <v>4.5298541495770284</v>
      </c>
      <c r="CC57" s="21">
        <f t="shared" si="143"/>
        <v>2.1033328264994378</v>
      </c>
      <c r="CD57" s="21">
        <f t="shared" si="143"/>
        <v>2.7970539979199849</v>
      </c>
      <c r="CE57" s="21">
        <f t="shared" si="143"/>
        <v>3.4809606671230897</v>
      </c>
      <c r="CF57" s="21">
        <f t="shared" si="143"/>
        <v>5.5638907961548245</v>
      </c>
      <c r="CG57" s="21">
        <f t="shared" si="143"/>
        <v>4.0950389081837013</v>
      </c>
      <c r="CH57" s="21">
        <f t="shared" si="143"/>
        <v>3.3695427498646957</v>
      </c>
      <c r="CI57" s="21">
        <f t="shared" si="143"/>
        <v>4.9290756829927451</v>
      </c>
      <c r="CJ57" s="21">
        <f t="shared" si="143"/>
        <v>2.6343187675393231</v>
      </c>
      <c r="CK57" s="21">
        <f t="shared" si="143"/>
        <v>3.5007718107609165</v>
      </c>
      <c r="CL57" s="21">
        <f t="shared" si="143"/>
        <v>0.42894826978823186</v>
      </c>
      <c r="CM57" s="21">
        <f t="shared" si="143"/>
        <v>1.2896216417798145</v>
      </c>
      <c r="CN57" s="21">
        <f t="shared" si="143"/>
        <v>3.2368549917360934</v>
      </c>
      <c r="CO57" s="21">
        <f t="shared" si="143"/>
        <v>2.5625961100249395</v>
      </c>
      <c r="CP57" s="21">
        <f t="shared" si="143"/>
        <v>0.31566683450281463</v>
      </c>
      <c r="CQ57" s="21">
        <f t="shared" si="143"/>
        <v>1.79722843204142</v>
      </c>
      <c r="CR57" s="21">
        <f t="shared" si="143"/>
        <v>1.4717256080730712</v>
      </c>
      <c r="CS57" s="21">
        <f t="shared" si="143"/>
        <v>5.0945336914062445</v>
      </c>
      <c r="CT57" s="21">
        <f t="shared" si="143"/>
        <v>-4.1518532241689554</v>
      </c>
      <c r="CU57" s="21">
        <f t="shared" si="143"/>
        <v>2.4130062883304104</v>
      </c>
      <c r="CV57" s="21">
        <f t="shared" ref="CV57:EA57" si="144">100*((CV28/CU28)^4-1)</f>
        <v>2.7145417070310263</v>
      </c>
      <c r="CW57" s="21">
        <f t="shared" si="144"/>
        <v>-0.4100455904568423</v>
      </c>
      <c r="CX57" s="21">
        <f t="shared" si="144"/>
        <v>2.4895074878089174</v>
      </c>
      <c r="CY57" s="21">
        <f t="shared" si="144"/>
        <v>3.7282404858548501</v>
      </c>
      <c r="CZ57" s="21">
        <f t="shared" si="144"/>
        <v>6.2125788643720092</v>
      </c>
      <c r="DA57" s="21">
        <f t="shared" si="144"/>
        <v>-1.3885234463978047</v>
      </c>
      <c r="DB57" s="21">
        <f t="shared" si="144"/>
        <v>4.4754084214676748</v>
      </c>
      <c r="DC57" s="21">
        <f t="shared" si="144"/>
        <v>3.0020434193088086</v>
      </c>
      <c r="DD57" s="21">
        <f t="shared" si="144"/>
        <v>8.5103284940152299</v>
      </c>
      <c r="DE57" s="21">
        <f t="shared" si="144"/>
        <v>3.5101505781220954</v>
      </c>
      <c r="DF57" s="21">
        <f t="shared" si="144"/>
        <v>-9.5385709205575431E-2</v>
      </c>
      <c r="DG57" s="21">
        <f t="shared" si="144"/>
        <v>4.1676271459593739</v>
      </c>
      <c r="DH57" s="21">
        <f t="shared" si="144"/>
        <v>7.6549145444143152</v>
      </c>
      <c r="DI57" s="21">
        <f t="shared" si="144"/>
        <v>0.6321739260690018</v>
      </c>
      <c r="DJ57" s="21">
        <f t="shared" si="144"/>
        <v>5.1334666046045863</v>
      </c>
      <c r="DK57" s="21">
        <f t="shared" si="144"/>
        <v>5.6580754608473116</v>
      </c>
      <c r="DL57" s="21">
        <f t="shared" si="144"/>
        <v>7.2233928970676375</v>
      </c>
      <c r="DM57" s="21">
        <f t="shared" si="144"/>
        <v>3.8116679616318372</v>
      </c>
      <c r="DN57" s="21">
        <f t="shared" si="144"/>
        <v>-6.0068370374806168</v>
      </c>
      <c r="DO57" s="21">
        <f t="shared" si="144"/>
        <v>0.87689339727345939</v>
      </c>
      <c r="DP57" s="21">
        <f t="shared" si="144"/>
        <v>3.333574227571745</v>
      </c>
      <c r="DQ57" s="21">
        <f t="shared" si="144"/>
        <v>0.9744574040912779</v>
      </c>
      <c r="DR57" s="21">
        <f t="shared" si="144"/>
        <v>-2.0965464389759103</v>
      </c>
      <c r="DS57" s="21">
        <f t="shared" si="144"/>
        <v>0.26582179705163522</v>
      </c>
      <c r="DT57" s="21">
        <f t="shared" si="144"/>
        <v>0.40753895265397411</v>
      </c>
      <c r="DU57" s="21">
        <f t="shared" si="144"/>
        <v>2.3714561423581193</v>
      </c>
      <c r="DV57" s="21">
        <f t="shared" si="144"/>
        <v>-1.0326559329935758</v>
      </c>
      <c r="DW57" s="21">
        <f t="shared" si="144"/>
        <v>4.3318313724513446</v>
      </c>
      <c r="DX57" s="21">
        <f t="shared" si="144"/>
        <v>4.970654387234652</v>
      </c>
      <c r="DY57" s="21">
        <f t="shared" si="144"/>
        <v>2.6608978408066974</v>
      </c>
      <c r="DZ57" s="21">
        <f t="shared" si="144"/>
        <v>2.6782111765651262</v>
      </c>
      <c r="EA57" s="21">
        <f t="shared" si="144"/>
        <v>0.64738491381488572</v>
      </c>
      <c r="EB57" s="21">
        <f t="shared" ref="EB57:FG57" si="145">100*((EB28/EA28)^4-1)</f>
        <v>5.188349656613811</v>
      </c>
      <c r="EC57" s="21">
        <f t="shared" si="145"/>
        <v>2.4857715023015814</v>
      </c>
      <c r="ED57" s="21">
        <f t="shared" si="145"/>
        <v>-0.89618553887329533</v>
      </c>
      <c r="EE57" s="21">
        <f t="shared" si="145"/>
        <v>0.38441405616207458</v>
      </c>
      <c r="EF57" s="21">
        <f t="shared" si="145"/>
        <v>3.2399713756283699</v>
      </c>
      <c r="EG57" s="21">
        <f t="shared" si="145"/>
        <v>1.5807010972845204</v>
      </c>
      <c r="EH57" s="21">
        <f t="shared" si="145"/>
        <v>-1.393164409162595</v>
      </c>
      <c r="EI57" s="21">
        <f t="shared" si="145"/>
        <v>1.4128477004814011</v>
      </c>
      <c r="EJ57" s="21">
        <f t="shared" si="145"/>
        <v>7.3796053333851752</v>
      </c>
      <c r="EK57" s="21">
        <f t="shared" si="145"/>
        <v>9.715025190741855E-2</v>
      </c>
      <c r="EL57" s="21">
        <f t="shared" si="145"/>
        <v>-1.1920930084693859</v>
      </c>
      <c r="EM57" s="21">
        <f t="shared" si="145"/>
        <v>-1.5330023969768569</v>
      </c>
      <c r="EN57" s="21">
        <f t="shared" si="145"/>
        <v>6.8837123513111775</v>
      </c>
      <c r="EO57" s="21">
        <f t="shared" si="145"/>
        <v>3.2435945560674639</v>
      </c>
      <c r="EP57" s="21">
        <f t="shared" si="145"/>
        <v>-1.5959543168868606</v>
      </c>
      <c r="EQ57" s="21">
        <f t="shared" si="145"/>
        <v>0.52775608630024617</v>
      </c>
      <c r="ER57" s="21">
        <f t="shared" si="145"/>
        <v>6.5635370734664855</v>
      </c>
      <c r="ES57" s="21">
        <f t="shared" si="145"/>
        <v>3.0945802342139173</v>
      </c>
      <c r="ET57" s="21">
        <f t="shared" si="145"/>
        <v>-4.5144354193593639E-2</v>
      </c>
      <c r="EU57" s="21">
        <f t="shared" si="145"/>
        <v>4.1457612483685402</v>
      </c>
      <c r="EV57" s="21">
        <f t="shared" si="145"/>
        <v>4.9525513315780589</v>
      </c>
      <c r="EW57" s="21">
        <f t="shared" si="145"/>
        <v>1.0319220675258478</v>
      </c>
      <c r="EX57" s="21">
        <f t="shared" si="145"/>
        <v>2.9461825528859231</v>
      </c>
      <c r="EY57" s="21">
        <f t="shared" si="145"/>
        <v>4.2578375051778306</v>
      </c>
      <c r="EZ57" s="21">
        <f t="shared" si="145"/>
        <v>5.0490189417725206</v>
      </c>
      <c r="FA57" s="21">
        <f t="shared" si="145"/>
        <v>0.40303703441848526</v>
      </c>
      <c r="FB57" s="21">
        <f t="shared" si="145"/>
        <v>2.1135568747385314</v>
      </c>
      <c r="FC57" s="21">
        <f t="shared" si="145"/>
        <v>3.3445847480570778</v>
      </c>
      <c r="FD57" s="21">
        <f t="shared" si="145"/>
        <v>3.5239708681810145</v>
      </c>
      <c r="FE57" s="21">
        <f t="shared" si="145"/>
        <v>0.48384614116059321</v>
      </c>
      <c r="FF57" s="21">
        <f t="shared" si="145"/>
        <v>1.8207173673637778</v>
      </c>
      <c r="FG57" s="20">
        <f t="shared" si="145"/>
        <v>3.7574922562414237</v>
      </c>
      <c r="FH57" s="20">
        <f t="shared" ref="FH57:GM57" si="146">100*((FH28/FG28)^4-1)</f>
        <v>4.0822209463836634</v>
      </c>
      <c r="FI57" s="20">
        <f t="shared" si="146"/>
        <v>0.49686390421710414</v>
      </c>
      <c r="FJ57" s="20">
        <f t="shared" si="146"/>
        <v>0.19307849888445805</v>
      </c>
      <c r="FK57" s="20">
        <f t="shared" si="146"/>
        <v>3.1247203833875803</v>
      </c>
      <c r="FL57" s="20">
        <f t="shared" si="146"/>
        <v>5.558656844456733</v>
      </c>
      <c r="FM57" s="20">
        <f t="shared" si="146"/>
        <v>0.44548039931255889</v>
      </c>
      <c r="FN57" s="20">
        <f t="shared" si="146"/>
        <v>0.20369303826044405</v>
      </c>
      <c r="FO57" s="20">
        <f t="shared" si="146"/>
        <v>3.9722988016995808</v>
      </c>
      <c r="FP57" s="20">
        <f t="shared" si="146"/>
        <v>6.0207359935522176</v>
      </c>
      <c r="FQ57" s="20">
        <f t="shared" si="146"/>
        <v>0.64789148195609769</v>
      </c>
      <c r="FR57" s="20">
        <f t="shared" si="146"/>
        <v>0.71114973935577641</v>
      </c>
      <c r="FS57" s="20">
        <f t="shared" si="146"/>
        <v>3.5257065472930949</v>
      </c>
      <c r="FT57" s="20">
        <f t="shared" si="146"/>
        <v>5.5996714266778769</v>
      </c>
      <c r="FU57" s="20">
        <f t="shared" si="146"/>
        <v>0.2823451638848562</v>
      </c>
      <c r="FV57" s="20">
        <f t="shared" si="146"/>
        <v>0.50143856736253323</v>
      </c>
      <c r="FW57" s="20">
        <f t="shared" si="146"/>
        <v>3.5140374136543917</v>
      </c>
      <c r="FX57" s="20">
        <f t="shared" si="146"/>
        <v>5.6967396432943129</v>
      </c>
      <c r="FY57" s="20">
        <f t="shared" si="146"/>
        <v>0.13507823400258356</v>
      </c>
      <c r="FZ57" s="20">
        <f t="shared" si="146"/>
        <v>0.37769606124313793</v>
      </c>
      <c r="GA57" s="20">
        <f t="shared" si="146"/>
        <v>3.4910855273036834</v>
      </c>
      <c r="GB57" s="20">
        <f t="shared" si="146"/>
        <v>5.718221694440806</v>
      </c>
      <c r="GC57" s="20">
        <f t="shared" si="146"/>
        <v>-1.9134653859631534E-2</v>
      </c>
      <c r="GD57" s="20">
        <f t="shared" si="146"/>
        <v>0.27192201318568809</v>
      </c>
      <c r="GE57" s="20">
        <f t="shared" si="146"/>
        <v>3.5627084974832579</v>
      </c>
      <c r="GF57" s="20">
        <f t="shared" si="146"/>
        <v>5.8544669994027965</v>
      </c>
      <c r="GG57" s="20">
        <f t="shared" si="146"/>
        <v>-5.1811042097216209E-2</v>
      </c>
      <c r="GH57" s="20">
        <f t="shared" si="146"/>
        <v>0.27398538300147379</v>
      </c>
      <c r="GI57" s="20">
        <f t="shared" si="146"/>
        <v>3.6452742227748303</v>
      </c>
      <c r="GJ57" s="20">
        <f t="shared" si="146"/>
        <v>5.9810081401689308</v>
      </c>
      <c r="GK57" s="20">
        <f t="shared" si="146"/>
        <v>-9.7236293754399128E-2</v>
      </c>
      <c r="GL57" s="20">
        <f t="shared" si="146"/>
        <v>0.22191372563473699</v>
      </c>
      <c r="GM57" s="20">
        <f t="shared" si="146"/>
        <v>3.7120018429825707</v>
      </c>
      <c r="GN57" s="20">
        <f t="shared" ref="GN57:GT57" si="147">100*((GN28/GM28)^4-1)</f>
        <v>6.1507071814661307</v>
      </c>
      <c r="GO57" s="20">
        <f t="shared" si="147"/>
        <v>-0.28126197683316922</v>
      </c>
      <c r="GP57" s="20">
        <f t="shared" si="147"/>
        <v>0.26802533073004842</v>
      </c>
      <c r="GQ57" s="20">
        <f t="shared" si="147"/>
        <v>3.7804857527719893</v>
      </c>
      <c r="GR57" s="20">
        <f t="shared" si="147"/>
        <v>6.2296593050340965</v>
      </c>
      <c r="GS57" s="20">
        <f t="shared" si="147"/>
        <v>-0.4826793066666113</v>
      </c>
      <c r="GT57" s="20" t="e">
        <f t="shared" si="147"/>
        <v>#N/A</v>
      </c>
    </row>
    <row r="58" spans="2:202" x14ac:dyDescent="0.25">
      <c r="B58" t="str">
        <f>B29</f>
        <v>CPI-W (1982-1984=100)</v>
      </c>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f t="shared" ref="BX58:DC58" si="148">100*((BX29/BW29)^4-1)</f>
        <v>0.37042713874819722</v>
      </c>
      <c r="BY58" s="21">
        <f t="shared" si="148"/>
        <v>3.6206751986068264</v>
      </c>
      <c r="BZ58" s="21">
        <f t="shared" si="148"/>
        <v>2.7133828503040469</v>
      </c>
      <c r="CA58" s="21">
        <f t="shared" si="148"/>
        <v>2.6951017599548655</v>
      </c>
      <c r="CB58" s="21">
        <f t="shared" si="148"/>
        <v>4.6575183264621733</v>
      </c>
      <c r="CC58" s="21">
        <f t="shared" si="148"/>
        <v>2.1614350084107059</v>
      </c>
      <c r="CD58" s="21">
        <f t="shared" si="148"/>
        <v>3.23763441443361</v>
      </c>
      <c r="CE58" s="21">
        <f t="shared" si="148"/>
        <v>3.4525786500446465</v>
      </c>
      <c r="CF58" s="21">
        <f t="shared" si="148"/>
        <v>5.4700602154843736</v>
      </c>
      <c r="CG58" s="21">
        <f t="shared" si="148"/>
        <v>3.495157099290469</v>
      </c>
      <c r="CH58" s="21">
        <f t="shared" si="148"/>
        <v>4.2861463212144457</v>
      </c>
      <c r="CI58" s="21">
        <f t="shared" si="148"/>
        <v>4.4737168635321289</v>
      </c>
      <c r="CJ58" s="21">
        <f t="shared" si="148"/>
        <v>2.5917800671866775</v>
      </c>
      <c r="CK58" s="21">
        <f t="shared" si="148"/>
        <v>2.5750957108561012</v>
      </c>
      <c r="CL58" s="21">
        <f t="shared" si="148"/>
        <v>1.3288854412334405</v>
      </c>
      <c r="CM58" s="21">
        <f t="shared" si="148"/>
        <v>0.88153737119955888</v>
      </c>
      <c r="CN58" s="21">
        <f t="shared" si="148"/>
        <v>2.9918979943811985</v>
      </c>
      <c r="CO58" s="21">
        <f t="shared" si="148"/>
        <v>2.0829779449630381</v>
      </c>
      <c r="CP58" s="21">
        <f t="shared" si="148"/>
        <v>0.54222459496942044</v>
      </c>
      <c r="CQ58" s="21">
        <f t="shared" si="148"/>
        <v>2.5090830763418781</v>
      </c>
      <c r="CR58" s="21">
        <f t="shared" si="148"/>
        <v>0.32262374667673122</v>
      </c>
      <c r="CS58" s="21">
        <f t="shared" si="148"/>
        <v>4.0305484277707526</v>
      </c>
      <c r="CT58" s="21">
        <f t="shared" si="148"/>
        <v>-3.4610575108131258</v>
      </c>
      <c r="CU58" s="21">
        <f t="shared" si="148"/>
        <v>2.707306079221361</v>
      </c>
      <c r="CV58" s="21">
        <f t="shared" si="148"/>
        <v>4.2184924178831684</v>
      </c>
      <c r="CW58" s="21">
        <f t="shared" si="148"/>
        <v>-0.31583078388541796</v>
      </c>
      <c r="CX58" s="21">
        <f t="shared" si="148"/>
        <v>2.8786647189805281</v>
      </c>
      <c r="CY58" s="21">
        <f t="shared" si="148"/>
        <v>3.0722175934289941</v>
      </c>
      <c r="CZ58" s="21">
        <f t="shared" si="148"/>
        <v>6.6023493866580685</v>
      </c>
      <c r="DA58" s="21">
        <f t="shared" si="148"/>
        <v>-0.40857964990022033</v>
      </c>
      <c r="DB58" s="21">
        <f t="shared" si="148"/>
        <v>4.2652406097428708</v>
      </c>
      <c r="DC58" s="21">
        <f t="shared" si="148"/>
        <v>1.323979441139933</v>
      </c>
      <c r="DD58" s="21">
        <f t="shared" ref="DD58:EI58" si="149">100*((DD29/DC29)^4-1)</f>
        <v>10.817039982552522</v>
      </c>
      <c r="DE58" s="21">
        <f t="shared" si="149"/>
        <v>3.8951644466576285</v>
      </c>
      <c r="DF58" s="21">
        <f t="shared" si="149"/>
        <v>-1.9360511703141126</v>
      </c>
      <c r="DG58" s="21">
        <f t="shared" si="149"/>
        <v>3.2651032837471172</v>
      </c>
      <c r="DH58" s="21">
        <f t="shared" si="149"/>
        <v>9.5032345694867395</v>
      </c>
      <c r="DI58" s="21">
        <f t="shared" si="149"/>
        <v>-0.47238970297005523</v>
      </c>
      <c r="DJ58" s="21">
        <f t="shared" si="149"/>
        <v>6.5192893231878601</v>
      </c>
      <c r="DK58" s="21">
        <f t="shared" si="149"/>
        <v>5.2831024808458915</v>
      </c>
      <c r="DL58" s="21">
        <f t="shared" si="149"/>
        <v>8.9697900742921952</v>
      </c>
      <c r="DM58" s="21">
        <f t="shared" si="149"/>
        <v>4.1251536955243306</v>
      </c>
      <c r="DN58" s="21">
        <f t="shared" si="149"/>
        <v>-8.1874331950654859</v>
      </c>
      <c r="DO58" s="21">
        <f t="shared" si="149"/>
        <v>0.36011935498159175</v>
      </c>
      <c r="DP58" s="21">
        <f t="shared" si="149"/>
        <v>4.3640127850333776</v>
      </c>
      <c r="DQ58" s="21">
        <f t="shared" si="149"/>
        <v>1.4048959256801385</v>
      </c>
      <c r="DR58" s="21">
        <f t="shared" si="149"/>
        <v>-1.3470689954150239</v>
      </c>
      <c r="DS58" s="21">
        <f t="shared" si="149"/>
        <v>0.16833908463866898</v>
      </c>
      <c r="DT58" s="21">
        <f t="shared" si="149"/>
        <v>1.578775660601317</v>
      </c>
      <c r="DU58" s="21">
        <f t="shared" si="149"/>
        <v>2.4739618929182861</v>
      </c>
      <c r="DV58" s="21">
        <f t="shared" si="149"/>
        <v>-0.82360179438145664</v>
      </c>
      <c r="DW58" s="21">
        <f t="shared" si="149"/>
        <v>5.1321855958891716</v>
      </c>
      <c r="DX58" s="21">
        <f t="shared" si="149"/>
        <v>6.1653493366981449</v>
      </c>
      <c r="DY58" s="21">
        <f t="shared" si="149"/>
        <v>2.404532011179783</v>
      </c>
      <c r="DZ58" s="21">
        <f t="shared" si="149"/>
        <v>2.5200221399195089</v>
      </c>
      <c r="EA58" s="21">
        <f t="shared" si="149"/>
        <v>0.14490813638572408</v>
      </c>
      <c r="EB58" s="21">
        <f t="shared" si="149"/>
        <v>6.0512867239369106</v>
      </c>
      <c r="EC58" s="21">
        <f t="shared" si="149"/>
        <v>2.1140873309801078</v>
      </c>
      <c r="ED58" s="21">
        <f t="shared" si="149"/>
        <v>-0.81271719509208307</v>
      </c>
      <c r="EE58" s="21">
        <f t="shared" si="149"/>
        <v>0.46553800160267222</v>
      </c>
      <c r="EF58" s="21">
        <f t="shared" si="149"/>
        <v>2.8057201341759708</v>
      </c>
      <c r="EG58" s="21">
        <f t="shared" si="149"/>
        <v>1.960647218232392</v>
      </c>
      <c r="EH58" s="21">
        <f t="shared" si="149"/>
        <v>-1.0835475209510004</v>
      </c>
      <c r="EI58" s="21">
        <f t="shared" si="149"/>
        <v>1.5421962851123849</v>
      </c>
      <c r="EJ58" s="21">
        <f t="shared" ref="EJ58:FO58" si="150">100*((EJ29/EI29)^4-1)</f>
        <v>7.5228535114394202</v>
      </c>
      <c r="EK58" s="21">
        <f t="shared" si="150"/>
        <v>0.78841327866852051</v>
      </c>
      <c r="EL58" s="21">
        <f t="shared" si="150"/>
        <v>-3.1741535878476057</v>
      </c>
      <c r="EM58" s="21">
        <f t="shared" si="150"/>
        <v>-2.8917234726501762</v>
      </c>
      <c r="EN58" s="21">
        <f t="shared" si="150"/>
        <v>7.3560285686022464</v>
      </c>
      <c r="EO58" s="21">
        <f t="shared" si="150"/>
        <v>4.0680534700777704</v>
      </c>
      <c r="EP58" s="21">
        <f t="shared" si="150"/>
        <v>-2.0423508184074013</v>
      </c>
      <c r="EQ58" s="21">
        <f t="shared" si="150"/>
        <v>0.38638220529518819</v>
      </c>
      <c r="ER58" s="21">
        <f t="shared" si="150"/>
        <v>6.9209466316492607</v>
      </c>
      <c r="ES58" s="21">
        <f t="shared" si="150"/>
        <v>2.8566694563703976</v>
      </c>
      <c r="ET58" s="21">
        <f t="shared" si="150"/>
        <v>0.11019118912096726</v>
      </c>
      <c r="EU58" s="21">
        <f t="shared" si="150"/>
        <v>4.8525309384001902</v>
      </c>
      <c r="EV58" s="21">
        <f t="shared" si="150"/>
        <v>4.9371617828530834</v>
      </c>
      <c r="EW58" s="21">
        <f t="shared" si="150"/>
        <v>1.4941788374687626</v>
      </c>
      <c r="EX58" s="21">
        <f t="shared" si="150"/>
        <v>3.6294956485583008</v>
      </c>
      <c r="EY58" s="21">
        <f t="shared" si="150"/>
        <v>4.0713949222796808</v>
      </c>
      <c r="EZ58" s="21">
        <f t="shared" si="150"/>
        <v>5.1817461657555297</v>
      </c>
      <c r="FA58" s="21">
        <f t="shared" si="150"/>
        <v>-0.12165959465356702</v>
      </c>
      <c r="FB58" s="21">
        <f t="shared" si="150"/>
        <v>2.7734126567646511</v>
      </c>
      <c r="FC58" s="21">
        <f t="shared" si="150"/>
        <v>2.1605056090402863</v>
      </c>
      <c r="FD58" s="21">
        <f t="shared" si="150"/>
        <v>2.8359077264316745</v>
      </c>
      <c r="FE58" s="21">
        <f t="shared" si="150"/>
        <v>0.21266992343007551</v>
      </c>
      <c r="FF58" s="21">
        <f t="shared" si="150"/>
        <v>1.9552520026988596</v>
      </c>
      <c r="FG58" s="20">
        <f t="shared" si="150"/>
        <v>3.6283851922405796</v>
      </c>
      <c r="FH58" s="20">
        <f t="shared" si="150"/>
        <v>4.1130046903976369</v>
      </c>
      <c r="FI58" s="20">
        <f t="shared" si="150"/>
        <v>0.2886510301433276</v>
      </c>
      <c r="FJ58" s="20">
        <f t="shared" si="150"/>
        <v>8.8614786466045814E-3</v>
      </c>
      <c r="FK58" s="20">
        <f t="shared" si="150"/>
        <v>3.1719789409236476</v>
      </c>
      <c r="FL58" s="20">
        <f t="shared" si="150"/>
        <v>5.938858358136212</v>
      </c>
      <c r="FM58" s="20">
        <f t="shared" si="150"/>
        <v>0.2465149029308833</v>
      </c>
      <c r="FN58" s="20">
        <f t="shared" si="150"/>
        <v>-9.3589780910230402E-3</v>
      </c>
      <c r="FO58" s="20">
        <f t="shared" si="150"/>
        <v>4.1878452174330283</v>
      </c>
      <c r="FP58" s="20">
        <f t="shared" ref="FP58:GT58" si="151">100*((FP29/FO29)^4-1)</f>
        <v>6.50136963053074</v>
      </c>
      <c r="FQ58" s="20">
        <f t="shared" si="151"/>
        <v>0.47695904634048603</v>
      </c>
      <c r="FR58" s="20">
        <f t="shared" si="151"/>
        <v>0.55158632048351031</v>
      </c>
      <c r="FS58" s="20">
        <f t="shared" si="151"/>
        <v>3.7018456627440521</v>
      </c>
      <c r="FT58" s="20">
        <f t="shared" si="151"/>
        <v>6.0373438462968831</v>
      </c>
      <c r="FU58" s="20">
        <f t="shared" si="151"/>
        <v>6.8558760017567444E-2</v>
      </c>
      <c r="FV58" s="20">
        <f t="shared" si="151"/>
        <v>0.31465144796765099</v>
      </c>
      <c r="FW58" s="20">
        <f t="shared" si="151"/>
        <v>3.6927792970769424</v>
      </c>
      <c r="FX58" s="20">
        <f t="shared" si="151"/>
        <v>6.1493455033155175</v>
      </c>
      <c r="FY58" s="20">
        <f t="shared" si="151"/>
        <v>-9.5912777101381241E-2</v>
      </c>
      <c r="FZ58" s="20">
        <f t="shared" si="151"/>
        <v>0.17562999569147308</v>
      </c>
      <c r="GA58" s="20">
        <f t="shared" si="151"/>
        <v>3.6677758289030971</v>
      </c>
      <c r="GB58" s="20">
        <f t="shared" si="151"/>
        <v>6.1743399087027084</v>
      </c>
      <c r="GC58" s="20">
        <f t="shared" si="151"/>
        <v>-0.26857673141167382</v>
      </c>
      <c r="GD58" s="20">
        <f t="shared" si="151"/>
        <v>5.7228192643954401E-2</v>
      </c>
      <c r="GE58" s="20">
        <f t="shared" si="151"/>
        <v>3.748605685975126</v>
      </c>
      <c r="GF58" s="20">
        <f t="shared" si="151"/>
        <v>6.3280184546245621</v>
      </c>
      <c r="GG58" s="20">
        <f t="shared" si="151"/>
        <v>-0.30512516730674122</v>
      </c>
      <c r="GH58" s="20">
        <f t="shared" si="151"/>
        <v>5.9453122130115332E-2</v>
      </c>
      <c r="GI58" s="20">
        <f t="shared" si="151"/>
        <v>3.8414401491652095</v>
      </c>
      <c r="GJ58" s="20">
        <f t="shared" si="151"/>
        <v>6.470724038604514</v>
      </c>
      <c r="GK58" s="20">
        <f t="shared" si="151"/>
        <v>-0.35604925531771414</v>
      </c>
      <c r="GL58" s="20">
        <f t="shared" si="151"/>
        <v>1.0831724496229711E-3</v>
      </c>
      <c r="GM58" s="20">
        <f t="shared" si="151"/>
        <v>3.9165221329971356</v>
      </c>
      <c r="GN58" s="20">
        <f t="shared" si="151"/>
        <v>6.6619618102580436</v>
      </c>
      <c r="GO58" s="20">
        <f t="shared" si="151"/>
        <v>-0.56182726926222726</v>
      </c>
      <c r="GP58" s="20">
        <f t="shared" si="151"/>
        <v>5.2632505308114474E-2</v>
      </c>
      <c r="GQ58" s="20">
        <f t="shared" si="151"/>
        <v>3.9936716159105545</v>
      </c>
      <c r="GR58" s="20">
        <f t="shared" si="151"/>
        <v>6.7510395276346724</v>
      </c>
      <c r="GS58" s="20">
        <f t="shared" si="151"/>
        <v>-0.78736675635904252</v>
      </c>
      <c r="GT58" s="20" t="e">
        <f t="shared" si="151"/>
        <v>#N/A</v>
      </c>
    </row>
    <row r="59" spans="2:202" x14ac:dyDescent="0.25">
      <c r="B59" t="str">
        <f>B30</f>
        <v>Housing permits (thous.)</v>
      </c>
      <c r="C59" s="21"/>
      <c r="D59" s="21">
        <f t="shared" ref="D59:AI59" si="152">100*((D30/C30)^4-1)</f>
        <v>-78.513532188785689</v>
      </c>
      <c r="E59" s="21">
        <f t="shared" si="152"/>
        <v>773.13196126107255</v>
      </c>
      <c r="F59" s="21">
        <f t="shared" si="152"/>
        <v>-21.406770315722401</v>
      </c>
      <c r="G59" s="21">
        <f t="shared" si="152"/>
        <v>-63.553538443209966</v>
      </c>
      <c r="H59" s="21">
        <f t="shared" si="152"/>
        <v>-21.715964108333885</v>
      </c>
      <c r="I59" s="21">
        <f t="shared" si="152"/>
        <v>-75.912406072836944</v>
      </c>
      <c r="J59" s="21">
        <f t="shared" si="152"/>
        <v>-16.904406662822289</v>
      </c>
      <c r="K59" s="21">
        <f t="shared" si="152"/>
        <v>-69.603573595012122</v>
      </c>
      <c r="L59" s="21">
        <f t="shared" si="152"/>
        <v>37.666817312505742</v>
      </c>
      <c r="M59" s="21">
        <f t="shared" si="152"/>
        <v>42.160896860326289</v>
      </c>
      <c r="N59" s="21">
        <f t="shared" si="152"/>
        <v>273.31804646525165</v>
      </c>
      <c r="O59" s="21">
        <f t="shared" si="152"/>
        <v>19.091946116900395</v>
      </c>
      <c r="P59" s="21">
        <f t="shared" si="152"/>
        <v>233.88707478722938</v>
      </c>
      <c r="Q59" s="21">
        <f t="shared" si="152"/>
        <v>-52.124887356295744</v>
      </c>
      <c r="R59" s="21">
        <f t="shared" si="152"/>
        <v>-33.848568418343305</v>
      </c>
      <c r="S59" s="21">
        <f t="shared" si="152"/>
        <v>400.69609439022543</v>
      </c>
      <c r="T59" s="21">
        <f t="shared" si="152"/>
        <v>-45.625349481919223</v>
      </c>
      <c r="U59" s="21">
        <f t="shared" si="152"/>
        <v>21.1180716451723</v>
      </c>
      <c r="V59" s="21">
        <f t="shared" si="152"/>
        <v>-18.033852986596944</v>
      </c>
      <c r="W59" s="21">
        <f t="shared" si="152"/>
        <v>8.6690466605141339</v>
      </c>
      <c r="X59" s="21">
        <f t="shared" si="152"/>
        <v>71.950642721052986</v>
      </c>
      <c r="Y59" s="21">
        <f t="shared" si="152"/>
        <v>116.42510902925873</v>
      </c>
      <c r="Z59" s="21">
        <f t="shared" si="152"/>
        <v>-48.536465312077112</v>
      </c>
      <c r="AA59" s="21">
        <f t="shared" si="152"/>
        <v>144.16786984861164</v>
      </c>
      <c r="AB59" s="21">
        <f t="shared" si="152"/>
        <v>-30.132114293757073</v>
      </c>
      <c r="AC59" s="21">
        <f t="shared" si="152"/>
        <v>-51.455950760333181</v>
      </c>
      <c r="AD59" s="21">
        <f t="shared" si="152"/>
        <v>24.222606014118341</v>
      </c>
      <c r="AE59" s="21">
        <f t="shared" si="152"/>
        <v>29.84362339999651</v>
      </c>
      <c r="AF59" s="21">
        <f t="shared" si="152"/>
        <v>-2.056894355903871</v>
      </c>
      <c r="AG59" s="21">
        <f t="shared" si="152"/>
        <v>115.43289319031116</v>
      </c>
      <c r="AH59" s="21">
        <f t="shared" si="152"/>
        <v>3.3943022665842149</v>
      </c>
      <c r="AI59" s="21">
        <f t="shared" si="152"/>
        <v>-10.402992075045614</v>
      </c>
      <c r="AJ59" s="21">
        <f t="shared" ref="AJ59:BO59" si="153">100*((AJ30/AI30)^4-1)</f>
        <v>-41.57339599315479</v>
      </c>
      <c r="AK59" s="21">
        <f t="shared" si="153"/>
        <v>566.29518767078378</v>
      </c>
      <c r="AL59" s="21">
        <f t="shared" si="153"/>
        <v>-60.458165671943298</v>
      </c>
      <c r="AM59" s="21">
        <f t="shared" si="153"/>
        <v>-55.375333440607811</v>
      </c>
      <c r="AN59" s="21">
        <f t="shared" si="153"/>
        <v>93.426002027462388</v>
      </c>
      <c r="AO59" s="21">
        <f t="shared" si="153"/>
        <v>81.529766648384225</v>
      </c>
      <c r="AP59" s="21">
        <f t="shared" si="153"/>
        <v>28.388090752368058</v>
      </c>
      <c r="AQ59" s="21">
        <f t="shared" si="153"/>
        <v>74.016151884736075</v>
      </c>
      <c r="AR59" s="21">
        <f t="shared" si="153"/>
        <v>-79.895448805071425</v>
      </c>
      <c r="AS59" s="21">
        <f t="shared" si="153"/>
        <v>-65.208848197234985</v>
      </c>
      <c r="AT59" s="21">
        <f t="shared" si="153"/>
        <v>-59.684441191852713</v>
      </c>
      <c r="AU59" s="21">
        <f t="shared" si="153"/>
        <v>-76.47816455520568</v>
      </c>
      <c r="AV59" s="21">
        <f t="shared" si="153"/>
        <v>16.512666075854334</v>
      </c>
      <c r="AW59" s="21">
        <f t="shared" si="153"/>
        <v>32.867124850444675</v>
      </c>
      <c r="AX59" s="21">
        <f t="shared" si="153"/>
        <v>-68.26896478359221</v>
      </c>
      <c r="AY59" s="21">
        <f t="shared" si="153"/>
        <v>654.86034097718834</v>
      </c>
      <c r="AZ59" s="21">
        <f t="shared" si="153"/>
        <v>10.663283518616806</v>
      </c>
      <c r="BA59" s="21">
        <f t="shared" si="153"/>
        <v>-56.645990962003424</v>
      </c>
      <c r="BB59" s="21">
        <f t="shared" si="153"/>
        <v>16.102998049165308</v>
      </c>
      <c r="BC59" s="21">
        <f t="shared" si="153"/>
        <v>-40.584027924238576</v>
      </c>
      <c r="BD59" s="21">
        <f t="shared" si="153"/>
        <v>53.405273600025758</v>
      </c>
      <c r="BE59" s="21">
        <f t="shared" si="153"/>
        <v>34.766551878347187</v>
      </c>
      <c r="BF59" s="21">
        <f t="shared" si="153"/>
        <v>111.60846882954591</v>
      </c>
      <c r="BG59" s="21">
        <f t="shared" si="153"/>
        <v>-51.643300601437033</v>
      </c>
      <c r="BH59" s="21">
        <f t="shared" si="153"/>
        <v>41.650950360849734</v>
      </c>
      <c r="BI59" s="21">
        <f t="shared" si="153"/>
        <v>75.390897706438054</v>
      </c>
      <c r="BJ59" s="21">
        <f t="shared" si="153"/>
        <v>-30.848247376266556</v>
      </c>
      <c r="BK59" s="21">
        <f t="shared" si="153"/>
        <v>-24.686893764206175</v>
      </c>
      <c r="BL59" s="21">
        <f t="shared" si="153"/>
        <v>21.987140654557869</v>
      </c>
      <c r="BM59" s="21">
        <f t="shared" si="153"/>
        <v>-44.290785627844173</v>
      </c>
      <c r="BN59" s="21">
        <f t="shared" si="153"/>
        <v>58.215888410977158</v>
      </c>
      <c r="BO59" s="21">
        <f t="shared" si="153"/>
        <v>44.373608769730978</v>
      </c>
      <c r="BP59" s="21">
        <f t="shared" ref="BP59:BW59" si="154">100*((BP30/BO30)^4-1)</f>
        <v>3.8251092901152584</v>
      </c>
      <c r="BQ59" s="21">
        <f t="shared" si="154"/>
        <v>-8.157295721440283</v>
      </c>
      <c r="BR59" s="21">
        <f t="shared" si="154"/>
        <v>39.521030909709665</v>
      </c>
      <c r="BS59" s="21">
        <f t="shared" si="154"/>
        <v>26.092901067549178</v>
      </c>
      <c r="BT59" s="21">
        <f t="shared" si="154"/>
        <v>-46.016394233649812</v>
      </c>
      <c r="BU59" s="21">
        <f t="shared" si="154"/>
        <v>279.87047272170781</v>
      </c>
      <c r="BV59" s="21">
        <f t="shared" si="154"/>
        <v>-65.408717168114805</v>
      </c>
      <c r="BW59" s="21">
        <f t="shared" si="154"/>
        <v>125.1861336724573</v>
      </c>
      <c r="BX59" s="21">
        <f t="shared" ref="BX59:DC59" si="155">100*((BX30/BW30)^4-1)</f>
        <v>-22.580403232648582</v>
      </c>
      <c r="BY59" s="21">
        <f t="shared" si="155"/>
        <v>63.244907062351643</v>
      </c>
      <c r="BZ59" s="21">
        <f t="shared" si="155"/>
        <v>51.565361086685499</v>
      </c>
      <c r="CA59" s="21">
        <f t="shared" si="155"/>
        <v>-75.449088528700187</v>
      </c>
      <c r="CB59" s="21">
        <f t="shared" si="155"/>
        <v>300.29393300325279</v>
      </c>
      <c r="CC59" s="21">
        <f t="shared" si="155"/>
        <v>-62.285754727481532</v>
      </c>
      <c r="CD59" s="21">
        <f t="shared" si="155"/>
        <v>24.384374960299748</v>
      </c>
      <c r="CE59" s="21">
        <f t="shared" si="155"/>
        <v>24.369025917263198</v>
      </c>
      <c r="CF59" s="21">
        <f t="shared" si="155"/>
        <v>-42.901497708770805</v>
      </c>
      <c r="CG59" s="21">
        <f t="shared" si="155"/>
        <v>18.971781264574837</v>
      </c>
      <c r="CH59" s="21">
        <f t="shared" si="155"/>
        <v>-11.467329952172589</v>
      </c>
      <c r="CI59" s="21">
        <f t="shared" si="155"/>
        <v>6.4877493237575523</v>
      </c>
      <c r="CJ59" s="21">
        <f t="shared" si="155"/>
        <v>-26.529551452206789</v>
      </c>
      <c r="CK59" s="21">
        <f t="shared" si="155"/>
        <v>-48.880087224787196</v>
      </c>
      <c r="CL59" s="21">
        <f t="shared" si="155"/>
        <v>-45.849293451312825</v>
      </c>
      <c r="CM59" s="21">
        <f t="shared" si="155"/>
        <v>17.634843718071224</v>
      </c>
      <c r="CN59" s="21">
        <f t="shared" si="155"/>
        <v>278.52537531150602</v>
      </c>
      <c r="CO59" s="21">
        <f t="shared" si="155"/>
        <v>-73.12887173244161</v>
      </c>
      <c r="CP59" s="21">
        <f t="shared" si="155"/>
        <v>95.704944187983102</v>
      </c>
      <c r="CQ59" s="21">
        <f t="shared" si="155"/>
        <v>-18.156707695842556</v>
      </c>
      <c r="CR59" s="21">
        <f t="shared" si="155"/>
        <v>52.153159010882398</v>
      </c>
      <c r="CS59" s="21">
        <f t="shared" si="155"/>
        <v>31.75352682624748</v>
      </c>
      <c r="CT59" s="21">
        <f t="shared" si="155"/>
        <v>-59.524793474004746</v>
      </c>
      <c r="CU59" s="21">
        <f t="shared" si="155"/>
        <v>98.203417402118191</v>
      </c>
      <c r="CV59" s="21">
        <f t="shared" si="155"/>
        <v>-5.7768695411546833</v>
      </c>
      <c r="CW59" s="21">
        <f t="shared" si="155"/>
        <v>63.956438523745533</v>
      </c>
      <c r="CX59" s="21">
        <f t="shared" si="155"/>
        <v>13.269089790590627</v>
      </c>
      <c r="CY59" s="21">
        <f t="shared" si="155"/>
        <v>-12.093080633784748</v>
      </c>
      <c r="CZ59" s="21">
        <f t="shared" si="155"/>
        <v>-20.966746004898219</v>
      </c>
      <c r="DA59" s="21">
        <f t="shared" si="155"/>
        <v>21.582776387063408</v>
      </c>
      <c r="DB59" s="21">
        <f t="shared" si="155"/>
        <v>130.50196402986285</v>
      </c>
      <c r="DC59" s="21">
        <f t="shared" si="155"/>
        <v>-69.50160097962403</v>
      </c>
      <c r="DD59" s="21">
        <f t="shared" ref="DD59:EI59" si="156">100*((DD30/DC30)^4-1)</f>
        <v>218.71389473135122</v>
      </c>
      <c r="DE59" s="21">
        <f t="shared" si="156"/>
        <v>-2.9496498990803421</v>
      </c>
      <c r="DF59" s="21">
        <f t="shared" si="156"/>
        <v>-66.47121703771812</v>
      </c>
      <c r="DG59" s="21">
        <f t="shared" si="156"/>
        <v>714.38594016465424</v>
      </c>
      <c r="DH59" s="21">
        <f t="shared" si="156"/>
        <v>-79.240119170998383</v>
      </c>
      <c r="DI59" s="21">
        <f t="shared" si="156"/>
        <v>9.9729714215430079</v>
      </c>
      <c r="DJ59" s="21">
        <f t="shared" si="156"/>
        <v>-18.692401235964308</v>
      </c>
      <c r="DK59" s="21">
        <f t="shared" si="156"/>
        <v>-54.29150093132624</v>
      </c>
      <c r="DL59" s="21">
        <f t="shared" si="156"/>
        <v>28.655936127056325</v>
      </c>
      <c r="DM59" s="21">
        <f t="shared" si="156"/>
        <v>-76.07706278125417</v>
      </c>
      <c r="DN59" s="21">
        <f t="shared" si="156"/>
        <v>-72.730352123592851</v>
      </c>
      <c r="DO59" s="21">
        <f t="shared" si="156"/>
        <v>-78.658355592563282</v>
      </c>
      <c r="DP59" s="21">
        <f t="shared" si="156"/>
        <v>-34.294243050100533</v>
      </c>
      <c r="DQ59" s="21">
        <f t="shared" si="156"/>
        <v>4.7309100619030708</v>
      </c>
      <c r="DR59" s="21">
        <f t="shared" si="156"/>
        <v>131.53101016400907</v>
      </c>
      <c r="DS59" s="21">
        <f t="shared" si="156"/>
        <v>301.35901596650353</v>
      </c>
      <c r="DT59" s="21">
        <f t="shared" si="156"/>
        <v>-83.575510982453039</v>
      </c>
      <c r="DU59" s="21">
        <f t="shared" si="156"/>
        <v>401.82600000239165</v>
      </c>
      <c r="DV59" s="21">
        <f t="shared" si="156"/>
        <v>33.86847865172431</v>
      </c>
      <c r="DW59" s="21">
        <f t="shared" si="156"/>
        <v>-89.163171578806626</v>
      </c>
      <c r="DX59" s="21">
        <f t="shared" si="156"/>
        <v>2455.0922727598481</v>
      </c>
      <c r="DY59" s="21">
        <f t="shared" si="156"/>
        <v>-69.79570280641687</v>
      </c>
      <c r="DZ59" s="21">
        <f t="shared" si="156"/>
        <v>-3.3790720811272879</v>
      </c>
      <c r="EA59" s="21">
        <f t="shared" si="156"/>
        <v>313.89378755859349</v>
      </c>
      <c r="EB59" s="21">
        <f t="shared" si="156"/>
        <v>141.56812752385889</v>
      </c>
      <c r="EC59" s="21">
        <f t="shared" si="156"/>
        <v>-0.78681764815663469</v>
      </c>
      <c r="ED59" s="21">
        <f t="shared" si="156"/>
        <v>-22.009786580893664</v>
      </c>
      <c r="EE59" s="21">
        <f t="shared" si="156"/>
        <v>0.15200476029457732</v>
      </c>
      <c r="EF59" s="21">
        <f t="shared" si="156"/>
        <v>-16.122512363833753</v>
      </c>
      <c r="EG59" s="21">
        <f t="shared" si="156"/>
        <v>63.889058701133862</v>
      </c>
      <c r="EH59" s="21">
        <f t="shared" si="156"/>
        <v>71.287109878470517</v>
      </c>
      <c r="EI59" s="21">
        <f t="shared" si="156"/>
        <v>-59.534256038694643</v>
      </c>
      <c r="EJ59" s="21">
        <f t="shared" ref="EJ59:FO59" si="157">100*((EJ30/EI30)^4-1)</f>
        <v>256.49613697793473</v>
      </c>
      <c r="EK59" s="21">
        <f t="shared" si="157"/>
        <v>-16.460558548440286</v>
      </c>
      <c r="EL59" s="21">
        <f t="shared" si="157"/>
        <v>-19.678811160998933</v>
      </c>
      <c r="EM59" s="21">
        <f t="shared" si="157"/>
        <v>1175.0679280713571</v>
      </c>
      <c r="EN59" s="21">
        <f t="shared" si="157"/>
        <v>-91.339796051422482</v>
      </c>
      <c r="EO59" s="21">
        <f t="shared" si="157"/>
        <v>123.80300385462468</v>
      </c>
      <c r="EP59" s="21">
        <f t="shared" si="157"/>
        <v>-56.983928174411346</v>
      </c>
      <c r="EQ59" s="21">
        <f t="shared" si="157"/>
        <v>-21.321315807293651</v>
      </c>
      <c r="ER59" s="21">
        <f t="shared" si="157"/>
        <v>257.67286452240671</v>
      </c>
      <c r="ES59" s="21">
        <f t="shared" si="157"/>
        <v>-36.944688851260743</v>
      </c>
      <c r="ET59" s="21">
        <f t="shared" si="157"/>
        <v>44.339248385820817</v>
      </c>
      <c r="EU59" s="21">
        <f t="shared" si="157"/>
        <v>-30.095198727477047</v>
      </c>
      <c r="EV59" s="21">
        <f t="shared" si="157"/>
        <v>-29.495129143569223</v>
      </c>
      <c r="EW59" s="21">
        <f t="shared" si="157"/>
        <v>84.044111067134963</v>
      </c>
      <c r="EX59" s="21">
        <f t="shared" si="157"/>
        <v>47.449125362595538</v>
      </c>
      <c r="EY59" s="21">
        <f t="shared" si="157"/>
        <v>-4.3343604802976614</v>
      </c>
      <c r="EZ59" s="21">
        <f t="shared" si="157"/>
        <v>-65.726107593626793</v>
      </c>
      <c r="FA59" s="21">
        <f t="shared" si="157"/>
        <v>-43.859649787924738</v>
      </c>
      <c r="FB59" s="21">
        <f t="shared" si="157"/>
        <v>113.04107930274347</v>
      </c>
      <c r="FC59" s="21">
        <f t="shared" si="157"/>
        <v>12.20506580100167</v>
      </c>
      <c r="FD59" s="21">
        <f t="shared" si="157"/>
        <v>143.63183995259391</v>
      </c>
      <c r="FE59" s="21">
        <f t="shared" si="157"/>
        <v>-27.374405229978404</v>
      </c>
      <c r="FF59" s="21">
        <f t="shared" si="157"/>
        <v>-15.958080913621163</v>
      </c>
      <c r="FG59" s="20">
        <f t="shared" si="157"/>
        <v>11.560595311617238</v>
      </c>
      <c r="FH59" s="20">
        <f t="shared" si="157"/>
        <v>-29.876015172780502</v>
      </c>
      <c r="FI59" s="20">
        <f t="shared" si="157"/>
        <v>12.623768398165502</v>
      </c>
      <c r="FJ59" s="20">
        <f t="shared" si="157"/>
        <v>-15.213801484624456</v>
      </c>
      <c r="FK59" s="20">
        <f t="shared" si="157"/>
        <v>-7.6885841325158522</v>
      </c>
      <c r="FL59" s="20">
        <f t="shared" si="157"/>
        <v>-2.9921464963908018</v>
      </c>
      <c r="FM59" s="20">
        <f t="shared" si="157"/>
        <v>-3.5518122983747125</v>
      </c>
      <c r="FN59" s="20">
        <f t="shared" si="157"/>
        <v>2.4827457852057977</v>
      </c>
      <c r="FO59" s="20">
        <f t="shared" si="157"/>
        <v>-3.2320905595071281</v>
      </c>
      <c r="FP59" s="20">
        <f t="shared" ref="FP59:GT59" si="158">100*((FP30/FO30)^4-1)</f>
        <v>-4.7545709472971538</v>
      </c>
      <c r="FQ59" s="20">
        <f t="shared" si="158"/>
        <v>-7.4051107540066496</v>
      </c>
      <c r="FR59" s="20">
        <f t="shared" si="158"/>
        <v>-6.389287069280658</v>
      </c>
      <c r="FS59" s="20">
        <f t="shared" si="158"/>
        <v>-6.3077138743932837</v>
      </c>
      <c r="FT59" s="20">
        <f t="shared" si="158"/>
        <v>-7.1092525113539473</v>
      </c>
      <c r="FU59" s="20">
        <f t="shared" si="158"/>
        <v>-5.1401634818840414</v>
      </c>
      <c r="FV59" s="20">
        <f t="shared" si="158"/>
        <v>-5.0083374990481992</v>
      </c>
      <c r="FW59" s="20">
        <f t="shared" si="158"/>
        <v>-3.9007129769908389</v>
      </c>
      <c r="FX59" s="20">
        <f t="shared" si="158"/>
        <v>-2.455397154965111</v>
      </c>
      <c r="FY59" s="20">
        <f t="shared" si="158"/>
        <v>0.90098517570589287</v>
      </c>
      <c r="FZ59" s="20">
        <f t="shared" si="158"/>
        <v>1.7916000055029357</v>
      </c>
      <c r="GA59" s="20">
        <f t="shared" si="158"/>
        <v>0.20234398331264725</v>
      </c>
      <c r="GB59" s="20">
        <f t="shared" si="158"/>
        <v>2.9661530604304875</v>
      </c>
      <c r="GC59" s="20">
        <f t="shared" si="158"/>
        <v>-0.33893423231957653</v>
      </c>
      <c r="GD59" s="20">
        <f t="shared" si="158"/>
        <v>-0.66036503230615384</v>
      </c>
      <c r="GE59" s="20">
        <f t="shared" si="158"/>
        <v>-0.3582051626908056</v>
      </c>
      <c r="GF59" s="20">
        <f t="shared" si="158"/>
        <v>-0.34054317006475543</v>
      </c>
      <c r="GG59" s="20">
        <f t="shared" si="158"/>
        <v>-1.8946662445841755</v>
      </c>
      <c r="GH59" s="20">
        <f t="shared" si="158"/>
        <v>-1.7230213145504769</v>
      </c>
      <c r="GI59" s="20">
        <f t="shared" si="158"/>
        <v>-2.0386334276689677</v>
      </c>
      <c r="GJ59" s="20">
        <f t="shared" si="158"/>
        <v>-2.2013858578876611</v>
      </c>
      <c r="GK59" s="20">
        <f t="shared" si="158"/>
        <v>0.40581093705323035</v>
      </c>
      <c r="GL59" s="20">
        <f t="shared" si="158"/>
        <v>0.55373907811058221</v>
      </c>
      <c r="GM59" s="20">
        <f t="shared" si="158"/>
        <v>0.32023172585877724</v>
      </c>
      <c r="GN59" s="20">
        <f t="shared" si="158"/>
        <v>0.55462987331704738</v>
      </c>
      <c r="GO59" s="20">
        <f t="shared" si="158"/>
        <v>1.1275626836241726</v>
      </c>
      <c r="GP59" s="20">
        <f t="shared" si="158"/>
        <v>1.2464325659480302</v>
      </c>
      <c r="GQ59" s="20">
        <f t="shared" si="158"/>
        <v>1.2144042678898126</v>
      </c>
      <c r="GR59" s="20">
        <f t="shared" si="158"/>
        <v>1.4482385131681097</v>
      </c>
      <c r="GS59" s="20">
        <f t="shared" si="158"/>
        <v>1.3277605026553063</v>
      </c>
      <c r="GT59" s="20" t="e">
        <f t="shared" si="158"/>
        <v>#N/A</v>
      </c>
    </row>
    <row r="60" spans="2:202" x14ac:dyDescent="0.25">
      <c r="B60" t="str">
        <f>B31</f>
        <v>Population (thous.)</v>
      </c>
      <c r="C60" s="21"/>
      <c r="D60" s="21">
        <f t="shared" ref="D60:AI60" si="159">100*((D31/C31)^4-1)</f>
        <v>3.5708728596697714</v>
      </c>
      <c r="E60" s="21">
        <f t="shared" si="159"/>
        <v>3.0926580457869779</v>
      </c>
      <c r="F60" s="21">
        <f t="shared" si="159"/>
        <v>2.4698673195862719</v>
      </c>
      <c r="G60" s="21">
        <f t="shared" si="159"/>
        <v>1.8904321905216959</v>
      </c>
      <c r="H60" s="21">
        <f t="shared" si="159"/>
        <v>1.7955877001876619</v>
      </c>
      <c r="I60" s="21">
        <f t="shared" si="159"/>
        <v>1.4471996673736331</v>
      </c>
      <c r="J60" s="21">
        <f t="shared" si="159"/>
        <v>1.1928059841913585</v>
      </c>
      <c r="K60" s="21">
        <f t="shared" si="159"/>
        <v>0.91936638110166058</v>
      </c>
      <c r="L60" s="21">
        <f t="shared" si="159"/>
        <v>0.79012911843572287</v>
      </c>
      <c r="M60" s="21">
        <f t="shared" si="159"/>
        <v>0.54726680514771697</v>
      </c>
      <c r="N60" s="21">
        <f t="shared" si="159"/>
        <v>0.47324185894115356</v>
      </c>
      <c r="O60" s="21">
        <f t="shared" si="159"/>
        <v>0.17603454169428101</v>
      </c>
      <c r="P60" s="21">
        <f t="shared" si="159"/>
        <v>0.52482925154255788</v>
      </c>
      <c r="Q60" s="21">
        <f t="shared" si="159"/>
        <v>0.70199930168357572</v>
      </c>
      <c r="R60" s="21">
        <f t="shared" si="159"/>
        <v>1.0009562141489514</v>
      </c>
      <c r="S60" s="21">
        <f t="shared" si="159"/>
        <v>1.1946428027837186</v>
      </c>
      <c r="T60" s="21">
        <f t="shared" si="159"/>
        <v>1.3738022347411727</v>
      </c>
      <c r="U60" s="21">
        <f t="shared" si="159"/>
        <v>1.6452393046153091</v>
      </c>
      <c r="V60" s="21">
        <f t="shared" si="159"/>
        <v>1.8664476402556973</v>
      </c>
      <c r="W60" s="21">
        <f t="shared" si="159"/>
        <v>2.2286999227513205</v>
      </c>
      <c r="X60" s="21">
        <f t="shared" si="159"/>
        <v>2.0962920456859546</v>
      </c>
      <c r="Y60" s="21">
        <f t="shared" si="159"/>
        <v>2.0877208538349734</v>
      </c>
      <c r="Z60" s="21">
        <f t="shared" si="159"/>
        <v>2.048791548021045</v>
      </c>
      <c r="AA60" s="21">
        <f t="shared" si="159"/>
        <v>1.9759881367630294</v>
      </c>
      <c r="AB60" s="21">
        <f t="shared" si="159"/>
        <v>2.1903390300357151</v>
      </c>
      <c r="AC60" s="21">
        <f t="shared" si="159"/>
        <v>2.2929607475610236</v>
      </c>
      <c r="AD60" s="21">
        <f t="shared" si="159"/>
        <v>2.4280727963576831</v>
      </c>
      <c r="AE60" s="21">
        <f t="shared" si="159"/>
        <v>2.5119926862834152</v>
      </c>
      <c r="AF60" s="21">
        <f t="shared" si="159"/>
        <v>2.6476905125052852</v>
      </c>
      <c r="AG60" s="21">
        <f t="shared" si="159"/>
        <v>2.8042942317769715</v>
      </c>
      <c r="AH60" s="21">
        <f t="shared" si="159"/>
        <v>2.9302226011766352</v>
      </c>
      <c r="AI60" s="21">
        <f t="shared" si="159"/>
        <v>3.148409290082621</v>
      </c>
      <c r="AJ60" s="21">
        <f t="shared" ref="AJ60:BO60" si="160">100*((AJ31/AI31)^4-1)</f>
        <v>3.0586014340520107</v>
      </c>
      <c r="AK60" s="21">
        <f t="shared" si="160"/>
        <v>3.0368595608612159</v>
      </c>
      <c r="AL60" s="21">
        <f t="shared" si="160"/>
        <v>3.0106616365145999</v>
      </c>
      <c r="AM60" s="21">
        <f t="shared" si="160"/>
        <v>2.7700910944921553</v>
      </c>
      <c r="AN60" s="21">
        <f t="shared" si="160"/>
        <v>3.1185565962192463</v>
      </c>
      <c r="AO60" s="21">
        <f t="shared" si="160"/>
        <v>3.4256338104325046</v>
      </c>
      <c r="AP60" s="21">
        <f t="shared" si="160"/>
        <v>3.5715316446778722</v>
      </c>
      <c r="AQ60" s="21">
        <f t="shared" si="160"/>
        <v>4.232639544041672</v>
      </c>
      <c r="AR60" s="21">
        <f t="shared" si="160"/>
        <v>3.2563815163195509</v>
      </c>
      <c r="AS60" s="21">
        <f t="shared" si="160"/>
        <v>2.6354314212353236</v>
      </c>
      <c r="AT60" s="21">
        <f t="shared" si="160"/>
        <v>2.0286549421626665</v>
      </c>
      <c r="AU60" s="21">
        <f t="shared" si="160"/>
        <v>1.0622547646141012</v>
      </c>
      <c r="AV60" s="21">
        <f t="shared" si="160"/>
        <v>1.7592703091208639</v>
      </c>
      <c r="AW60" s="21">
        <f t="shared" si="160"/>
        <v>1.9695986789530329</v>
      </c>
      <c r="AX60" s="21">
        <f t="shared" si="160"/>
        <v>2.2725975203949478</v>
      </c>
      <c r="AY60" s="21">
        <f t="shared" si="160"/>
        <v>2.6604253187731297</v>
      </c>
      <c r="AZ60" s="21">
        <f t="shared" si="160"/>
        <v>2.2537743808561439</v>
      </c>
      <c r="BA60" s="21">
        <f t="shared" si="160"/>
        <v>2.1603882748955527</v>
      </c>
      <c r="BB60" s="21">
        <f t="shared" si="160"/>
        <v>1.9740520708863896</v>
      </c>
      <c r="BC60" s="21">
        <f t="shared" si="160"/>
        <v>1.9194228701223004</v>
      </c>
      <c r="BD60" s="21">
        <f t="shared" si="160"/>
        <v>1.71264682831338</v>
      </c>
      <c r="BE60" s="21">
        <f t="shared" si="160"/>
        <v>1.4647781295004547</v>
      </c>
      <c r="BF60" s="21">
        <f t="shared" si="160"/>
        <v>1.2736148489241872</v>
      </c>
      <c r="BG60" s="21">
        <f t="shared" si="160"/>
        <v>0.9417875248149743</v>
      </c>
      <c r="BH60" s="21">
        <f t="shared" si="160"/>
        <v>1.1691037125656667</v>
      </c>
      <c r="BI60" s="21">
        <f t="shared" si="160"/>
        <v>1.2264771356362614</v>
      </c>
      <c r="BJ60" s="21">
        <f t="shared" si="160"/>
        <v>1.3590870879763628</v>
      </c>
      <c r="BK60" s="21">
        <f t="shared" si="160"/>
        <v>1.5215477911337594</v>
      </c>
      <c r="BL60" s="21">
        <f t="shared" si="160"/>
        <v>1.4549077526171406</v>
      </c>
      <c r="BM60" s="21">
        <f t="shared" si="160"/>
        <v>1.4384901818044193</v>
      </c>
      <c r="BN60" s="21">
        <f t="shared" si="160"/>
        <v>1.4806566822788803</v>
      </c>
      <c r="BO60" s="21">
        <f t="shared" si="160"/>
        <v>1.3188278105507711</v>
      </c>
      <c r="BP60" s="21">
        <f t="shared" ref="BP60:BW60" si="161">100*((BP31/BO31)^4-1)</f>
        <v>1.7275761586546867</v>
      </c>
      <c r="BQ60" s="21">
        <f t="shared" si="161"/>
        <v>2.0504500548422122</v>
      </c>
      <c r="BR60" s="21">
        <f t="shared" si="161"/>
        <v>2.325063884759615</v>
      </c>
      <c r="BS60" s="21">
        <f t="shared" si="161"/>
        <v>2.7307030662909737</v>
      </c>
      <c r="BT60" s="21">
        <f t="shared" si="161"/>
        <v>2.4364437201124911</v>
      </c>
      <c r="BU60" s="21">
        <f t="shared" si="161"/>
        <v>2.4116790246736519</v>
      </c>
      <c r="BV60" s="21">
        <f t="shared" si="161"/>
        <v>2.2300463272642013</v>
      </c>
      <c r="BW60" s="21">
        <f t="shared" si="161"/>
        <v>2.2424096512072111</v>
      </c>
      <c r="BX60" s="21">
        <f t="shared" ref="BX60:DC60" si="162">100*((BX31/BW31)^4-1)</f>
        <v>1.9265223960885036</v>
      </c>
      <c r="BY60" s="21">
        <f t="shared" si="162"/>
        <v>1.6257085115038539</v>
      </c>
      <c r="BZ60" s="21">
        <f t="shared" si="162"/>
        <v>1.3274995914672072</v>
      </c>
      <c r="CA60" s="21">
        <f t="shared" si="162"/>
        <v>0.98336825987948018</v>
      </c>
      <c r="CB60" s="21">
        <f t="shared" si="162"/>
        <v>1.0403154892065114</v>
      </c>
      <c r="CC60" s="21">
        <f t="shared" si="162"/>
        <v>0.91941080890278748</v>
      </c>
      <c r="CD60" s="21">
        <f t="shared" si="162"/>
        <v>0.90749714350304433</v>
      </c>
      <c r="CE60" s="21">
        <f t="shared" si="162"/>
        <v>0.69678086082969326</v>
      </c>
      <c r="CF60" s="21">
        <f t="shared" si="162"/>
        <v>0.91491909442336095</v>
      </c>
      <c r="CG60" s="21">
        <f t="shared" si="162"/>
        <v>1.0993215064506678</v>
      </c>
      <c r="CH60" s="21">
        <f t="shared" si="162"/>
        <v>1.248210739649358</v>
      </c>
      <c r="CI60" s="21">
        <f t="shared" si="162"/>
        <v>1.5928853626129946</v>
      </c>
      <c r="CJ60" s="21">
        <f t="shared" si="162"/>
        <v>1.1608703613017024</v>
      </c>
      <c r="CK60" s="21">
        <f t="shared" si="162"/>
        <v>0.94372027749760612</v>
      </c>
      <c r="CL60" s="21">
        <f t="shared" si="162"/>
        <v>0.68112386915337719</v>
      </c>
      <c r="CM60" s="21">
        <f t="shared" si="162"/>
        <v>0.4217897558552508</v>
      </c>
      <c r="CN60" s="21">
        <f t="shared" si="162"/>
        <v>0.47456058482020502</v>
      </c>
      <c r="CO60" s="21">
        <f t="shared" si="162"/>
        <v>0.35627916720006869</v>
      </c>
      <c r="CP60" s="21">
        <f t="shared" si="162"/>
        <v>0.33861731966595698</v>
      </c>
      <c r="CQ60" s="21">
        <f t="shared" si="162"/>
        <v>0.1893521942333054</v>
      </c>
      <c r="CR60" s="21">
        <f t="shared" si="162"/>
        <v>0.40122422577548722</v>
      </c>
      <c r="CS60" s="21">
        <f t="shared" si="162"/>
        <v>0.52297552160847083</v>
      </c>
      <c r="CT60" s="21">
        <f t="shared" si="162"/>
        <v>0.70875119407036724</v>
      </c>
      <c r="CU60" s="21">
        <f t="shared" si="162"/>
        <v>0.87752358921751039</v>
      </c>
      <c r="CV60" s="21">
        <f t="shared" si="162"/>
        <v>0.94034979378807559</v>
      </c>
      <c r="CW60" s="21">
        <f t="shared" si="162"/>
        <v>1.0550435919775669</v>
      </c>
      <c r="CX60" s="21">
        <f t="shared" si="162"/>
        <v>1.174160739693586</v>
      </c>
      <c r="CY60" s="21">
        <f t="shared" si="162"/>
        <v>1.2247428760546075</v>
      </c>
      <c r="CZ60" s="21">
        <f t="shared" si="162"/>
        <v>1.413196296352015</v>
      </c>
      <c r="DA60" s="21">
        <f t="shared" si="162"/>
        <v>1.6147668226756728</v>
      </c>
      <c r="DB60" s="21">
        <f t="shared" si="162"/>
        <v>1.7494733447132926</v>
      </c>
      <c r="DC60" s="21">
        <f t="shared" si="162"/>
        <v>2.0341826265923402</v>
      </c>
      <c r="DD60" s="21">
        <f t="shared" ref="DD60:EI60" si="163">100*((DD31/DC31)^4-1)</f>
        <v>1.8060383967721583</v>
      </c>
      <c r="DE60" s="21">
        <f t="shared" si="163"/>
        <v>1.7129059082343412</v>
      </c>
      <c r="DF60" s="21">
        <f t="shared" si="163"/>
        <v>1.5719470625434218</v>
      </c>
      <c r="DG60" s="21">
        <f t="shared" si="163"/>
        <v>1.453699701696487</v>
      </c>
      <c r="DH60" s="21">
        <f t="shared" si="163"/>
        <v>1.500592244161858</v>
      </c>
      <c r="DI60" s="21">
        <f t="shared" si="163"/>
        <v>1.4403055496303274</v>
      </c>
      <c r="DJ60" s="21">
        <f t="shared" si="163"/>
        <v>1.4414089918509676</v>
      </c>
      <c r="DK60" s="21">
        <f t="shared" si="163"/>
        <v>1.2654641007435297</v>
      </c>
      <c r="DL60" s="21">
        <f t="shared" si="163"/>
        <v>1.5334187603770477</v>
      </c>
      <c r="DM60" s="21">
        <f t="shared" si="163"/>
        <v>1.753436200737557</v>
      </c>
      <c r="DN60" s="21">
        <f t="shared" si="163"/>
        <v>1.9200109467111481</v>
      </c>
      <c r="DO60" s="21">
        <f t="shared" si="163"/>
        <v>2.2785772803719739</v>
      </c>
      <c r="DP60" s="21">
        <f t="shared" si="163"/>
        <v>1.8681480729705324</v>
      </c>
      <c r="DQ60" s="21">
        <f t="shared" si="163"/>
        <v>1.6835185224505222</v>
      </c>
      <c r="DR60" s="21">
        <f t="shared" si="163"/>
        <v>1.4265901116315316</v>
      </c>
      <c r="DS60" s="21">
        <f t="shared" si="163"/>
        <v>1.3410837548027965</v>
      </c>
      <c r="DT60" s="21">
        <f t="shared" si="163"/>
        <v>0.84327034157782865</v>
      </c>
      <c r="DU60" s="21">
        <f t="shared" si="163"/>
        <v>0.61212482200279084</v>
      </c>
      <c r="DV60" s="21">
        <f t="shared" si="163"/>
        <v>0.28147794357176181</v>
      </c>
      <c r="DW60" s="21">
        <f t="shared" si="163"/>
        <v>0.52345186107329855</v>
      </c>
      <c r="DX60" s="21">
        <f t="shared" si="163"/>
        <v>0.55575273831249827</v>
      </c>
      <c r="DY60" s="21">
        <f t="shared" si="163"/>
        <v>0.68231055836247556</v>
      </c>
      <c r="DZ60" s="21">
        <f t="shared" si="163"/>
        <v>0.74633862332349477</v>
      </c>
      <c r="EA60" s="21">
        <f t="shared" si="163"/>
        <v>0.84441616503627692</v>
      </c>
      <c r="EB60" s="21">
        <f t="shared" si="163"/>
        <v>0.95667730396491457</v>
      </c>
      <c r="EC60" s="21">
        <f t="shared" si="163"/>
        <v>1.0966680770233106</v>
      </c>
      <c r="ED60" s="21">
        <f t="shared" si="163"/>
        <v>1.1999764702232296</v>
      </c>
      <c r="EE60" s="21">
        <f t="shared" si="163"/>
        <v>1.3291944354335339</v>
      </c>
      <c r="EF60" s="21">
        <f t="shared" si="163"/>
        <v>1.478796180395503</v>
      </c>
      <c r="EG60" s="21">
        <f t="shared" si="163"/>
        <v>1.606357686608173</v>
      </c>
      <c r="EH60" s="21">
        <f t="shared" si="163"/>
        <v>1.8106546572512539</v>
      </c>
      <c r="EI60" s="21">
        <f t="shared" si="163"/>
        <v>1.7747537852499828</v>
      </c>
      <c r="EJ60" s="21">
        <f t="shared" ref="EJ60:FO60" si="164">100*((EJ31/EI31)^4-1)</f>
        <v>1.7841623780460614</v>
      </c>
      <c r="EK60" s="21">
        <f t="shared" si="164"/>
        <v>1.8004935714863057</v>
      </c>
      <c r="EL60" s="21">
        <f t="shared" si="164"/>
        <v>1.7055472708388253</v>
      </c>
      <c r="EM60" s="21">
        <f t="shared" si="164"/>
        <v>1.9812975082724282</v>
      </c>
      <c r="EN60" s="21">
        <f t="shared" si="164"/>
        <v>2.1869032559953538</v>
      </c>
      <c r="EO60" s="21">
        <f t="shared" si="164"/>
        <v>2.3600211427402096</v>
      </c>
      <c r="EP60" s="21">
        <f t="shared" si="164"/>
        <v>2.6126115263106042</v>
      </c>
      <c r="EQ60" s="21">
        <f t="shared" si="164"/>
        <v>2.4480718059149087</v>
      </c>
      <c r="ER60" s="21">
        <f t="shared" si="164"/>
        <v>2.4425799501073042</v>
      </c>
      <c r="ES60" s="21">
        <f t="shared" si="164"/>
        <v>2.3434414231563228</v>
      </c>
      <c r="ET60" s="21">
        <f t="shared" si="164"/>
        <v>2.3593523052897636</v>
      </c>
      <c r="EU60" s="21">
        <f t="shared" si="164"/>
        <v>2.1831203230808338</v>
      </c>
      <c r="EV60" s="21">
        <f t="shared" si="164"/>
        <v>2.0145516141253594</v>
      </c>
      <c r="EW60" s="21">
        <f t="shared" si="164"/>
        <v>1.8483214066118858</v>
      </c>
      <c r="EX60" s="21">
        <f t="shared" si="164"/>
        <v>1.6050449734495764</v>
      </c>
      <c r="EY60" s="21">
        <f t="shared" si="164"/>
        <v>1.700135901616151</v>
      </c>
      <c r="EZ60" s="21">
        <f t="shared" si="164"/>
        <v>1.7024573892116868</v>
      </c>
      <c r="FA60" s="21">
        <f t="shared" si="164"/>
        <v>1.7157545815569053</v>
      </c>
      <c r="FB60" s="21">
        <f t="shared" si="164"/>
        <v>1.7927202955132726</v>
      </c>
      <c r="FC60" s="21">
        <f t="shared" si="164"/>
        <v>1.6012828933102519</v>
      </c>
      <c r="FD60" s="21">
        <f t="shared" si="164"/>
        <v>1.476572255636821</v>
      </c>
      <c r="FE60" s="21">
        <f t="shared" si="164"/>
        <v>1.5148672439175614</v>
      </c>
      <c r="FF60" s="21">
        <f t="shared" si="164"/>
        <v>1.4435717466782183</v>
      </c>
      <c r="FG60" s="20">
        <f t="shared" si="164"/>
        <v>1.5569563619061144</v>
      </c>
      <c r="FH60" s="20">
        <f t="shared" si="164"/>
        <v>1.5161697577585231</v>
      </c>
      <c r="FI60" s="20">
        <f t="shared" si="164"/>
        <v>1.5222006850745595</v>
      </c>
      <c r="FJ60" s="20">
        <f t="shared" si="164"/>
        <v>1.5109646399059207</v>
      </c>
      <c r="FK60" s="20">
        <f t="shared" si="164"/>
        <v>1.4855759229288612</v>
      </c>
      <c r="FL60" s="20">
        <f t="shared" si="164"/>
        <v>1.4448307084498069</v>
      </c>
      <c r="FM60" s="20">
        <f t="shared" si="164"/>
        <v>1.3897310976638266</v>
      </c>
      <c r="FN60" s="20">
        <f t="shared" si="164"/>
        <v>1.3411040537442132</v>
      </c>
      <c r="FO60" s="20">
        <f t="shared" si="164"/>
        <v>1.2897780110638912</v>
      </c>
      <c r="FP60" s="20">
        <f t="shared" ref="FP60:GT60" si="165">100*((FP31/FO31)^4-1)</f>
        <v>1.226748123035315</v>
      </c>
      <c r="FQ60" s="20">
        <f t="shared" si="165"/>
        <v>1.1753432697978683</v>
      </c>
      <c r="FR60" s="20">
        <f t="shared" si="165"/>
        <v>1.118593021744263</v>
      </c>
      <c r="FS60" s="20">
        <f t="shared" si="165"/>
        <v>1.0847475773327675</v>
      </c>
      <c r="FT60" s="20">
        <f t="shared" si="165"/>
        <v>1.0639840664716127</v>
      </c>
      <c r="FU60" s="20">
        <f t="shared" si="165"/>
        <v>1.0475132338155557</v>
      </c>
      <c r="FV60" s="20">
        <f t="shared" si="165"/>
        <v>1.0344127118421254</v>
      </c>
      <c r="FW60" s="20">
        <f t="shared" si="165"/>
        <v>1.0247702485736365</v>
      </c>
      <c r="FX60" s="20">
        <f t="shared" si="165"/>
        <v>1.0204125318100665</v>
      </c>
      <c r="FY60" s="20">
        <f t="shared" si="165"/>
        <v>1.0214092378456163</v>
      </c>
      <c r="FZ60" s="20">
        <f t="shared" si="165"/>
        <v>1.0284478524152707</v>
      </c>
      <c r="GA60" s="20">
        <f t="shared" si="165"/>
        <v>1.0394949266901543</v>
      </c>
      <c r="GB60" s="20">
        <f t="shared" si="165"/>
        <v>1.054263385866161</v>
      </c>
      <c r="GC60" s="20">
        <f t="shared" si="165"/>
        <v>1.0713645745215716</v>
      </c>
      <c r="GD60" s="20">
        <f t="shared" si="165"/>
        <v>1.0893038215988637</v>
      </c>
      <c r="GE60" s="20">
        <f t="shared" si="165"/>
        <v>1.106604822386581</v>
      </c>
      <c r="GF60" s="20">
        <f t="shared" si="165"/>
        <v>1.1225408157414796</v>
      </c>
      <c r="GG60" s="20">
        <f t="shared" si="165"/>
        <v>1.1346954956751976</v>
      </c>
      <c r="GH60" s="20">
        <f t="shared" si="165"/>
        <v>1.1429869389943503</v>
      </c>
      <c r="GI60" s="20">
        <f t="shared" si="165"/>
        <v>1.149388446701427</v>
      </c>
      <c r="GJ60" s="20">
        <f t="shared" si="165"/>
        <v>1.154040829349956</v>
      </c>
      <c r="GK60" s="20">
        <f t="shared" si="165"/>
        <v>1.1567232458589372</v>
      </c>
      <c r="GL60" s="20">
        <f t="shared" si="165"/>
        <v>1.1576972314319756</v>
      </c>
      <c r="GM60" s="20">
        <f t="shared" si="165"/>
        <v>1.1569821915037304</v>
      </c>
      <c r="GN60" s="20">
        <f t="shared" si="165"/>
        <v>1.1551925637599991</v>
      </c>
      <c r="GO60" s="20">
        <f t="shared" si="165"/>
        <v>1.1522220476985146</v>
      </c>
      <c r="GP60" s="20">
        <f t="shared" si="165"/>
        <v>1.1495042284745516</v>
      </c>
      <c r="GQ60" s="20">
        <f t="shared" si="165"/>
        <v>1.1497500844022124</v>
      </c>
      <c r="GR60" s="20">
        <f t="shared" si="165"/>
        <v>1.1525729138808449</v>
      </c>
      <c r="GS60" s="20">
        <f t="shared" si="165"/>
        <v>1.1572394019917276</v>
      </c>
      <c r="GT60" s="20" t="e">
        <f t="shared" si="165"/>
        <v>#N/A</v>
      </c>
    </row>
    <row r="61" spans="2:202" x14ac:dyDescent="0.25">
      <c r="FG61" s="18"/>
      <c r="FH61" s="18"/>
      <c r="FI61" s="18"/>
      <c r="FJ61" s="18"/>
      <c r="FK61" s="18"/>
      <c r="FL61" s="18"/>
      <c r="FM61" s="18"/>
      <c r="FN61" s="18"/>
      <c r="FO61" s="18"/>
      <c r="FP61" s="18"/>
      <c r="FQ61" s="18"/>
      <c r="FR61" s="18"/>
      <c r="FS61" s="18"/>
      <c r="FT61" s="18"/>
      <c r="FU61" s="18"/>
      <c r="FV61" s="18"/>
      <c r="FW61" s="18"/>
      <c r="FX61" s="18"/>
      <c r="FY61" s="18"/>
      <c r="FZ61" s="18"/>
      <c r="GA61" s="18"/>
    </row>
    <row r="62" spans="2:202" x14ac:dyDescent="0.25">
      <c r="B62" s="1" t="s">
        <v>61</v>
      </c>
      <c r="FG62" s="18"/>
      <c r="FH62" s="18"/>
      <c r="FI62" s="18"/>
      <c r="FJ62" s="18"/>
      <c r="FK62" s="18"/>
      <c r="FL62" s="18"/>
      <c r="FM62" s="18"/>
      <c r="FN62" s="18"/>
      <c r="FO62" s="18"/>
      <c r="FP62" s="18"/>
      <c r="FQ62" s="18"/>
      <c r="FR62" s="18"/>
      <c r="FS62" s="18"/>
      <c r="FT62" s="18"/>
      <c r="FU62" s="18"/>
      <c r="FV62" s="18"/>
      <c r="FW62" s="18"/>
      <c r="FX62" s="18"/>
      <c r="FY62" s="18"/>
      <c r="FZ62" s="18"/>
      <c r="GA62" s="18"/>
    </row>
    <row r="63" spans="2:202" x14ac:dyDescent="0.25">
      <c r="B63" s="1"/>
      <c r="C63" s="17" t="str">
        <f t="shared" ref="C63:AH63" si="166">C4</f>
        <v>1980Q1</v>
      </c>
      <c r="D63" s="17" t="str">
        <f t="shared" si="166"/>
        <v>1980Q2</v>
      </c>
      <c r="E63" s="17" t="str">
        <f t="shared" si="166"/>
        <v>1980Q3</v>
      </c>
      <c r="F63" s="17" t="str">
        <f t="shared" si="166"/>
        <v>1980Q4</v>
      </c>
      <c r="G63" s="17" t="str">
        <f t="shared" si="166"/>
        <v>1981Q1</v>
      </c>
      <c r="H63" s="17" t="str">
        <f t="shared" si="166"/>
        <v>1981Q2</v>
      </c>
      <c r="I63" s="17" t="str">
        <f t="shared" si="166"/>
        <v>1981Q3</v>
      </c>
      <c r="J63" s="17" t="str">
        <f t="shared" si="166"/>
        <v>1981Q4</v>
      </c>
      <c r="K63" s="17" t="str">
        <f t="shared" si="166"/>
        <v>1982Q1</v>
      </c>
      <c r="L63" s="17" t="str">
        <f t="shared" si="166"/>
        <v>1982Q2</v>
      </c>
      <c r="M63" s="17" t="str">
        <f t="shared" si="166"/>
        <v>1982Q3</v>
      </c>
      <c r="N63" s="17" t="str">
        <f t="shared" si="166"/>
        <v>1982Q4</v>
      </c>
      <c r="O63" s="17" t="str">
        <f t="shared" si="166"/>
        <v>1983Q1</v>
      </c>
      <c r="P63" s="17" t="str">
        <f t="shared" si="166"/>
        <v>1983Q2</v>
      </c>
      <c r="Q63" s="17" t="str">
        <f t="shared" si="166"/>
        <v>1983Q3</v>
      </c>
      <c r="R63" s="17" t="str">
        <f t="shared" si="166"/>
        <v>1983Q4</v>
      </c>
      <c r="S63" s="17" t="str">
        <f t="shared" si="166"/>
        <v>1984Q1</v>
      </c>
      <c r="T63" s="17" t="str">
        <f t="shared" si="166"/>
        <v>1984Q2</v>
      </c>
      <c r="U63" s="17" t="str">
        <f t="shared" si="166"/>
        <v>1984Q3</v>
      </c>
      <c r="V63" s="17" t="str">
        <f t="shared" si="166"/>
        <v>1984Q4</v>
      </c>
      <c r="W63" s="17" t="str">
        <f t="shared" si="166"/>
        <v>1985Q1</v>
      </c>
      <c r="X63" s="17" t="str">
        <f t="shared" si="166"/>
        <v>1985Q2</v>
      </c>
      <c r="Y63" s="17" t="str">
        <f t="shared" si="166"/>
        <v>1985Q3</v>
      </c>
      <c r="Z63" s="17" t="str">
        <f t="shared" si="166"/>
        <v>1985Q4</v>
      </c>
      <c r="AA63" s="17" t="str">
        <f t="shared" si="166"/>
        <v>1986Q1</v>
      </c>
      <c r="AB63" s="17" t="str">
        <f t="shared" si="166"/>
        <v>1986Q2</v>
      </c>
      <c r="AC63" s="17" t="str">
        <f t="shared" si="166"/>
        <v>1986Q3</v>
      </c>
      <c r="AD63" s="17" t="str">
        <f t="shared" si="166"/>
        <v>1986Q4</v>
      </c>
      <c r="AE63" s="17" t="str">
        <f t="shared" si="166"/>
        <v>1987Q1</v>
      </c>
      <c r="AF63" s="17" t="str">
        <f t="shared" si="166"/>
        <v>1987Q2</v>
      </c>
      <c r="AG63" s="17" t="str">
        <f t="shared" si="166"/>
        <v>1987Q3</v>
      </c>
      <c r="AH63" s="17" t="str">
        <f t="shared" si="166"/>
        <v>1987Q4</v>
      </c>
      <c r="AI63" s="17" t="str">
        <f t="shared" ref="AI63:BN63" si="167">AI4</f>
        <v>1988Q1</v>
      </c>
      <c r="AJ63" s="17" t="str">
        <f t="shared" si="167"/>
        <v>1988Q2</v>
      </c>
      <c r="AK63" s="17" t="str">
        <f t="shared" si="167"/>
        <v>1988Q3</v>
      </c>
      <c r="AL63" s="17" t="str">
        <f t="shared" si="167"/>
        <v>1988Q4</v>
      </c>
      <c r="AM63" s="17" t="str">
        <f t="shared" si="167"/>
        <v>1989Q1</v>
      </c>
      <c r="AN63" s="17" t="str">
        <f t="shared" si="167"/>
        <v>1989Q2</v>
      </c>
      <c r="AO63" s="17" t="str">
        <f t="shared" si="167"/>
        <v>1989Q3</v>
      </c>
      <c r="AP63" s="17" t="str">
        <f t="shared" si="167"/>
        <v>1989Q4</v>
      </c>
      <c r="AQ63" s="17" t="str">
        <f t="shared" si="167"/>
        <v>1990Q1</v>
      </c>
      <c r="AR63" s="17" t="str">
        <f t="shared" si="167"/>
        <v>1990Q2</v>
      </c>
      <c r="AS63" s="17" t="str">
        <f t="shared" si="167"/>
        <v>1990Q3</v>
      </c>
      <c r="AT63" s="17" t="str">
        <f t="shared" si="167"/>
        <v>1990Q4</v>
      </c>
      <c r="AU63" s="17" t="str">
        <f t="shared" si="167"/>
        <v>1991Q1</v>
      </c>
      <c r="AV63" s="17" t="str">
        <f t="shared" si="167"/>
        <v>1991Q2</v>
      </c>
      <c r="AW63" s="17" t="str">
        <f t="shared" si="167"/>
        <v>1991Q3</v>
      </c>
      <c r="AX63" s="17" t="str">
        <f t="shared" si="167"/>
        <v>1991Q4</v>
      </c>
      <c r="AY63" s="17" t="str">
        <f t="shared" si="167"/>
        <v>1992Q1</v>
      </c>
      <c r="AZ63" s="17" t="str">
        <f t="shared" si="167"/>
        <v>1992Q2</v>
      </c>
      <c r="BA63" s="17" t="str">
        <f t="shared" si="167"/>
        <v>1992Q3</v>
      </c>
      <c r="BB63" s="17" t="str">
        <f t="shared" si="167"/>
        <v>1992Q4</v>
      </c>
      <c r="BC63" s="17" t="str">
        <f t="shared" si="167"/>
        <v>1993Q1</v>
      </c>
      <c r="BD63" s="17" t="str">
        <f t="shared" si="167"/>
        <v>1993Q2</v>
      </c>
      <c r="BE63" s="17" t="str">
        <f t="shared" si="167"/>
        <v>1993Q3</v>
      </c>
      <c r="BF63" s="17" t="str">
        <f t="shared" si="167"/>
        <v>1993Q4</v>
      </c>
      <c r="BG63" s="17" t="str">
        <f t="shared" si="167"/>
        <v>1994Q1</v>
      </c>
      <c r="BH63" s="17" t="str">
        <f t="shared" si="167"/>
        <v>1994Q2</v>
      </c>
      <c r="BI63" s="17" t="str">
        <f t="shared" si="167"/>
        <v>1994Q3</v>
      </c>
      <c r="BJ63" s="17" t="str">
        <f t="shared" si="167"/>
        <v>1994Q4</v>
      </c>
      <c r="BK63" s="17" t="str">
        <f t="shared" si="167"/>
        <v>1995Q1</v>
      </c>
      <c r="BL63" s="17" t="str">
        <f t="shared" si="167"/>
        <v>1995Q2</v>
      </c>
      <c r="BM63" s="17" t="str">
        <f t="shared" si="167"/>
        <v>1995Q3</v>
      </c>
      <c r="BN63" s="17" t="str">
        <f t="shared" si="167"/>
        <v>1995Q4</v>
      </c>
      <c r="BO63" s="17" t="str">
        <f t="shared" ref="BO63:CT63" si="168">BO4</f>
        <v>1996Q1</v>
      </c>
      <c r="BP63" s="17" t="str">
        <f t="shared" si="168"/>
        <v>1996Q2</v>
      </c>
      <c r="BQ63" s="17" t="str">
        <f t="shared" si="168"/>
        <v>1996Q3</v>
      </c>
      <c r="BR63" s="17" t="str">
        <f t="shared" si="168"/>
        <v>1996Q4</v>
      </c>
      <c r="BS63" s="17" t="str">
        <f t="shared" si="168"/>
        <v>1997Q1</v>
      </c>
      <c r="BT63" s="17" t="str">
        <f t="shared" si="168"/>
        <v>1997Q2</v>
      </c>
      <c r="BU63" s="17" t="str">
        <f t="shared" si="168"/>
        <v>1997Q3</v>
      </c>
      <c r="BV63" s="17" t="str">
        <f t="shared" si="168"/>
        <v>1997Q4</v>
      </c>
      <c r="BW63" s="17" t="str">
        <f t="shared" si="168"/>
        <v>1998Q1</v>
      </c>
      <c r="BX63" s="17" t="str">
        <f t="shared" si="168"/>
        <v>1998Q2</v>
      </c>
      <c r="BY63" s="17" t="str">
        <f t="shared" si="168"/>
        <v>1998Q3</v>
      </c>
      <c r="BZ63" s="17" t="str">
        <f t="shared" si="168"/>
        <v>1998Q4</v>
      </c>
      <c r="CA63" s="17" t="str">
        <f t="shared" si="168"/>
        <v>1999Q1</v>
      </c>
      <c r="CB63" s="17" t="str">
        <f t="shared" si="168"/>
        <v>1999Q2</v>
      </c>
      <c r="CC63" s="17" t="str">
        <f t="shared" si="168"/>
        <v>1999Q3</v>
      </c>
      <c r="CD63" s="17" t="str">
        <f t="shared" si="168"/>
        <v>1999Q4</v>
      </c>
      <c r="CE63" s="17" t="str">
        <f t="shared" si="168"/>
        <v>2000Q1</v>
      </c>
      <c r="CF63" s="17" t="str">
        <f t="shared" si="168"/>
        <v>2000Q2</v>
      </c>
      <c r="CG63" s="17" t="str">
        <f t="shared" si="168"/>
        <v>2000Q3</v>
      </c>
      <c r="CH63" s="17" t="str">
        <f t="shared" si="168"/>
        <v>2000Q4</v>
      </c>
      <c r="CI63" s="17" t="str">
        <f t="shared" si="168"/>
        <v>2001Q1</v>
      </c>
      <c r="CJ63" s="17" t="str">
        <f t="shared" si="168"/>
        <v>2001Q2</v>
      </c>
      <c r="CK63" s="17" t="str">
        <f t="shared" si="168"/>
        <v>2001Q3</v>
      </c>
      <c r="CL63" s="17" t="str">
        <f t="shared" si="168"/>
        <v>2001Q4</v>
      </c>
      <c r="CM63" s="17" t="str">
        <f t="shared" si="168"/>
        <v>2002Q1</v>
      </c>
      <c r="CN63" s="17" t="str">
        <f t="shared" si="168"/>
        <v>2002Q2</v>
      </c>
      <c r="CO63" s="17" t="str">
        <f t="shared" si="168"/>
        <v>2002Q3</v>
      </c>
      <c r="CP63" s="17" t="str">
        <f t="shared" si="168"/>
        <v>2002Q4</v>
      </c>
      <c r="CQ63" s="17" t="str">
        <f t="shared" si="168"/>
        <v>2003Q1</v>
      </c>
      <c r="CR63" s="17" t="str">
        <f t="shared" si="168"/>
        <v>2003Q2</v>
      </c>
      <c r="CS63" s="17" t="str">
        <f t="shared" si="168"/>
        <v>2003Q3</v>
      </c>
      <c r="CT63" s="17" t="str">
        <f t="shared" si="168"/>
        <v>2003Q4</v>
      </c>
      <c r="CU63" s="17" t="str">
        <f t="shared" ref="CU63:DZ63" si="169">CU4</f>
        <v>2004Q1</v>
      </c>
      <c r="CV63" s="17" t="str">
        <f t="shared" si="169"/>
        <v>2004Q2</v>
      </c>
      <c r="CW63" s="17" t="str">
        <f t="shared" si="169"/>
        <v>2004Q3</v>
      </c>
      <c r="CX63" s="17" t="str">
        <f t="shared" si="169"/>
        <v>2004Q4</v>
      </c>
      <c r="CY63" s="17" t="str">
        <f t="shared" si="169"/>
        <v>2005Q1</v>
      </c>
      <c r="CZ63" s="17" t="str">
        <f t="shared" si="169"/>
        <v>2005Q2</v>
      </c>
      <c r="DA63" s="17" t="str">
        <f t="shared" si="169"/>
        <v>2005Q3</v>
      </c>
      <c r="DB63" s="17" t="str">
        <f t="shared" si="169"/>
        <v>2005Q4</v>
      </c>
      <c r="DC63" s="17" t="str">
        <f t="shared" si="169"/>
        <v>2006Q1</v>
      </c>
      <c r="DD63" s="17" t="str">
        <f t="shared" si="169"/>
        <v>2006Q2</v>
      </c>
      <c r="DE63" s="17" t="str">
        <f t="shared" si="169"/>
        <v>2006Q3</v>
      </c>
      <c r="DF63" s="17" t="str">
        <f t="shared" si="169"/>
        <v>2006Q4</v>
      </c>
      <c r="DG63" s="17" t="str">
        <f t="shared" si="169"/>
        <v>2007Q1</v>
      </c>
      <c r="DH63" s="17" t="str">
        <f t="shared" si="169"/>
        <v>2007Q2</v>
      </c>
      <c r="DI63" s="17" t="str">
        <f t="shared" si="169"/>
        <v>2007Q3</v>
      </c>
      <c r="DJ63" s="17" t="str">
        <f t="shared" si="169"/>
        <v>2007Q4</v>
      </c>
      <c r="DK63" s="17" t="str">
        <f t="shared" si="169"/>
        <v>2008Q1</v>
      </c>
      <c r="DL63" s="17" t="str">
        <f t="shared" si="169"/>
        <v>2008Q2</v>
      </c>
      <c r="DM63" s="17" t="str">
        <f t="shared" si="169"/>
        <v>2008Q3</v>
      </c>
      <c r="DN63" s="17" t="str">
        <f t="shared" si="169"/>
        <v>2008Q4</v>
      </c>
      <c r="DO63" s="17" t="str">
        <f t="shared" si="169"/>
        <v>2009Q1</v>
      </c>
      <c r="DP63" s="17" t="str">
        <f t="shared" si="169"/>
        <v>2009Q2</v>
      </c>
      <c r="DQ63" s="17" t="str">
        <f t="shared" si="169"/>
        <v>2009Q3</v>
      </c>
      <c r="DR63" s="17" t="str">
        <f t="shared" si="169"/>
        <v>2009Q4</v>
      </c>
      <c r="DS63" s="17" t="str">
        <f t="shared" si="169"/>
        <v>2010Q1</v>
      </c>
      <c r="DT63" s="17" t="str">
        <f t="shared" si="169"/>
        <v>2010Q2</v>
      </c>
      <c r="DU63" s="17" t="str">
        <f t="shared" si="169"/>
        <v>2010Q3</v>
      </c>
      <c r="DV63" s="17" t="str">
        <f t="shared" si="169"/>
        <v>2010Q4</v>
      </c>
      <c r="DW63" s="17" t="str">
        <f t="shared" si="169"/>
        <v>2011Q1</v>
      </c>
      <c r="DX63" s="17" t="str">
        <f t="shared" si="169"/>
        <v>2011Q2</v>
      </c>
      <c r="DY63" s="17" t="str">
        <f t="shared" si="169"/>
        <v>2011Q3</v>
      </c>
      <c r="DZ63" s="17" t="str">
        <f t="shared" si="169"/>
        <v>2011Q4</v>
      </c>
      <c r="EA63" s="17" t="str">
        <f t="shared" ref="EA63:FF63" si="170">EA4</f>
        <v>2012Q1</v>
      </c>
      <c r="EB63" s="17" t="str">
        <f t="shared" si="170"/>
        <v>2012Q2</v>
      </c>
      <c r="EC63" s="17" t="str">
        <f t="shared" si="170"/>
        <v>2012Q3</v>
      </c>
      <c r="ED63" s="17" t="str">
        <f t="shared" si="170"/>
        <v>2012Q4</v>
      </c>
      <c r="EE63" s="17" t="str">
        <f t="shared" si="170"/>
        <v>2013Q1</v>
      </c>
      <c r="EF63" s="17" t="str">
        <f t="shared" si="170"/>
        <v>2013Q2</v>
      </c>
      <c r="EG63" s="17" t="str">
        <f t="shared" si="170"/>
        <v>2013Q3</v>
      </c>
      <c r="EH63" s="17" t="str">
        <f t="shared" si="170"/>
        <v>2013Q4</v>
      </c>
      <c r="EI63" s="17" t="str">
        <f t="shared" si="170"/>
        <v>2014Q1</v>
      </c>
      <c r="EJ63" s="17" t="str">
        <f t="shared" si="170"/>
        <v>2014Q2</v>
      </c>
      <c r="EK63" s="17" t="str">
        <f t="shared" si="170"/>
        <v>2014Q3</v>
      </c>
      <c r="EL63" s="17" t="str">
        <f t="shared" si="170"/>
        <v>2014Q4</v>
      </c>
      <c r="EM63" s="17" t="str">
        <f t="shared" si="170"/>
        <v>2015Q1</v>
      </c>
      <c r="EN63" s="17" t="str">
        <f t="shared" si="170"/>
        <v>2015Q2</v>
      </c>
      <c r="EO63" s="17" t="str">
        <f t="shared" si="170"/>
        <v>2015Q3</v>
      </c>
      <c r="EP63" s="17" t="str">
        <f t="shared" si="170"/>
        <v>2015Q4</v>
      </c>
      <c r="EQ63" s="17" t="str">
        <f t="shared" si="170"/>
        <v>2016Q1</v>
      </c>
      <c r="ER63" s="17" t="str">
        <f t="shared" si="170"/>
        <v>2016Q2</v>
      </c>
      <c r="ES63" s="17" t="str">
        <f t="shared" si="170"/>
        <v>2016Q3</v>
      </c>
      <c r="ET63" s="17" t="str">
        <f t="shared" si="170"/>
        <v>2016Q4</v>
      </c>
      <c r="EU63" s="17" t="str">
        <f t="shared" si="170"/>
        <v>2017Q1</v>
      </c>
      <c r="EV63" s="17" t="str">
        <f t="shared" si="170"/>
        <v>2017Q2</v>
      </c>
      <c r="EW63" s="17" t="str">
        <f t="shared" si="170"/>
        <v>2017Q3</v>
      </c>
      <c r="EX63" s="17" t="str">
        <f t="shared" si="170"/>
        <v>2017Q4</v>
      </c>
      <c r="EY63" s="17" t="str">
        <f t="shared" si="170"/>
        <v>2018Q1</v>
      </c>
      <c r="EZ63" s="17" t="str">
        <f t="shared" si="170"/>
        <v>2018Q2</v>
      </c>
      <c r="FA63" s="17" t="str">
        <f t="shared" si="170"/>
        <v>2018Q3</v>
      </c>
      <c r="FB63" s="17" t="str">
        <f t="shared" si="170"/>
        <v>2018Q4</v>
      </c>
      <c r="FC63" s="17" t="str">
        <f t="shared" si="170"/>
        <v>2019Q1</v>
      </c>
      <c r="FD63" s="17" t="str">
        <f t="shared" si="170"/>
        <v>2019Q2</v>
      </c>
      <c r="FE63" s="17" t="str">
        <f t="shared" si="170"/>
        <v>2019Q3</v>
      </c>
      <c r="FF63" s="17" t="str">
        <f t="shared" si="170"/>
        <v>2019Q4</v>
      </c>
      <c r="FG63" s="17" t="str">
        <f t="shared" ref="FG63:GL63" si="171">FG4</f>
        <v>2020Q1</v>
      </c>
      <c r="FH63" s="17" t="str">
        <f t="shared" si="171"/>
        <v>2020Q2</v>
      </c>
      <c r="FI63" s="17" t="str">
        <f t="shared" si="171"/>
        <v>2020Q3</v>
      </c>
      <c r="FJ63" s="17" t="str">
        <f t="shared" si="171"/>
        <v>2020Q4</v>
      </c>
      <c r="FK63" s="17" t="str">
        <f t="shared" si="171"/>
        <v>2021Q1</v>
      </c>
      <c r="FL63" s="17" t="str">
        <f t="shared" si="171"/>
        <v>2021Q2</v>
      </c>
      <c r="FM63" s="17" t="str">
        <f t="shared" si="171"/>
        <v>2021Q3</v>
      </c>
      <c r="FN63" s="17" t="str">
        <f t="shared" si="171"/>
        <v>2021Q4</v>
      </c>
      <c r="FO63" s="17" t="str">
        <f t="shared" si="171"/>
        <v>2022Q1</v>
      </c>
      <c r="FP63" s="17" t="str">
        <f t="shared" si="171"/>
        <v>2022Q2</v>
      </c>
      <c r="FQ63" s="17" t="str">
        <f t="shared" si="171"/>
        <v>2022Q3</v>
      </c>
      <c r="FR63" s="17" t="str">
        <f t="shared" si="171"/>
        <v>2022Q4</v>
      </c>
      <c r="FS63" s="17" t="str">
        <f t="shared" si="171"/>
        <v>2023Q1</v>
      </c>
      <c r="FT63" s="17" t="str">
        <f t="shared" si="171"/>
        <v>2023Q2</v>
      </c>
      <c r="FU63" s="17" t="str">
        <f t="shared" si="171"/>
        <v>2023Q3</v>
      </c>
      <c r="FV63" s="17" t="str">
        <f t="shared" si="171"/>
        <v>2023Q4</v>
      </c>
      <c r="FW63" s="17" t="str">
        <f t="shared" si="171"/>
        <v>2024Q1</v>
      </c>
      <c r="FX63" s="17" t="str">
        <f t="shared" si="171"/>
        <v>2024Q2</v>
      </c>
      <c r="FY63" s="17" t="str">
        <f t="shared" si="171"/>
        <v>2024Q3</v>
      </c>
      <c r="FZ63" s="17" t="str">
        <f t="shared" si="171"/>
        <v>2024Q4</v>
      </c>
      <c r="GA63" s="17" t="str">
        <f t="shared" si="171"/>
        <v>2025Q1</v>
      </c>
      <c r="GB63" s="17" t="str">
        <f t="shared" si="171"/>
        <v>2025Q2</v>
      </c>
      <c r="GC63" s="17" t="str">
        <f t="shared" si="171"/>
        <v>2025Q3</v>
      </c>
      <c r="GD63" s="17" t="str">
        <f t="shared" si="171"/>
        <v>2025Q4</v>
      </c>
      <c r="GE63" s="17" t="str">
        <f t="shared" si="171"/>
        <v>2026Q1</v>
      </c>
      <c r="GF63" s="17" t="str">
        <f t="shared" si="171"/>
        <v>2026Q2</v>
      </c>
      <c r="GG63" s="17" t="str">
        <f t="shared" si="171"/>
        <v>2026Q3</v>
      </c>
      <c r="GH63" s="17" t="str">
        <f t="shared" si="171"/>
        <v>2026Q4</v>
      </c>
      <c r="GI63" s="17" t="str">
        <f t="shared" si="171"/>
        <v>2027Q1</v>
      </c>
      <c r="GJ63" s="17" t="str">
        <f t="shared" si="171"/>
        <v>2027Q2</v>
      </c>
      <c r="GK63" s="17" t="str">
        <f t="shared" si="171"/>
        <v>2027Q3</v>
      </c>
      <c r="GL63" s="17" t="str">
        <f t="shared" si="171"/>
        <v>2027Q4</v>
      </c>
      <c r="GM63" s="17" t="str">
        <f t="shared" ref="GM63:GT63" si="172">GM4</f>
        <v>2028Q1</v>
      </c>
      <c r="GN63" s="17" t="str">
        <f t="shared" si="172"/>
        <v>2028Q2</v>
      </c>
      <c r="GO63" s="17" t="str">
        <f t="shared" si="172"/>
        <v>2028Q3</v>
      </c>
      <c r="GP63" s="17" t="str">
        <f t="shared" si="172"/>
        <v>2028Q4</v>
      </c>
      <c r="GQ63" s="17" t="str">
        <f t="shared" si="172"/>
        <v>2029Q1</v>
      </c>
      <c r="GR63" s="17" t="str">
        <f t="shared" si="172"/>
        <v>2029Q2</v>
      </c>
      <c r="GS63" s="17" t="str">
        <f t="shared" si="172"/>
        <v>2029Q3</v>
      </c>
      <c r="GT63" s="17" t="str">
        <f t="shared" si="172"/>
        <v>2029Q4</v>
      </c>
    </row>
    <row r="64" spans="2:202" x14ac:dyDescent="0.25">
      <c r="B64" t="str">
        <f t="shared" ref="B64:B78" si="173">B36</f>
        <v>Employment (thous.)</v>
      </c>
      <c r="D64" s="13">
        <f t="shared" ref="D64:AI64" si="174">C7/C$7*D36</f>
        <v>-2.6938611042257254</v>
      </c>
      <c r="E64" s="13">
        <f t="shared" si="174"/>
        <v>-0.37788554477621306</v>
      </c>
      <c r="F64" s="13">
        <f t="shared" si="174"/>
        <v>2.0474781699103106</v>
      </c>
      <c r="G64" s="13">
        <f t="shared" si="174"/>
        <v>0.19756088472022704</v>
      </c>
      <c r="H64" s="13">
        <f t="shared" si="174"/>
        <v>2.2262504252426263</v>
      </c>
      <c r="I64" s="13">
        <f t="shared" si="174"/>
        <v>-1.8890061776364209</v>
      </c>
      <c r="J64" s="13">
        <f t="shared" si="174"/>
        <v>-4.1055128908721876</v>
      </c>
      <c r="K64" s="13">
        <f t="shared" si="174"/>
        <v>-0.63676603369561269</v>
      </c>
      <c r="L64" s="13">
        <f t="shared" si="174"/>
        <v>-3.9015562463945108</v>
      </c>
      <c r="M64" s="13">
        <f t="shared" si="174"/>
        <v>-3.6587174226371477</v>
      </c>
      <c r="N64" s="13">
        <f t="shared" si="174"/>
        <v>-0.44959834256184106</v>
      </c>
      <c r="O64" s="13">
        <f t="shared" si="174"/>
        <v>-0.83483067674566813</v>
      </c>
      <c r="P64" s="13">
        <f t="shared" si="174"/>
        <v>2.7463710807497543</v>
      </c>
      <c r="Q64" s="13">
        <f t="shared" si="174"/>
        <v>3.4374997658580764</v>
      </c>
      <c r="R64" s="13">
        <f t="shared" si="174"/>
        <v>9.9117790604269942</v>
      </c>
      <c r="S64" s="13">
        <f t="shared" si="174"/>
        <v>4.9034315704601594</v>
      </c>
      <c r="T64" s="13">
        <f t="shared" si="174"/>
        <v>6.1425714619473215</v>
      </c>
      <c r="U64" s="13">
        <f t="shared" si="174"/>
        <v>6.5630966370874289</v>
      </c>
      <c r="V64" s="13">
        <f t="shared" si="174"/>
        <v>1.730543555636066</v>
      </c>
      <c r="W64" s="13">
        <f t="shared" si="174"/>
        <v>3.6926770929858188</v>
      </c>
      <c r="X64" s="13">
        <f t="shared" si="174"/>
        <v>5.3985934105934108</v>
      </c>
      <c r="Y64" s="13">
        <f t="shared" si="174"/>
        <v>4.4538665787836607</v>
      </c>
      <c r="Z64" s="13">
        <f t="shared" si="174"/>
        <v>4.0463445273545506</v>
      </c>
      <c r="AA64" s="13">
        <f t="shared" si="174"/>
        <v>6.4197933250723427</v>
      </c>
      <c r="AB64" s="13">
        <f t="shared" si="174"/>
        <v>4.369720005341704</v>
      </c>
      <c r="AC64" s="13">
        <f t="shared" si="174"/>
        <v>4.135619028220594</v>
      </c>
      <c r="AD64" s="13">
        <f t="shared" si="174"/>
        <v>4.3107691092114431</v>
      </c>
      <c r="AE64" s="13">
        <f t="shared" si="174"/>
        <v>6.0175778229061505</v>
      </c>
      <c r="AF64" s="13">
        <f t="shared" si="174"/>
        <v>5.1051572178650861</v>
      </c>
      <c r="AG64" s="13">
        <f t="shared" si="174"/>
        <v>7.322194927595449</v>
      </c>
      <c r="AH64" s="13">
        <f t="shared" si="174"/>
        <v>6.1019782627983021</v>
      </c>
      <c r="AI64" s="13">
        <f t="shared" si="174"/>
        <v>4.5304258182302659</v>
      </c>
      <c r="AJ64" s="13">
        <f t="shared" ref="AJ64:BO64" si="175">AI7/AI$7*AJ36</f>
        <v>5.4214336239759353</v>
      </c>
      <c r="AK64" s="13">
        <f t="shared" si="175"/>
        <v>7.100202940217426</v>
      </c>
      <c r="AL64" s="13">
        <f t="shared" si="175"/>
        <v>6.697929502318356</v>
      </c>
      <c r="AM64" s="13">
        <f t="shared" si="175"/>
        <v>4.7653905734053481</v>
      </c>
      <c r="AN64" s="13">
        <f t="shared" si="175"/>
        <v>8.4656305611658933</v>
      </c>
      <c r="AO64" s="13">
        <f t="shared" si="175"/>
        <v>6.7889095695202961</v>
      </c>
      <c r="AP64" s="13">
        <f t="shared" si="175"/>
        <v>5.8571719322901616</v>
      </c>
      <c r="AQ64" s="13">
        <f t="shared" si="175"/>
        <v>6.04520177987109</v>
      </c>
      <c r="AR64" s="13">
        <f t="shared" si="175"/>
        <v>3.0612740700543872</v>
      </c>
      <c r="AS64" s="13">
        <f t="shared" si="175"/>
        <v>2.7455533279659772</v>
      </c>
      <c r="AT64" s="13">
        <f t="shared" si="175"/>
        <v>-0.65327993796258088</v>
      </c>
      <c r="AU64" s="13">
        <f t="shared" si="175"/>
        <v>-1.1115446617491642</v>
      </c>
      <c r="AV64" s="13">
        <f t="shared" si="175"/>
        <v>0.73697852906808858</v>
      </c>
      <c r="AW64" s="13">
        <f t="shared" si="175"/>
        <v>1.5903847792464454</v>
      </c>
      <c r="AX64" s="13">
        <f t="shared" si="175"/>
        <v>1.2618808533509052</v>
      </c>
      <c r="AY64" s="13">
        <f t="shared" si="175"/>
        <v>2.8157928179925351</v>
      </c>
      <c r="AZ64" s="13">
        <f t="shared" si="175"/>
        <v>8.3393541909826396E-2</v>
      </c>
      <c r="BA64" s="13">
        <f t="shared" si="175"/>
        <v>-0.54670939568205457</v>
      </c>
      <c r="BB64" s="13">
        <f t="shared" si="175"/>
        <v>1.9725154883911911</v>
      </c>
      <c r="BC64" s="13">
        <f t="shared" si="175"/>
        <v>0.46070964209201648</v>
      </c>
      <c r="BD64" s="13">
        <f t="shared" si="175"/>
        <v>0.77085793862616825</v>
      </c>
      <c r="BE64" s="13">
        <f t="shared" si="175"/>
        <v>-0.16717526377229008</v>
      </c>
      <c r="BF64" s="13">
        <f t="shared" si="175"/>
        <v>1.4294162553609713</v>
      </c>
      <c r="BG64" s="13">
        <f t="shared" si="175"/>
        <v>1.2093693611149314</v>
      </c>
      <c r="BH64" s="13">
        <f t="shared" si="175"/>
        <v>1.1365459745728002</v>
      </c>
      <c r="BI64" s="13">
        <f t="shared" si="175"/>
        <v>2.2036123993157242</v>
      </c>
      <c r="BJ64" s="13">
        <f t="shared" si="175"/>
        <v>3.7830957364307638</v>
      </c>
      <c r="BK64" s="13">
        <f t="shared" si="175"/>
        <v>2.9222233324835756</v>
      </c>
      <c r="BL64" s="13">
        <f t="shared" si="175"/>
        <v>1.1085361637290791</v>
      </c>
      <c r="BM64" s="13">
        <f t="shared" si="175"/>
        <v>1.4153300819882642</v>
      </c>
      <c r="BN64" s="13">
        <f t="shared" si="175"/>
        <v>-2.8604255973908366</v>
      </c>
      <c r="BO64" s="13">
        <f t="shared" si="175"/>
        <v>9.7525314838035726</v>
      </c>
      <c r="BP64" s="13">
        <f t="shared" ref="BP64:CU64" si="176">BO7/BO$7*BP36</f>
        <v>3.4871439247942781</v>
      </c>
      <c r="BQ64" s="13">
        <f t="shared" si="176"/>
        <v>5.3387341113107167</v>
      </c>
      <c r="BR64" s="13">
        <f t="shared" si="176"/>
        <v>6.9277911634751499</v>
      </c>
      <c r="BS64" s="13">
        <f t="shared" si="176"/>
        <v>5.3318149384617763</v>
      </c>
      <c r="BT64" s="13">
        <f t="shared" si="176"/>
        <v>7.504577627596043</v>
      </c>
      <c r="BU64" s="13">
        <f t="shared" si="176"/>
        <v>4.783851185760124</v>
      </c>
      <c r="BV64" s="13">
        <f t="shared" si="176"/>
        <v>5.5771921589607087</v>
      </c>
      <c r="BW64" s="13">
        <f t="shared" si="176"/>
        <v>4.2598988046205433</v>
      </c>
      <c r="BX64" s="13">
        <f t="shared" si="176"/>
        <v>5.1969762053607482</v>
      </c>
      <c r="BY64" s="13">
        <f t="shared" si="176"/>
        <v>3.4789895751960787</v>
      </c>
      <c r="BZ64" s="13">
        <f t="shared" si="176"/>
        <v>3.0685859602517684</v>
      </c>
      <c r="CA64" s="13">
        <f t="shared" si="176"/>
        <v>1.6746944516262241</v>
      </c>
      <c r="CB64" s="13">
        <f t="shared" si="176"/>
        <v>1.3725535378102061</v>
      </c>
      <c r="CC64" s="13">
        <f t="shared" si="176"/>
        <v>3.0131103562496708</v>
      </c>
      <c r="CD64" s="13">
        <f t="shared" si="176"/>
        <v>2.7841325756501112</v>
      </c>
      <c r="CE64" s="13">
        <f t="shared" si="176"/>
        <v>2.6318777529712678</v>
      </c>
      <c r="CF64" s="13">
        <f t="shared" si="176"/>
        <v>2.4521702583167437</v>
      </c>
      <c r="CG64" s="13">
        <f t="shared" si="176"/>
        <v>1.0334556810070339</v>
      </c>
      <c r="CH64" s="13">
        <f t="shared" si="176"/>
        <v>2.2705751566103993</v>
      </c>
      <c r="CI64" s="13">
        <f t="shared" si="176"/>
        <v>-1.7396408929333251</v>
      </c>
      <c r="CJ64" s="13">
        <f t="shared" si="176"/>
        <v>-2.5741659599494149</v>
      </c>
      <c r="CK64" s="13">
        <f t="shared" si="176"/>
        <v>-4.0932911468808282</v>
      </c>
      <c r="CL64" s="13">
        <f t="shared" si="176"/>
        <v>-5.8003615268654389</v>
      </c>
      <c r="CM64" s="13">
        <f t="shared" si="176"/>
        <v>-4.1362909237338759</v>
      </c>
      <c r="CN64" s="13">
        <f t="shared" si="176"/>
        <v>-1.4074844211444892</v>
      </c>
      <c r="CO64" s="13">
        <f t="shared" si="176"/>
        <v>-1.330600591599862</v>
      </c>
      <c r="CP64" s="13">
        <f t="shared" si="176"/>
        <v>-1.3093770323116649</v>
      </c>
      <c r="CQ64" s="13">
        <f t="shared" si="176"/>
        <v>-1.282572528403525</v>
      </c>
      <c r="CR64" s="13">
        <f t="shared" si="176"/>
        <v>-1.1509157196719633</v>
      </c>
      <c r="CS64" s="13">
        <f t="shared" si="176"/>
        <v>-0.30054853308720819</v>
      </c>
      <c r="CT64" s="13">
        <f t="shared" si="176"/>
        <v>0.9066849952964251</v>
      </c>
      <c r="CU64" s="13">
        <f t="shared" si="176"/>
        <v>-5.7561707080155955E-2</v>
      </c>
      <c r="CV64" s="13">
        <f t="shared" ref="CV64:EA64" si="177">CU7/CU$7*CV36</f>
        <v>1.9065440819856727</v>
      </c>
      <c r="CW64" s="13">
        <f t="shared" si="177"/>
        <v>1.0730357511209876</v>
      </c>
      <c r="CX64" s="13">
        <f t="shared" si="177"/>
        <v>2.7983017550892164</v>
      </c>
      <c r="CY64" s="13">
        <f t="shared" si="177"/>
        <v>1.8257604295351282</v>
      </c>
      <c r="CZ64" s="13">
        <f t="shared" si="177"/>
        <v>3.6929363682927097</v>
      </c>
      <c r="DA64" s="13">
        <f t="shared" si="177"/>
        <v>2.3693831757392259</v>
      </c>
      <c r="DB64" s="13">
        <f t="shared" si="177"/>
        <v>4.7426643097102872</v>
      </c>
      <c r="DC64" s="13">
        <f t="shared" si="177"/>
        <v>3.1701121356489947</v>
      </c>
      <c r="DD64" s="13">
        <f t="shared" si="177"/>
        <v>3.0667039364827842</v>
      </c>
      <c r="DE64" s="13">
        <f t="shared" si="177"/>
        <v>2.1209999556934811</v>
      </c>
      <c r="DF64" s="13">
        <f t="shared" si="177"/>
        <v>2.6300119582404635</v>
      </c>
      <c r="DG64" s="13">
        <f t="shared" si="177"/>
        <v>4.6542842718087174</v>
      </c>
      <c r="DH64" s="13">
        <f t="shared" si="177"/>
        <v>2.9574737677213747</v>
      </c>
      <c r="DI64" s="13">
        <f t="shared" si="177"/>
        <v>1.8810586758597481</v>
      </c>
      <c r="DJ64" s="13">
        <f t="shared" si="177"/>
        <v>2.7783976367098395</v>
      </c>
      <c r="DK64" s="13">
        <f t="shared" si="177"/>
        <v>3.1248485312307395</v>
      </c>
      <c r="DL64" s="13">
        <f t="shared" si="177"/>
        <v>-0.24991520537100964</v>
      </c>
      <c r="DM64" s="13">
        <f t="shared" si="177"/>
        <v>3.4632196638173518E-2</v>
      </c>
      <c r="DN64" s="13">
        <f t="shared" si="177"/>
        <v>-6.8428557483090513</v>
      </c>
      <c r="DO64" s="13">
        <f t="shared" si="177"/>
        <v>-5.7887253909529761</v>
      </c>
      <c r="DP64" s="13">
        <f t="shared" si="177"/>
        <v>-8.4500795190546878</v>
      </c>
      <c r="DQ64" s="13">
        <f t="shared" si="177"/>
        <v>-4.6370006222486886</v>
      </c>
      <c r="DR64" s="13">
        <f t="shared" si="177"/>
        <v>-2.7117839213352424</v>
      </c>
      <c r="DS64" s="13">
        <f t="shared" si="177"/>
        <v>-0.9534310927432732</v>
      </c>
      <c r="DT64" s="13">
        <f t="shared" si="177"/>
        <v>1.888774674675453</v>
      </c>
      <c r="DU64" s="13">
        <f t="shared" si="177"/>
        <v>0.92582224321011708</v>
      </c>
      <c r="DV64" s="13">
        <f t="shared" si="177"/>
        <v>2.2780436915839752</v>
      </c>
      <c r="DW64" s="13">
        <f t="shared" si="177"/>
        <v>1.1058423289443065</v>
      </c>
      <c r="DX64" s="13">
        <f t="shared" si="177"/>
        <v>2.7391159520610664</v>
      </c>
      <c r="DY64" s="13">
        <f t="shared" si="177"/>
        <v>2.3471480978549231</v>
      </c>
      <c r="DZ64" s="13">
        <f t="shared" si="177"/>
        <v>2.1564207003898606</v>
      </c>
      <c r="EA64" s="13">
        <f t="shared" si="177"/>
        <v>2.3047112324341645</v>
      </c>
      <c r="EB64" s="13">
        <f t="shared" ref="EB64:FG64" si="178">EA7/EA$7*EB36</f>
        <v>3.6570593865433043</v>
      </c>
      <c r="EC64" s="13">
        <f t="shared" si="178"/>
        <v>2.0945985706690706</v>
      </c>
      <c r="ED64" s="13">
        <f t="shared" si="178"/>
        <v>3.5544827927946221</v>
      </c>
      <c r="EE64" s="13">
        <f t="shared" si="178"/>
        <v>2.8792454236534537</v>
      </c>
      <c r="EF64" s="13">
        <f t="shared" si="178"/>
        <v>2.5359419852212017</v>
      </c>
      <c r="EG64" s="13">
        <f t="shared" si="178"/>
        <v>2.8026088673844374</v>
      </c>
      <c r="EH64" s="13">
        <f t="shared" si="178"/>
        <v>3.2698023481147143</v>
      </c>
      <c r="EI64" s="13">
        <f t="shared" si="178"/>
        <v>2.7853329517350645</v>
      </c>
      <c r="EJ64" s="13">
        <f t="shared" si="178"/>
        <v>1.1725332214648887</v>
      </c>
      <c r="EK64" s="13">
        <f t="shared" si="178"/>
        <v>4.633369976648094</v>
      </c>
      <c r="EL64" s="13">
        <f t="shared" si="178"/>
        <v>2.5624042317238693</v>
      </c>
      <c r="EM64" s="13">
        <f t="shared" si="178"/>
        <v>3.1850780138231061</v>
      </c>
      <c r="EN64" s="13">
        <f t="shared" si="178"/>
        <v>3.0077515721911752</v>
      </c>
      <c r="EO64" s="13">
        <f t="shared" si="178"/>
        <v>4.0459790687569219</v>
      </c>
      <c r="EP64" s="13">
        <f t="shared" si="178"/>
        <v>2.8767096672499992</v>
      </c>
      <c r="EQ64" s="13">
        <f t="shared" si="178"/>
        <v>3.5133766674866118</v>
      </c>
      <c r="ER64" s="13">
        <f t="shared" si="178"/>
        <v>3.4901741638313721</v>
      </c>
      <c r="ES64" s="13">
        <f t="shared" si="178"/>
        <v>2.7640049779586784</v>
      </c>
      <c r="ET64" s="13">
        <f t="shared" si="178"/>
        <v>2.1989602229494754</v>
      </c>
      <c r="EU64" s="13">
        <f t="shared" si="178"/>
        <v>2.5069764188245802</v>
      </c>
      <c r="EV64" s="13">
        <f t="shared" si="178"/>
        <v>2.8072544930976884</v>
      </c>
      <c r="EW64" s="13">
        <f t="shared" si="178"/>
        <v>1.7438462153584355</v>
      </c>
      <c r="EX64" s="13">
        <f t="shared" si="178"/>
        <v>2.1904381652301241</v>
      </c>
      <c r="EY64" s="13">
        <f t="shared" si="178"/>
        <v>3.2758146432156687</v>
      </c>
      <c r="EZ64" s="13">
        <f t="shared" si="178"/>
        <v>1.4127026933100417</v>
      </c>
      <c r="FA64" s="13">
        <f t="shared" si="178"/>
        <v>2.2000141023759801</v>
      </c>
      <c r="FB64" s="13">
        <f t="shared" si="178"/>
        <v>2.200196057184578</v>
      </c>
      <c r="FC64" s="13">
        <f t="shared" si="178"/>
        <v>2.2320552637563162</v>
      </c>
      <c r="FD64" s="13">
        <f t="shared" si="178"/>
        <v>2.6011754899538886</v>
      </c>
      <c r="FE64" s="13">
        <f t="shared" si="178"/>
        <v>2.1684495621436595</v>
      </c>
      <c r="FF64" s="13">
        <f t="shared" si="178"/>
        <v>1.5655627286623286</v>
      </c>
      <c r="FG64" s="14">
        <f t="shared" si="178"/>
        <v>2.4673852142664598</v>
      </c>
      <c r="FH64" s="14">
        <f t="shared" ref="FH64:GM64" si="179">FG7/FG$7*FH36</f>
        <v>2.1878542467172135</v>
      </c>
      <c r="FI64" s="14">
        <f t="shared" si="179"/>
        <v>2.0519061740200684</v>
      </c>
      <c r="FJ64" s="14">
        <f t="shared" si="179"/>
        <v>1.7165587176937391</v>
      </c>
      <c r="FK64" s="14">
        <f t="shared" si="179"/>
        <v>1.4599234512022941</v>
      </c>
      <c r="FL64" s="14">
        <f t="shared" si="179"/>
        <v>1.3868098329551604</v>
      </c>
      <c r="FM64" s="14">
        <f t="shared" si="179"/>
        <v>1.2275118224463588</v>
      </c>
      <c r="FN64" s="14">
        <f t="shared" si="179"/>
        <v>1.2030263496576099</v>
      </c>
      <c r="FO64" s="14">
        <f t="shared" si="179"/>
        <v>1.068451081655053</v>
      </c>
      <c r="FP64" s="14">
        <f t="shared" si="179"/>
        <v>1.0091014831296263</v>
      </c>
      <c r="FQ64" s="14">
        <f t="shared" si="179"/>
        <v>0.84002155909723708</v>
      </c>
      <c r="FR64" s="14">
        <f t="shared" si="179"/>
        <v>0.68379915931604529</v>
      </c>
      <c r="FS64" s="14">
        <f t="shared" si="179"/>
        <v>0.58173952344140467</v>
      </c>
      <c r="FT64" s="14">
        <f t="shared" si="179"/>
        <v>0.53996803139042537</v>
      </c>
      <c r="FU64" s="14">
        <f t="shared" si="179"/>
        <v>0.54507810757378206</v>
      </c>
      <c r="FV64" s="14">
        <f t="shared" si="179"/>
        <v>0.57737805625472927</v>
      </c>
      <c r="FW64" s="14">
        <f t="shared" si="179"/>
        <v>0.71270491130401847</v>
      </c>
      <c r="FX64" s="14">
        <f t="shared" si="179"/>
        <v>0.83584270238183933</v>
      </c>
      <c r="FY64" s="14">
        <f t="shared" si="179"/>
        <v>0.96848656834864766</v>
      </c>
      <c r="FZ64" s="14">
        <f t="shared" si="179"/>
        <v>1.1696424539930028</v>
      </c>
      <c r="GA64" s="14">
        <f t="shared" si="179"/>
        <v>1.2160387223872915</v>
      </c>
      <c r="GB64" s="14">
        <f t="shared" si="179"/>
        <v>1.4304511111922658</v>
      </c>
      <c r="GC64" s="14">
        <f t="shared" si="179"/>
        <v>1.5332885180110889</v>
      </c>
      <c r="GD64" s="14">
        <f t="shared" si="179"/>
        <v>1.6073307113561031</v>
      </c>
      <c r="GE64" s="14">
        <f t="shared" si="179"/>
        <v>1.6461176339418904</v>
      </c>
      <c r="GF64" s="14">
        <f t="shared" si="179"/>
        <v>1.7089591970228524</v>
      </c>
      <c r="GG64" s="14">
        <f t="shared" si="179"/>
        <v>1.710958513706462</v>
      </c>
      <c r="GH64" s="14">
        <f t="shared" si="179"/>
        <v>1.686890553511522</v>
      </c>
      <c r="GI64" s="14">
        <f t="shared" si="179"/>
        <v>1.7424794643343899</v>
      </c>
      <c r="GJ64" s="14">
        <f t="shared" si="179"/>
        <v>1.7203595499219571</v>
      </c>
      <c r="GK64" s="14">
        <f t="shared" si="179"/>
        <v>1.6891747927993528</v>
      </c>
      <c r="GL64" s="14">
        <f t="shared" si="179"/>
        <v>1.6791846938033705</v>
      </c>
      <c r="GM64" s="14">
        <f t="shared" si="179"/>
        <v>1.6561493734482013</v>
      </c>
      <c r="GN64" s="14">
        <f t="shared" ref="GN64:GT64" si="180">GM7/GM$7*GN36</f>
        <v>1.6781535927153257</v>
      </c>
      <c r="GO64" s="14">
        <f t="shared" si="180"/>
        <v>1.6970087537670819</v>
      </c>
      <c r="GP64" s="14">
        <f t="shared" si="180"/>
        <v>1.7247298836864822</v>
      </c>
      <c r="GQ64" s="14">
        <f t="shared" si="180"/>
        <v>1.7716739565527329</v>
      </c>
      <c r="GR64" s="14">
        <f t="shared" si="180"/>
        <v>1.7789512709778466</v>
      </c>
      <c r="GS64" s="14">
        <f t="shared" si="180"/>
        <v>1.7640641824701042</v>
      </c>
      <c r="GT64" s="14" t="e">
        <f t="shared" si="180"/>
        <v>#N/A</v>
      </c>
    </row>
    <row r="65" spans="2:202" x14ac:dyDescent="0.25">
      <c r="B65" t="str">
        <f t="shared" si="173"/>
        <v xml:space="preserve">  Goods producing</v>
      </c>
      <c r="D65" s="13">
        <f t="shared" ref="D65:AI65" si="181">C8/C$7*D37</f>
        <v>-3.1355830949809413</v>
      </c>
      <c r="E65" s="13">
        <f t="shared" si="181"/>
        <v>-8.1701089911267122E-2</v>
      </c>
      <c r="F65" s="13">
        <f t="shared" si="181"/>
        <v>0.22388149618886247</v>
      </c>
      <c r="G65" s="13">
        <f t="shared" si="181"/>
        <v>-0.48969889095737312</v>
      </c>
      <c r="H65" s="13">
        <f t="shared" si="181"/>
        <v>-1.1528470992855582</v>
      </c>
      <c r="I65" s="13">
        <f t="shared" si="181"/>
        <v>-1.1663922711337824</v>
      </c>
      <c r="J65" s="13">
        <f t="shared" si="181"/>
        <v>-2.5575158381501764</v>
      </c>
      <c r="K65" s="13">
        <f t="shared" si="181"/>
        <v>0.14581874777406351</v>
      </c>
      <c r="L65" s="13">
        <f t="shared" si="181"/>
        <v>-2.6245963043190952</v>
      </c>
      <c r="M65" s="13">
        <f t="shared" si="181"/>
        <v>-1.7280949268207944</v>
      </c>
      <c r="N65" s="13">
        <f t="shared" si="181"/>
        <v>-1.8132970832100233</v>
      </c>
      <c r="O65" s="13">
        <f t="shared" si="181"/>
        <v>-1.8106193731235736</v>
      </c>
      <c r="P65" s="13">
        <f t="shared" si="181"/>
        <v>-1.3889582175276238</v>
      </c>
      <c r="Q65" s="13">
        <f t="shared" si="181"/>
        <v>-0.77566253728183665</v>
      </c>
      <c r="R65" s="13">
        <f t="shared" si="181"/>
        <v>2.8851653832924837</v>
      </c>
      <c r="S65" s="13">
        <f t="shared" si="181"/>
        <v>1.0783445845850888</v>
      </c>
      <c r="T65" s="13">
        <f t="shared" si="181"/>
        <v>1.9513765689933131</v>
      </c>
      <c r="U65" s="13">
        <f t="shared" si="181"/>
        <v>1.5412192844516921</v>
      </c>
      <c r="V65" s="13">
        <f t="shared" si="181"/>
        <v>0.68706618921775253</v>
      </c>
      <c r="W65" s="13">
        <f t="shared" si="181"/>
        <v>0.96040382771200583</v>
      </c>
      <c r="X65" s="13">
        <f t="shared" si="181"/>
        <v>1.4682838235240623</v>
      </c>
      <c r="Y65" s="13">
        <f t="shared" si="181"/>
        <v>1.556839352823236</v>
      </c>
      <c r="Z65" s="13">
        <f t="shared" si="181"/>
        <v>1.4406699559474623</v>
      </c>
      <c r="AA65" s="13">
        <f t="shared" si="181"/>
        <v>2.1419506342875714</v>
      </c>
      <c r="AB65" s="13">
        <f t="shared" si="181"/>
        <v>1.031089262941532</v>
      </c>
      <c r="AC65" s="13">
        <f t="shared" si="181"/>
        <v>0.89363706109441954</v>
      </c>
      <c r="AD65" s="13">
        <f t="shared" si="181"/>
        <v>1.622922837357236</v>
      </c>
      <c r="AE65" s="13">
        <f t="shared" si="181"/>
        <v>1.1949471085717684</v>
      </c>
      <c r="AF65" s="13">
        <f t="shared" si="181"/>
        <v>1.1178895391212176</v>
      </c>
      <c r="AG65" s="13">
        <f t="shared" si="181"/>
        <v>2.6842843272744861</v>
      </c>
      <c r="AH65" s="13">
        <f t="shared" si="181"/>
        <v>2.4232265749385333</v>
      </c>
      <c r="AI65" s="13">
        <f t="shared" si="181"/>
        <v>2.0144336968059577</v>
      </c>
      <c r="AJ65" s="13">
        <f t="shared" ref="AJ65:BO65" si="182">AI8/AI$7*AJ37</f>
        <v>1.3086219093835376</v>
      </c>
      <c r="AK65" s="13">
        <f t="shared" si="182"/>
        <v>1.482568644224449</v>
      </c>
      <c r="AL65" s="13">
        <f t="shared" si="182"/>
        <v>1.8892888691740066</v>
      </c>
      <c r="AM65" s="13">
        <f t="shared" si="182"/>
        <v>2.8737230061446031</v>
      </c>
      <c r="AN65" s="13">
        <f t="shared" si="182"/>
        <v>3.7183266359953548</v>
      </c>
      <c r="AO65" s="13">
        <f t="shared" si="182"/>
        <v>2.7704069401238054</v>
      </c>
      <c r="AP65" s="13">
        <f t="shared" si="182"/>
        <v>1.5320145564350871</v>
      </c>
      <c r="AQ65" s="13">
        <f t="shared" si="182"/>
        <v>-0.14950445444236246</v>
      </c>
      <c r="AR65" s="13">
        <f t="shared" si="182"/>
        <v>-0.30043501874293926</v>
      </c>
      <c r="AS65" s="13">
        <f t="shared" si="182"/>
        <v>-0.33593299872201515</v>
      </c>
      <c r="AT65" s="13">
        <f t="shared" si="182"/>
        <v>-1.2220439730968129</v>
      </c>
      <c r="AU65" s="13">
        <f t="shared" si="182"/>
        <v>-0.47911760971460982</v>
      </c>
      <c r="AV65" s="13">
        <f t="shared" si="182"/>
        <v>-0.99889215566764433</v>
      </c>
      <c r="AW65" s="13">
        <f t="shared" si="182"/>
        <v>0.20730698973425377</v>
      </c>
      <c r="AX65" s="13">
        <f t="shared" si="182"/>
        <v>0.14154631426317049</v>
      </c>
      <c r="AY65" s="13">
        <f t="shared" si="182"/>
        <v>0.36227298300607308</v>
      </c>
      <c r="AZ65" s="13">
        <f t="shared" si="182"/>
        <v>-0.44025350145401371</v>
      </c>
      <c r="BA65" s="13">
        <f t="shared" si="182"/>
        <v>-1.2909022184782706</v>
      </c>
      <c r="BB65" s="13">
        <f t="shared" si="182"/>
        <v>-0.69315373797684132</v>
      </c>
      <c r="BC65" s="13">
        <f t="shared" si="182"/>
        <v>-1.5193865511521873</v>
      </c>
      <c r="BD65" s="13">
        <f t="shared" si="182"/>
        <v>-1.7168956415783938</v>
      </c>
      <c r="BE65" s="13">
        <f t="shared" si="182"/>
        <v>-0.32356742548786349</v>
      </c>
      <c r="BF65" s="13">
        <f t="shared" si="182"/>
        <v>-1.7264224557998604</v>
      </c>
      <c r="BG65" s="13">
        <f t="shared" si="182"/>
        <v>-1.4824738864683882</v>
      </c>
      <c r="BH65" s="13">
        <f t="shared" si="182"/>
        <v>-0.96164141262282021</v>
      </c>
      <c r="BI65" s="13">
        <f t="shared" si="182"/>
        <v>-0.11420413621607031</v>
      </c>
      <c r="BJ65" s="13">
        <f t="shared" si="182"/>
        <v>0.39655167034367911</v>
      </c>
      <c r="BK65" s="13">
        <f t="shared" si="182"/>
        <v>1.5347791592501361</v>
      </c>
      <c r="BL65" s="13">
        <f t="shared" si="182"/>
        <v>-1.1057748758300716</v>
      </c>
      <c r="BM65" s="13">
        <f t="shared" si="182"/>
        <v>-1.4952459952997739</v>
      </c>
      <c r="BN65" s="13">
        <f t="shared" si="182"/>
        <v>-4.8350920293379485</v>
      </c>
      <c r="BO65" s="13">
        <f t="shared" si="182"/>
        <v>6.7908715484901681</v>
      </c>
      <c r="BP65" s="13">
        <f t="shared" ref="BP65:CU65" si="183">BO8/BO$7*BP37</f>
        <v>1.1878580493406135</v>
      </c>
      <c r="BQ65" s="13">
        <f t="shared" si="183"/>
        <v>1.9412311035834007</v>
      </c>
      <c r="BR65" s="13">
        <f t="shared" si="183"/>
        <v>3.0823471324453808</v>
      </c>
      <c r="BS65" s="13">
        <f t="shared" si="183"/>
        <v>2.8794205617442024</v>
      </c>
      <c r="BT65" s="13">
        <f t="shared" si="183"/>
        <v>1.7860379534807582</v>
      </c>
      <c r="BU65" s="13">
        <f t="shared" si="183"/>
        <v>2.3154336028560309</v>
      </c>
      <c r="BV65" s="13">
        <f t="shared" si="183"/>
        <v>2.9152793391369274</v>
      </c>
      <c r="BW65" s="13">
        <f t="shared" si="183"/>
        <v>0.32073756678491072</v>
      </c>
      <c r="BX65" s="13">
        <f t="shared" si="183"/>
        <v>0.97204946050681118</v>
      </c>
      <c r="BY65" s="13">
        <f t="shared" si="183"/>
        <v>0.486258054633395</v>
      </c>
      <c r="BZ65" s="13">
        <f t="shared" si="183"/>
        <v>-0.14195582233607396</v>
      </c>
      <c r="CA65" s="13">
        <f t="shared" si="183"/>
        <v>-1.456942168068166</v>
      </c>
      <c r="CB65" s="13">
        <f t="shared" si="183"/>
        <v>-0.98454953925341893</v>
      </c>
      <c r="CC65" s="13">
        <f t="shared" si="183"/>
        <v>-1.0981786680497456</v>
      </c>
      <c r="CD65" s="13">
        <f t="shared" si="183"/>
        <v>-0.46860451596341679</v>
      </c>
      <c r="CE65" s="13">
        <f t="shared" si="183"/>
        <v>-1.4271471614869</v>
      </c>
      <c r="CF65" s="13">
        <f t="shared" si="183"/>
        <v>0.56914605042254829</v>
      </c>
      <c r="CG65" s="13">
        <f t="shared" si="183"/>
        <v>-0.72328683724562759</v>
      </c>
      <c r="CH65" s="13">
        <f t="shared" si="183"/>
        <v>0.12860176408963159</v>
      </c>
      <c r="CI65" s="13">
        <f t="shared" si="183"/>
        <v>-0.47939682180222204</v>
      </c>
      <c r="CJ65" s="13">
        <f t="shared" si="183"/>
        <v>-1.1300510366349197</v>
      </c>
      <c r="CK65" s="13">
        <f t="shared" si="183"/>
        <v>-0.95694669593689063</v>
      </c>
      <c r="CL65" s="13">
        <f t="shared" si="183"/>
        <v>-2.3145014688920469</v>
      </c>
      <c r="CM65" s="13">
        <f t="shared" si="183"/>
        <v>-2.456883748509302</v>
      </c>
      <c r="CN65" s="13">
        <f t="shared" si="183"/>
        <v>-1.528470934461764</v>
      </c>
      <c r="CO65" s="13">
        <f t="shared" si="183"/>
        <v>-1.3341613526188567</v>
      </c>
      <c r="CP65" s="13">
        <f t="shared" si="183"/>
        <v>-1.2594555713719084</v>
      </c>
      <c r="CQ65" s="13">
        <f t="shared" si="183"/>
        <v>-1.7411194810642272</v>
      </c>
      <c r="CR65" s="13">
        <f t="shared" si="183"/>
        <v>-0.90344937140313208</v>
      </c>
      <c r="CS65" s="13">
        <f t="shared" si="183"/>
        <v>-0.74702027664031145</v>
      </c>
      <c r="CT65" s="13">
        <f t="shared" si="183"/>
        <v>-0.22938708396985397</v>
      </c>
      <c r="CU65" s="13">
        <f t="shared" si="183"/>
        <v>-6.8352698433743586E-2</v>
      </c>
      <c r="CV65" s="13">
        <f t="shared" ref="CV65:EA65" si="184">CU8/CU$7*CV37</f>
        <v>1.6964999199251145E-2</v>
      </c>
      <c r="CW65" s="13">
        <f t="shared" si="184"/>
        <v>0.336643607283727</v>
      </c>
      <c r="CX65" s="13">
        <f t="shared" si="184"/>
        <v>1.1186599299282292</v>
      </c>
      <c r="CY65" s="13">
        <f t="shared" si="184"/>
        <v>0.78390254501261047</v>
      </c>
      <c r="CZ65" s="13">
        <f t="shared" si="184"/>
        <v>1.3536214691901172</v>
      </c>
      <c r="DA65" s="13">
        <f t="shared" si="184"/>
        <v>7.4779453032783633E-2</v>
      </c>
      <c r="DB65" s="13">
        <f t="shared" si="184"/>
        <v>2.8489590711882471</v>
      </c>
      <c r="DC65" s="13">
        <f t="shared" si="184"/>
        <v>1.5632027406862674</v>
      </c>
      <c r="DD65" s="13">
        <f t="shared" si="184"/>
        <v>0.94032377531903721</v>
      </c>
      <c r="DE65" s="13">
        <f t="shared" si="184"/>
        <v>0.52320947361556558</v>
      </c>
      <c r="DF65" s="13">
        <f t="shared" si="184"/>
        <v>0.90868723351599312</v>
      </c>
      <c r="DG65" s="13">
        <f t="shared" si="184"/>
        <v>1.7465986901090538</v>
      </c>
      <c r="DH65" s="13">
        <f t="shared" si="184"/>
        <v>1.0119603496072849</v>
      </c>
      <c r="DI65" s="13">
        <f t="shared" si="184"/>
        <v>0.57716197882435405</v>
      </c>
      <c r="DJ65" s="13">
        <f t="shared" si="184"/>
        <v>0.49490205427583595</v>
      </c>
      <c r="DK65" s="13">
        <f t="shared" si="184"/>
        <v>0.42578464311923975</v>
      </c>
      <c r="DL65" s="13">
        <f t="shared" si="184"/>
        <v>-0.71901320690198689</v>
      </c>
      <c r="DM65" s="13">
        <f t="shared" si="184"/>
        <v>-0.87485155726937014</v>
      </c>
      <c r="DN65" s="13">
        <f t="shared" si="184"/>
        <v>-3.6669502241465834</v>
      </c>
      <c r="DO65" s="13">
        <f t="shared" si="184"/>
        <v>-1.3994505829398676</v>
      </c>
      <c r="DP65" s="13">
        <f t="shared" si="184"/>
        <v>-3.1200465946076927</v>
      </c>
      <c r="DQ65" s="13">
        <f t="shared" si="184"/>
        <v>-2.1111615051207209</v>
      </c>
      <c r="DR65" s="13">
        <f t="shared" si="184"/>
        <v>-1.5410484953070371</v>
      </c>
      <c r="DS65" s="13">
        <f t="shared" si="184"/>
        <v>-0.82176280959704473</v>
      </c>
      <c r="DT65" s="13">
        <f t="shared" si="184"/>
        <v>-0.3543022254349173</v>
      </c>
      <c r="DU65" s="13">
        <f t="shared" si="184"/>
        <v>0.16454828520306913</v>
      </c>
      <c r="DV65" s="13">
        <f t="shared" si="184"/>
        <v>0.17521283568411772</v>
      </c>
      <c r="DW65" s="13">
        <f t="shared" si="184"/>
        <v>-2.6692426345728509E-3</v>
      </c>
      <c r="DX65" s="13">
        <f t="shared" si="184"/>
        <v>0.95950223976031601</v>
      </c>
      <c r="DY65" s="13">
        <f t="shared" si="184"/>
        <v>1.15739505754362</v>
      </c>
      <c r="DZ65" s="13">
        <f t="shared" si="184"/>
        <v>0.74579808743591625</v>
      </c>
      <c r="EA65" s="13">
        <f t="shared" si="184"/>
        <v>0.30166041394377607</v>
      </c>
      <c r="EB65" s="13">
        <f t="shared" ref="EB65:FG65" si="185">EA8/EA$7*EB37</f>
        <v>1.1239120841584611</v>
      </c>
      <c r="EC65" s="13">
        <f t="shared" si="185"/>
        <v>1.06920164062023</v>
      </c>
      <c r="ED65" s="13">
        <f t="shared" si="185"/>
        <v>0.83334623358831261</v>
      </c>
      <c r="EE65" s="13">
        <f t="shared" si="185"/>
        <v>0.52995071128564053</v>
      </c>
      <c r="EF65" s="13">
        <f t="shared" si="185"/>
        <v>0.39549062906599802</v>
      </c>
      <c r="EG65" s="13">
        <f t="shared" si="185"/>
        <v>0.56087482987195525</v>
      </c>
      <c r="EH65" s="13">
        <f t="shared" si="185"/>
        <v>0.1213057048693168</v>
      </c>
      <c r="EI65" s="13">
        <f t="shared" si="185"/>
        <v>0.16904981289763049</v>
      </c>
      <c r="EJ65" s="13">
        <f t="shared" si="185"/>
        <v>0.37869295755745663</v>
      </c>
      <c r="EK65" s="13">
        <f t="shared" si="185"/>
        <v>1.0258947874568767</v>
      </c>
      <c r="EL65" s="13">
        <f t="shared" si="185"/>
        <v>0.84857981815338812</v>
      </c>
      <c r="EM65" s="13">
        <f t="shared" si="185"/>
        <v>0.66032948814907366</v>
      </c>
      <c r="EN65" s="13">
        <f t="shared" si="185"/>
        <v>0.28580691637207334</v>
      </c>
      <c r="EO65" s="13">
        <f t="shared" si="185"/>
        <v>0.520003415683713</v>
      </c>
      <c r="EP65" s="13">
        <f t="shared" si="185"/>
        <v>0.15399820765332925</v>
      </c>
      <c r="EQ65" s="13">
        <f t="shared" si="185"/>
        <v>0.41226125475902325</v>
      </c>
      <c r="ER65" s="13">
        <f t="shared" si="185"/>
        <v>0.26038355525319284</v>
      </c>
      <c r="ES65" s="13">
        <f t="shared" si="185"/>
        <v>-5.3977397573372513E-2</v>
      </c>
      <c r="ET65" s="13">
        <f t="shared" si="185"/>
        <v>-0.35676334244015051</v>
      </c>
      <c r="EU65" s="13">
        <f t="shared" si="185"/>
        <v>-0.13460758694632236</v>
      </c>
      <c r="EV65" s="13">
        <f t="shared" si="185"/>
        <v>-9.1613071736103419E-2</v>
      </c>
      <c r="EW65" s="13">
        <f t="shared" si="185"/>
        <v>-0.40464271962422843</v>
      </c>
      <c r="EX65" s="13">
        <f t="shared" si="185"/>
        <v>6.6018363014182846E-2</v>
      </c>
      <c r="EY65" s="13">
        <f t="shared" si="185"/>
        <v>0.55837977656218674</v>
      </c>
      <c r="EZ65" s="13">
        <f t="shared" si="185"/>
        <v>0.44350571807120243</v>
      </c>
      <c r="FA65" s="13">
        <f t="shared" si="185"/>
        <v>0.57227248004748832</v>
      </c>
      <c r="FB65" s="13">
        <f t="shared" si="185"/>
        <v>0.90248360571488107</v>
      </c>
      <c r="FC65" s="13">
        <f t="shared" si="185"/>
        <v>2.3611987955059179E-2</v>
      </c>
      <c r="FD65" s="13">
        <f t="shared" si="185"/>
        <v>0.5248400372169163</v>
      </c>
      <c r="FE65" s="13">
        <f t="shared" si="185"/>
        <v>4.7148581187392694E-2</v>
      </c>
      <c r="FF65" s="13">
        <f t="shared" si="185"/>
        <v>-0.50704885092655194</v>
      </c>
      <c r="FG65" s="14">
        <f t="shared" si="185"/>
        <v>0.72659733502910751</v>
      </c>
      <c r="FH65" s="14">
        <f t="shared" ref="FH65:GM65" si="186">FG8/FG$7*FH37</f>
        <v>0.56740657699887631</v>
      </c>
      <c r="FI65" s="14">
        <f t="shared" si="186"/>
        <v>0.44327241823982078</v>
      </c>
      <c r="FJ65" s="14">
        <f t="shared" si="186"/>
        <v>0.22412306562350909</v>
      </c>
      <c r="FK65" s="14">
        <f t="shared" si="186"/>
        <v>0.10728667865703476</v>
      </c>
      <c r="FL65" s="14">
        <f t="shared" si="186"/>
        <v>3.7980161616479484E-2</v>
      </c>
      <c r="FM65" s="14">
        <f t="shared" si="186"/>
        <v>7.8493893512137283E-3</v>
      </c>
      <c r="FN65" s="14">
        <f t="shared" si="186"/>
        <v>-1.3414348248676614E-2</v>
      </c>
      <c r="FO65" s="14">
        <f t="shared" si="186"/>
        <v>-6.3481893105615944E-2</v>
      </c>
      <c r="FP65" s="14">
        <f t="shared" si="186"/>
        <v>-7.8969894618773809E-2</v>
      </c>
      <c r="FQ65" s="14">
        <f t="shared" si="186"/>
        <v>-0.11578956284829818</v>
      </c>
      <c r="FR65" s="14">
        <f t="shared" si="186"/>
        <v>-0.13482936894557218</v>
      </c>
      <c r="FS65" s="14">
        <f t="shared" si="186"/>
        <v>-0.14452729172404399</v>
      </c>
      <c r="FT65" s="14">
        <f t="shared" si="186"/>
        <v>-0.15399013518703203</v>
      </c>
      <c r="FU65" s="14">
        <f t="shared" si="186"/>
        <v>-0.13340789206624698</v>
      </c>
      <c r="FV65" s="14">
        <f t="shared" si="186"/>
        <v>-0.10578016679123881</v>
      </c>
      <c r="FW65" s="14">
        <f t="shared" si="186"/>
        <v>-5.1449995825303838E-2</v>
      </c>
      <c r="FX65" s="14">
        <f t="shared" si="186"/>
        <v>8.5747749231834943E-4</v>
      </c>
      <c r="FY65" s="14">
        <f t="shared" si="186"/>
        <v>6.1147839300653067E-2</v>
      </c>
      <c r="FZ65" s="14">
        <f t="shared" si="186"/>
        <v>0.13147028609736228</v>
      </c>
      <c r="GA65" s="14">
        <f t="shared" si="186"/>
        <v>0.15663827746177547</v>
      </c>
      <c r="GB65" s="14">
        <f t="shared" si="186"/>
        <v>0.18766610097500727</v>
      </c>
      <c r="GC65" s="14">
        <f t="shared" si="186"/>
        <v>0.20262614854318931</v>
      </c>
      <c r="GD65" s="14">
        <f t="shared" si="186"/>
        <v>0.21345226820175031</v>
      </c>
      <c r="GE65" s="14">
        <f t="shared" si="186"/>
        <v>0.22129417333850634</v>
      </c>
      <c r="GF65" s="14">
        <f t="shared" si="186"/>
        <v>0.21713503487597213</v>
      </c>
      <c r="GG65" s="14">
        <f t="shared" si="186"/>
        <v>0.21082932400787938</v>
      </c>
      <c r="GH65" s="14">
        <f t="shared" si="186"/>
        <v>0.19314926594871173</v>
      </c>
      <c r="GI65" s="14">
        <f t="shared" si="186"/>
        <v>0.19038211037183569</v>
      </c>
      <c r="GJ65" s="14">
        <f t="shared" si="186"/>
        <v>0.19559438151138631</v>
      </c>
      <c r="GK65" s="14">
        <f t="shared" si="186"/>
        <v>0.19878705146757211</v>
      </c>
      <c r="GL65" s="14">
        <f t="shared" si="186"/>
        <v>0.19340690738899094</v>
      </c>
      <c r="GM65" s="14">
        <f t="shared" si="186"/>
        <v>0.17517804890282718</v>
      </c>
      <c r="GN65" s="14">
        <f t="shared" ref="GN65:GT65" si="187">GM8/GM$7*GN37</f>
        <v>0.18020557402811829</v>
      </c>
      <c r="GO65" s="14">
        <f t="shared" si="187"/>
        <v>0.20537463194640632</v>
      </c>
      <c r="GP65" s="14">
        <f t="shared" si="187"/>
        <v>0.23560277225039178</v>
      </c>
      <c r="GQ65" s="14">
        <f t="shared" si="187"/>
        <v>0.26038560674651207</v>
      </c>
      <c r="GR65" s="14">
        <f t="shared" si="187"/>
        <v>0.27364993180889347</v>
      </c>
      <c r="GS65" s="14">
        <f t="shared" si="187"/>
        <v>0.27031245689196298</v>
      </c>
      <c r="GT65" s="14" t="e">
        <f t="shared" si="187"/>
        <v>#N/A</v>
      </c>
    </row>
    <row r="66" spans="2:202" x14ac:dyDescent="0.25">
      <c r="B66" t="str">
        <f t="shared" si="173"/>
        <v xml:space="preserve">    Natural resources</v>
      </c>
      <c r="D66" s="13">
        <f t="shared" ref="D66:AI66" si="188">C9/C$7*D38</f>
        <v>-2.5795422722673465E-2</v>
      </c>
      <c r="E66" s="13">
        <f t="shared" si="188"/>
        <v>2.2534813566747343E-3</v>
      </c>
      <c r="F66" s="13">
        <f t="shared" si="188"/>
        <v>-1.4156092087038833E-2</v>
      </c>
      <c r="G66" s="13">
        <f t="shared" si="188"/>
        <v>1.7576749599345489E-2</v>
      </c>
      <c r="H66" s="13">
        <f t="shared" si="188"/>
        <v>-3.7393821901043837E-2</v>
      </c>
      <c r="I66" s="13">
        <f t="shared" si="188"/>
        <v>-3.8833050918252164E-3</v>
      </c>
      <c r="J66" s="13">
        <f t="shared" si="188"/>
        <v>-2.724120288961538E-2</v>
      </c>
      <c r="K66" s="13">
        <f t="shared" si="188"/>
        <v>1.6024625613984171E-3</v>
      </c>
      <c r="L66" s="13">
        <f t="shared" si="188"/>
        <v>-2.3281375848774297E-2</v>
      </c>
      <c r="M66" s="13">
        <f t="shared" si="188"/>
        <v>-2.1903944867321227E-2</v>
      </c>
      <c r="N66" s="13">
        <f t="shared" si="188"/>
        <v>4.4587889797805284E-3</v>
      </c>
      <c r="O66" s="13">
        <f t="shared" si="188"/>
        <v>6.2505443447616521E-2</v>
      </c>
      <c r="P66" s="13">
        <f t="shared" si="188"/>
        <v>6.1485549964972568E-2</v>
      </c>
      <c r="Q66" s="13">
        <f t="shared" si="188"/>
        <v>5.5980474834917873E-2</v>
      </c>
      <c r="R66" s="13">
        <f t="shared" si="188"/>
        <v>9.1181258917955935E-3</v>
      </c>
      <c r="S66" s="13">
        <f t="shared" si="188"/>
        <v>-3.2319670826162362E-2</v>
      </c>
      <c r="T66" s="13">
        <f t="shared" si="188"/>
        <v>-1.1017367237103592E-2</v>
      </c>
      <c r="U66" s="13">
        <f t="shared" si="188"/>
        <v>9.9694675989568551E-4</v>
      </c>
      <c r="V66" s="13">
        <f t="shared" si="188"/>
        <v>2.1138254280102405E-2</v>
      </c>
      <c r="W66" s="13">
        <f t="shared" si="188"/>
        <v>-6.8750200454069765E-2</v>
      </c>
      <c r="X66" s="13">
        <f t="shared" si="188"/>
        <v>1.4126369963429202E-3</v>
      </c>
      <c r="Y66" s="13">
        <f t="shared" si="188"/>
        <v>-5.8085425273636561E-3</v>
      </c>
      <c r="Z66" s="13">
        <f t="shared" si="188"/>
        <v>1.2476275576890753E-3</v>
      </c>
      <c r="AA66" s="13">
        <f t="shared" si="188"/>
        <v>3.5586356408728474E-2</v>
      </c>
      <c r="AB66" s="13">
        <f t="shared" si="188"/>
        <v>6.6128610433483059E-2</v>
      </c>
      <c r="AC66" s="13">
        <f t="shared" si="188"/>
        <v>-6.0164332735245192E-2</v>
      </c>
      <c r="AD66" s="13">
        <f t="shared" si="188"/>
        <v>5.7848978954140276E-2</v>
      </c>
      <c r="AE66" s="13">
        <f t="shared" si="188"/>
        <v>2.3500297289102363E-2</v>
      </c>
      <c r="AF66" s="13">
        <f t="shared" si="188"/>
        <v>-2.7538943454766575E-2</v>
      </c>
      <c r="AG66" s="13">
        <f t="shared" si="188"/>
        <v>-1.3460831508188952E-2</v>
      </c>
      <c r="AH66" s="13">
        <f t="shared" si="188"/>
        <v>3.1961980237642677E-2</v>
      </c>
      <c r="AI66" s="13">
        <f t="shared" si="188"/>
        <v>1.6282086364611439E-2</v>
      </c>
      <c r="AJ66" s="13">
        <f t="shared" ref="AJ66:BO66" si="189">AI9/AI$7*AJ38</f>
        <v>-7.4578193897463204E-3</v>
      </c>
      <c r="AK66" s="13">
        <f t="shared" si="189"/>
        <v>-3.9338575127099021E-3</v>
      </c>
      <c r="AL66" s="13">
        <f t="shared" si="189"/>
        <v>-2.5011995671691259E-3</v>
      </c>
      <c r="AM66" s="13">
        <f t="shared" si="189"/>
        <v>2.3301978248488918E-2</v>
      </c>
      <c r="AN66" s="13">
        <f t="shared" si="189"/>
        <v>7.595394314883778E-3</v>
      </c>
      <c r="AO66" s="13">
        <f t="shared" si="189"/>
        <v>1.5525285624296692E-2</v>
      </c>
      <c r="AP66" s="13">
        <f t="shared" si="189"/>
        <v>-1.8075183648478318E-2</v>
      </c>
      <c r="AQ66" s="13">
        <f t="shared" si="189"/>
        <v>-0.12853448181254831</v>
      </c>
      <c r="AR66" s="13">
        <f t="shared" si="189"/>
        <v>5.038080767434553E-2</v>
      </c>
      <c r="AS66" s="13">
        <f t="shared" si="189"/>
        <v>-1.0075127329785567E-2</v>
      </c>
      <c r="AT66" s="13">
        <f t="shared" si="189"/>
        <v>-9.6890115903903087E-3</v>
      </c>
      <c r="AU66" s="13">
        <f t="shared" si="189"/>
        <v>-3.3881765060719791E-2</v>
      </c>
      <c r="AV66" s="13">
        <f t="shared" si="189"/>
        <v>-5.1604277643389016E-3</v>
      </c>
      <c r="AW66" s="13">
        <f t="shared" si="189"/>
        <v>-2.5437440489844941E-2</v>
      </c>
      <c r="AX66" s="13">
        <f t="shared" si="189"/>
        <v>-1.2380655497404308E-2</v>
      </c>
      <c r="AY66" s="13">
        <f t="shared" si="189"/>
        <v>-3.0520743711023281E-2</v>
      </c>
      <c r="AZ66" s="13">
        <f t="shared" si="189"/>
        <v>-3.2560878006348735E-2</v>
      </c>
      <c r="BA66" s="13">
        <f t="shared" si="189"/>
        <v>-7.4520225453178629E-3</v>
      </c>
      <c r="BB66" s="13">
        <f t="shared" si="189"/>
        <v>8.496729385771196E-3</v>
      </c>
      <c r="BC66" s="13">
        <f t="shared" si="189"/>
        <v>1.8747209214953858E-2</v>
      </c>
      <c r="BD66" s="13">
        <f t="shared" si="189"/>
        <v>1.7413686969651447E-2</v>
      </c>
      <c r="BE66" s="13">
        <f t="shared" si="189"/>
        <v>-7.3359503125499693E-3</v>
      </c>
      <c r="BF66" s="13">
        <f t="shared" si="189"/>
        <v>-1.1468775997633379E-2</v>
      </c>
      <c r="BG66" s="13">
        <f t="shared" si="189"/>
        <v>-1.4857913283047121E-2</v>
      </c>
      <c r="BH66" s="13">
        <f t="shared" si="189"/>
        <v>1.4065659289703695E-2</v>
      </c>
      <c r="BI66" s="13">
        <f t="shared" si="189"/>
        <v>-1.8780814556143995E-2</v>
      </c>
      <c r="BJ66" s="13">
        <f t="shared" si="189"/>
        <v>1.2038882060617939E-2</v>
      </c>
      <c r="BK66" s="13">
        <f t="shared" si="189"/>
        <v>1.489731491587846E-2</v>
      </c>
      <c r="BL66" s="13">
        <f t="shared" si="189"/>
        <v>8.5451310184739282E-3</v>
      </c>
      <c r="BM66" s="13">
        <f t="shared" si="189"/>
        <v>-1.2118460435057504E-3</v>
      </c>
      <c r="BN66" s="13">
        <f t="shared" si="189"/>
        <v>-2.0734933668607191E-2</v>
      </c>
      <c r="BO66" s="13">
        <f t="shared" si="189"/>
        <v>2.6786284550301305E-2</v>
      </c>
      <c r="BP66" s="13">
        <f t="shared" ref="BP66:CU66" si="190">BO9/BO$7*BP38</f>
        <v>-9.2578874923090609E-3</v>
      </c>
      <c r="BQ66" s="13">
        <f t="shared" si="190"/>
        <v>6.1777149878395774E-3</v>
      </c>
      <c r="BR66" s="13">
        <f t="shared" si="190"/>
        <v>1.0551685550356696E-2</v>
      </c>
      <c r="BS66" s="13">
        <f t="shared" si="190"/>
        <v>5.5957027834847628E-2</v>
      </c>
      <c r="BT66" s="13">
        <f t="shared" si="190"/>
        <v>1.8937369874820397E-3</v>
      </c>
      <c r="BU66" s="13">
        <f t="shared" si="190"/>
        <v>2.2037111007593674E-2</v>
      </c>
      <c r="BV66" s="13">
        <f t="shared" si="190"/>
        <v>1.2322633956550644E-2</v>
      </c>
      <c r="BW66" s="13">
        <f t="shared" si="190"/>
        <v>-4.7816615047538112E-2</v>
      </c>
      <c r="BX66" s="13">
        <f t="shared" si="190"/>
        <v>1.4054696326329831E-2</v>
      </c>
      <c r="BY66" s="13">
        <f t="shared" si="190"/>
        <v>4.2838133405313436E-2</v>
      </c>
      <c r="BZ66" s="13">
        <f t="shared" si="190"/>
        <v>0.13021752185858596</v>
      </c>
      <c r="CA66" s="13">
        <f t="shared" si="190"/>
        <v>-4.4854620764177268E-2</v>
      </c>
      <c r="CB66" s="13">
        <f t="shared" si="190"/>
        <v>1.0748693868426949E-2</v>
      </c>
      <c r="CC66" s="13">
        <f t="shared" si="190"/>
        <v>7.9927670345778662E-3</v>
      </c>
      <c r="CD66" s="13">
        <f t="shared" si="190"/>
        <v>-1.4344775534737571E-2</v>
      </c>
      <c r="CE66" s="13">
        <f t="shared" si="190"/>
        <v>-3.8917064723119426E-3</v>
      </c>
      <c r="CF66" s="13">
        <f t="shared" si="190"/>
        <v>3.5106349245132368E-2</v>
      </c>
      <c r="CG66" s="13">
        <f t="shared" si="190"/>
        <v>-2.4409842855295495E-2</v>
      </c>
      <c r="CH66" s="13">
        <f t="shared" si="190"/>
        <v>-7.702616958202132E-3</v>
      </c>
      <c r="CI66" s="13">
        <f t="shared" si="190"/>
        <v>3.9702864546775733E-2</v>
      </c>
      <c r="CJ66" s="13">
        <f t="shared" si="190"/>
        <v>-3.8282384940742792E-2</v>
      </c>
      <c r="CK66" s="13">
        <f t="shared" si="190"/>
        <v>-8.0480867820355156E-3</v>
      </c>
      <c r="CL66" s="13">
        <f t="shared" si="190"/>
        <v>-5.2656770600126371E-2</v>
      </c>
      <c r="CM66" s="13">
        <f t="shared" si="190"/>
        <v>-3.3349632616968203E-2</v>
      </c>
      <c r="CN66" s="13">
        <f t="shared" si="190"/>
        <v>-7.48990383203959E-3</v>
      </c>
      <c r="CO66" s="13">
        <f t="shared" si="190"/>
        <v>-1.2361087696047362E-2</v>
      </c>
      <c r="CP66" s="13">
        <f t="shared" si="190"/>
        <v>-1.2310139295760863E-2</v>
      </c>
      <c r="CQ66" s="13">
        <f t="shared" si="190"/>
        <v>-1.6005056218135E-2</v>
      </c>
      <c r="CR66" s="13">
        <f t="shared" si="190"/>
        <v>-4.7406783673201558E-2</v>
      </c>
      <c r="CS66" s="13">
        <f t="shared" si="190"/>
        <v>-2.4895096457181094E-2</v>
      </c>
      <c r="CT66" s="13">
        <f t="shared" si="190"/>
        <v>2.1818647410893136E-2</v>
      </c>
      <c r="CU66" s="13">
        <f t="shared" si="190"/>
        <v>-3.3586471722494055E-3</v>
      </c>
      <c r="CV66" s="13">
        <f t="shared" ref="CV66:EA66" si="191">CU9/CU$7*CV38</f>
        <v>1.2033275193363252E-2</v>
      </c>
      <c r="CW66" s="13">
        <f t="shared" si="191"/>
        <v>-4.6098028275063235E-2</v>
      </c>
      <c r="CX66" s="13">
        <f t="shared" si="191"/>
        <v>8.6905757280895998E-3</v>
      </c>
      <c r="CY66" s="13">
        <f t="shared" si="191"/>
        <v>-8.0737338408177345E-3</v>
      </c>
      <c r="CZ66" s="13">
        <f t="shared" si="191"/>
        <v>-2.1342129073011609E-2</v>
      </c>
      <c r="DA66" s="13">
        <f t="shared" si="191"/>
        <v>2.6042294427331379E-2</v>
      </c>
      <c r="DB66" s="13">
        <f t="shared" si="191"/>
        <v>-1.313210186526949E-3</v>
      </c>
      <c r="DC66" s="13">
        <f t="shared" si="191"/>
        <v>3.9961645304559543E-3</v>
      </c>
      <c r="DD66" s="13">
        <f t="shared" si="191"/>
        <v>2.824774835225283E-3</v>
      </c>
      <c r="DE66" s="13">
        <f t="shared" si="191"/>
        <v>-1.5542718778873289E-2</v>
      </c>
      <c r="DF66" s="13">
        <f t="shared" si="191"/>
        <v>1.1886450215145946E-2</v>
      </c>
      <c r="DG66" s="13">
        <f t="shared" si="191"/>
        <v>-1.3336259416770175E-2</v>
      </c>
      <c r="DH66" s="13">
        <f t="shared" si="191"/>
        <v>1.956500252459183E-2</v>
      </c>
      <c r="DI66" s="13">
        <f t="shared" si="191"/>
        <v>1.1512621092785025E-2</v>
      </c>
      <c r="DJ66" s="13">
        <f t="shared" si="191"/>
        <v>-2.6636992161050432E-2</v>
      </c>
      <c r="DK66" s="13">
        <f t="shared" si="191"/>
        <v>-1.5098410879467145E-2</v>
      </c>
      <c r="DL66" s="13">
        <f t="shared" si="191"/>
        <v>3.9985944877830528E-4</v>
      </c>
      <c r="DM66" s="13">
        <f t="shared" si="191"/>
        <v>-1.4079341029594938E-2</v>
      </c>
      <c r="DN66" s="13">
        <f t="shared" si="191"/>
        <v>6.4007982832728271E-3</v>
      </c>
      <c r="DO66" s="13">
        <f t="shared" si="191"/>
        <v>-1.3174788087208554E-3</v>
      </c>
      <c r="DP66" s="13">
        <f t="shared" si="191"/>
        <v>-3.4586801459860768E-2</v>
      </c>
      <c r="DQ66" s="13">
        <f t="shared" si="191"/>
        <v>4.5287303893233495E-3</v>
      </c>
      <c r="DR66" s="13">
        <f t="shared" si="191"/>
        <v>-1.1950763208953295E-2</v>
      </c>
      <c r="DS66" s="13">
        <f t="shared" si="191"/>
        <v>-5.7914931703105625E-3</v>
      </c>
      <c r="DT66" s="13">
        <f t="shared" si="191"/>
        <v>1.7695127066938331E-2</v>
      </c>
      <c r="DU66" s="13">
        <f t="shared" si="191"/>
        <v>-5.8562418843770975E-3</v>
      </c>
      <c r="DV66" s="13">
        <f t="shared" si="191"/>
        <v>-1.1480114716677382E-2</v>
      </c>
      <c r="DW66" s="13">
        <f t="shared" si="191"/>
        <v>1.3571278993929059E-3</v>
      </c>
      <c r="DX66" s="13">
        <f t="shared" si="191"/>
        <v>-1.0323009997212829E-2</v>
      </c>
      <c r="DY66" s="13">
        <f t="shared" si="191"/>
        <v>4.8903124987915488E-3</v>
      </c>
      <c r="DZ66" s="13">
        <f t="shared" si="191"/>
        <v>4.1790935030363761E-2</v>
      </c>
      <c r="EA66" s="13">
        <f t="shared" si="191"/>
        <v>-3.8549640624151636E-2</v>
      </c>
      <c r="EB66" s="13">
        <f t="shared" ref="EB66:FG66" si="192">EA9/EA$7*EB38</f>
        <v>9.4883663830091468E-3</v>
      </c>
      <c r="EC66" s="13">
        <f t="shared" si="192"/>
        <v>-3.7197698332230274E-3</v>
      </c>
      <c r="ED66" s="13">
        <f t="shared" si="192"/>
        <v>3.0434972722452069E-3</v>
      </c>
      <c r="EE66" s="13">
        <f t="shared" si="192"/>
        <v>1.1737233079860146E-2</v>
      </c>
      <c r="EF66" s="13">
        <f t="shared" si="192"/>
        <v>8.0080051219604143E-3</v>
      </c>
      <c r="EG66" s="13">
        <f t="shared" si="192"/>
        <v>6.8132027268406857E-3</v>
      </c>
      <c r="EH66" s="13">
        <f t="shared" si="192"/>
        <v>-1.4576783763388867E-2</v>
      </c>
      <c r="EI66" s="13">
        <f t="shared" si="192"/>
        <v>3.2942107181591156E-3</v>
      </c>
      <c r="EJ66" s="13">
        <f t="shared" si="192"/>
        <v>-2.4739365123061649E-3</v>
      </c>
      <c r="EK66" s="13">
        <f t="shared" si="192"/>
        <v>-1.2894593793927813E-3</v>
      </c>
      <c r="EL66" s="13">
        <f t="shared" si="192"/>
        <v>3.2014310177691865E-2</v>
      </c>
      <c r="EM66" s="13">
        <f t="shared" si="192"/>
        <v>-3.7156464191308151E-3</v>
      </c>
      <c r="EN66" s="13">
        <f t="shared" si="192"/>
        <v>4.191323467213336E-3</v>
      </c>
      <c r="EO66" s="13">
        <f t="shared" si="192"/>
        <v>1.3802361826551235E-5</v>
      </c>
      <c r="EP66" s="13">
        <f t="shared" si="192"/>
        <v>8.1504821482780172E-3</v>
      </c>
      <c r="EQ66" s="13">
        <f t="shared" si="192"/>
        <v>-2.2826531053687399E-2</v>
      </c>
      <c r="ER66" s="13">
        <f t="shared" si="192"/>
        <v>2.3573896887922309E-2</v>
      </c>
      <c r="ES66" s="13">
        <f t="shared" si="192"/>
        <v>3.1955111971054638E-4</v>
      </c>
      <c r="ET66" s="13">
        <f t="shared" si="192"/>
        <v>-3.3110381563111372E-4</v>
      </c>
      <c r="EU66" s="13">
        <f t="shared" si="192"/>
        <v>-3.0750846970412438E-3</v>
      </c>
      <c r="EV66" s="13">
        <f t="shared" si="192"/>
        <v>3.1749474279686492E-3</v>
      </c>
      <c r="EW66" s="13">
        <f t="shared" si="192"/>
        <v>2.6205721568488158E-4</v>
      </c>
      <c r="EX66" s="13">
        <f t="shared" si="192"/>
        <v>2.6354827094181937E-5</v>
      </c>
      <c r="EY66" s="13">
        <f t="shared" si="192"/>
        <v>4.606725179887014E-3</v>
      </c>
      <c r="EZ66" s="13">
        <f t="shared" si="192"/>
        <v>-4.3398296114758872E-3</v>
      </c>
      <c r="FA66" s="13">
        <f t="shared" si="192"/>
        <v>-3.2354934006314958E-4</v>
      </c>
      <c r="FB66" s="13">
        <f t="shared" si="192"/>
        <v>9.1387140378446649E-4</v>
      </c>
      <c r="FC66" s="13">
        <f t="shared" si="192"/>
        <v>3.6258613737926298E-3</v>
      </c>
      <c r="FD66" s="13">
        <f t="shared" si="192"/>
        <v>-3.8527480063559809E-3</v>
      </c>
      <c r="FE66" s="13">
        <f t="shared" si="192"/>
        <v>5.189503500610937E-5</v>
      </c>
      <c r="FF66" s="13">
        <f t="shared" si="192"/>
        <v>-5.3433130844187022E-4</v>
      </c>
      <c r="FG66" s="14">
        <f t="shared" si="192"/>
        <v>-1.2423296463848774E-3</v>
      </c>
      <c r="FH66" s="14">
        <f t="shared" ref="FH66:GM66" si="193">FG9/FG$7*FH38</f>
        <v>1.3985987201324031E-4</v>
      </c>
      <c r="FI66" s="14">
        <f t="shared" si="193"/>
        <v>-7.0395740121363996E-4</v>
      </c>
      <c r="FJ66" s="14">
        <f t="shared" si="193"/>
        <v>-7.2183562837590479E-4</v>
      </c>
      <c r="FK66" s="14">
        <f t="shared" si="193"/>
        <v>-8.3015242649936232E-4</v>
      </c>
      <c r="FL66" s="14">
        <f t="shared" si="193"/>
        <v>-8.6125225253183395E-4</v>
      </c>
      <c r="FM66" s="14">
        <f t="shared" si="193"/>
        <v>-9.221010831836783E-4</v>
      </c>
      <c r="FN66" s="14">
        <f t="shared" si="193"/>
        <v>-8.9934268037887284E-4</v>
      </c>
      <c r="FO66" s="14">
        <f t="shared" si="193"/>
        <v>-9.2471585544066199E-4</v>
      </c>
      <c r="FP66" s="14">
        <f t="shared" si="193"/>
        <v>-9.4076245339113891E-4</v>
      </c>
      <c r="FQ66" s="14">
        <f t="shared" si="193"/>
        <v>-1.0024239539353588E-3</v>
      </c>
      <c r="FR66" s="14">
        <f t="shared" si="193"/>
        <v>-1.0704399618674423E-3</v>
      </c>
      <c r="FS66" s="14">
        <f t="shared" si="193"/>
        <v>-1.1160190964461098E-3</v>
      </c>
      <c r="FT66" s="14">
        <f t="shared" si="193"/>
        <v>-1.1524338271891256E-3</v>
      </c>
      <c r="FU66" s="14">
        <f t="shared" si="193"/>
        <v>-1.1347163360839792E-3</v>
      </c>
      <c r="FV66" s="14">
        <f t="shared" si="193"/>
        <v>-1.1024644502787007E-3</v>
      </c>
      <c r="FW66" s="14">
        <f t="shared" si="193"/>
        <v>-1.0123144775118738E-3</v>
      </c>
      <c r="FX66" s="14">
        <f t="shared" si="193"/>
        <v>-9.4305454670978413E-4</v>
      </c>
      <c r="FY66" s="14">
        <f t="shared" si="193"/>
        <v>-8.3992073118788028E-4</v>
      </c>
      <c r="FZ66" s="14">
        <f t="shared" si="193"/>
        <v>-7.2703020105109389E-4</v>
      </c>
      <c r="GA66" s="14">
        <f t="shared" si="193"/>
        <v>-6.7720330670809753E-4</v>
      </c>
      <c r="GB66" s="14">
        <f t="shared" si="193"/>
        <v>-5.7959814639112271E-4</v>
      </c>
      <c r="GC66" s="14">
        <f t="shared" si="193"/>
        <v>-5.3211008270532037E-4</v>
      </c>
      <c r="GD66" s="14">
        <f t="shared" si="193"/>
        <v>-5.0034342389517741E-4</v>
      </c>
      <c r="GE66" s="14">
        <f t="shared" si="193"/>
        <v>-4.8083958692776414E-4</v>
      </c>
      <c r="GF66" s="14">
        <f t="shared" si="193"/>
        <v>-4.7496380808493535E-4</v>
      </c>
      <c r="GG66" s="14">
        <f t="shared" si="193"/>
        <v>-4.8007422837262093E-4</v>
      </c>
      <c r="GH66" s="14">
        <f t="shared" si="193"/>
        <v>-4.9896611418788993E-4</v>
      </c>
      <c r="GI66" s="14">
        <f t="shared" si="193"/>
        <v>-5.0834381067283872E-4</v>
      </c>
      <c r="GJ66" s="14">
        <f t="shared" si="193"/>
        <v>-5.2462775352960466E-4</v>
      </c>
      <c r="GK66" s="14">
        <f t="shared" si="193"/>
        <v>-5.2398179120905332E-4</v>
      </c>
      <c r="GL66" s="14">
        <f t="shared" si="193"/>
        <v>-5.1553865756112747E-4</v>
      </c>
      <c r="GM66" s="14">
        <f t="shared" si="193"/>
        <v>-5.1894056133947812E-4</v>
      </c>
      <c r="GN66" s="14">
        <f t="shared" ref="GN66:GT66" si="194">GM9/GM$7*GN38</f>
        <v>-5.0847536252971251E-4</v>
      </c>
      <c r="GO66" s="14">
        <f t="shared" si="194"/>
        <v>-4.9772137482482722E-4</v>
      </c>
      <c r="GP66" s="14">
        <f t="shared" si="194"/>
        <v>-4.8090239154046033E-4</v>
      </c>
      <c r="GQ66" s="14">
        <f t="shared" si="194"/>
        <v>-4.6749611910827101E-4</v>
      </c>
      <c r="GR66" s="14">
        <f t="shared" si="194"/>
        <v>-4.5197942966299131E-4</v>
      </c>
      <c r="GS66" s="14">
        <f t="shared" si="194"/>
        <v>-4.4832029045259588E-4</v>
      </c>
      <c r="GT66" s="14" t="e">
        <f t="shared" si="194"/>
        <v>#N/A</v>
      </c>
    </row>
    <row r="67" spans="2:202" x14ac:dyDescent="0.25">
      <c r="B67" t="str">
        <f t="shared" si="173"/>
        <v xml:space="preserve">    Construction</v>
      </c>
      <c r="D67" s="13">
        <f t="shared" ref="D67:AI67" si="195">C10/C$7*D39</f>
        <v>-1.8423416263590136</v>
      </c>
      <c r="E67" s="13">
        <f t="shared" si="195"/>
        <v>-1.7807893304267023E-2</v>
      </c>
      <c r="F67" s="13">
        <f t="shared" si="195"/>
        <v>8.3460661650168702E-2</v>
      </c>
      <c r="G67" s="13">
        <f t="shared" si="195"/>
        <v>-0.28003942387944725</v>
      </c>
      <c r="H67" s="13">
        <f t="shared" si="195"/>
        <v>-0.62590871407828186</v>
      </c>
      <c r="I67" s="13">
        <f t="shared" si="195"/>
        <v>-0.64857016588608629</v>
      </c>
      <c r="J67" s="13">
        <f t="shared" si="195"/>
        <v>-0.90661653838451539</v>
      </c>
      <c r="K67" s="13">
        <f t="shared" si="195"/>
        <v>-0.23599416245695692</v>
      </c>
      <c r="L67" s="13">
        <f t="shared" si="195"/>
        <v>-0.32038584340430032</v>
      </c>
      <c r="M67" s="13">
        <f t="shared" si="195"/>
        <v>-0.12260107277712955</v>
      </c>
      <c r="N67" s="13">
        <f t="shared" si="195"/>
        <v>-5.5578189521575054E-2</v>
      </c>
      <c r="O67" s="13">
        <f t="shared" si="195"/>
        <v>-0.14242151320783863</v>
      </c>
      <c r="P67" s="13">
        <f t="shared" si="195"/>
        <v>0.56963561940171803</v>
      </c>
      <c r="Q67" s="13">
        <f t="shared" si="195"/>
        <v>0.89547254968048984</v>
      </c>
      <c r="R67" s="13">
        <f t="shared" si="195"/>
        <v>1.4303070527522974</v>
      </c>
      <c r="S67" s="13">
        <f t="shared" si="195"/>
        <v>0.55385472126328117</v>
      </c>
      <c r="T67" s="13">
        <f t="shared" si="195"/>
        <v>0.40731375329873748</v>
      </c>
      <c r="U67" s="13">
        <f t="shared" si="195"/>
        <v>-9.4392466104231451E-2</v>
      </c>
      <c r="V67" s="13">
        <f t="shared" si="195"/>
        <v>-0.29535619731972818</v>
      </c>
      <c r="W67" s="13">
        <f t="shared" si="195"/>
        <v>0.34063885451427689</v>
      </c>
      <c r="X67" s="13">
        <f t="shared" si="195"/>
        <v>0.73187528448112371</v>
      </c>
      <c r="Y67" s="13">
        <f t="shared" si="195"/>
        <v>0.68394068872543912</v>
      </c>
      <c r="Z67" s="13">
        <f t="shared" si="195"/>
        <v>0.13833074582267188</v>
      </c>
      <c r="AA67" s="13">
        <f t="shared" si="195"/>
        <v>0.93236816669386735</v>
      </c>
      <c r="AB67" s="13">
        <f t="shared" si="195"/>
        <v>0.20977558793218604</v>
      </c>
      <c r="AC67" s="13">
        <f t="shared" si="195"/>
        <v>3.8721933497459039E-2</v>
      </c>
      <c r="AD67" s="13">
        <f t="shared" si="195"/>
        <v>0.56011822043656112</v>
      </c>
      <c r="AE67" s="13">
        <f t="shared" si="195"/>
        <v>0.23429742632024705</v>
      </c>
      <c r="AF67" s="13">
        <f t="shared" si="195"/>
        <v>9.9461366785937436E-2</v>
      </c>
      <c r="AG67" s="13">
        <f t="shared" si="195"/>
        <v>0.50065078193719859</v>
      </c>
      <c r="AH67" s="13">
        <f t="shared" si="195"/>
        <v>0.72397832914635663</v>
      </c>
      <c r="AI67" s="13">
        <f t="shared" si="195"/>
        <v>0.29170639136264342</v>
      </c>
      <c r="AJ67" s="13">
        <f t="shared" ref="AJ67:BO67" si="196">AI10/AI$7*AJ39</f>
        <v>0.34122087671247525</v>
      </c>
      <c r="AK67" s="13">
        <f t="shared" si="196"/>
        <v>0.58454674185647604</v>
      </c>
      <c r="AL67" s="13">
        <f t="shared" si="196"/>
        <v>6.4143429717720093E-2</v>
      </c>
      <c r="AM67" s="13">
        <f t="shared" si="196"/>
        <v>0.29309625337410677</v>
      </c>
      <c r="AN67" s="13">
        <f t="shared" si="196"/>
        <v>1.2928076950268701</v>
      </c>
      <c r="AO67" s="13">
        <f t="shared" si="196"/>
        <v>0.82989925177743529</v>
      </c>
      <c r="AP67" s="13">
        <f t="shared" si="196"/>
        <v>0.63557173977055059</v>
      </c>
      <c r="AQ67" s="13">
        <f t="shared" si="196"/>
        <v>0.7187517399193557</v>
      </c>
      <c r="AR67" s="13">
        <f t="shared" si="196"/>
        <v>0.43685370235230092</v>
      </c>
      <c r="AS67" s="13">
        <f t="shared" si="196"/>
        <v>-0.2097609681661162</v>
      </c>
      <c r="AT67" s="13">
        <f t="shared" si="196"/>
        <v>-0.68921560630343137</v>
      </c>
      <c r="AU67" s="13">
        <f t="shared" si="196"/>
        <v>-0.17810776022734923</v>
      </c>
      <c r="AV67" s="13">
        <f t="shared" si="196"/>
        <v>-0.40321868949028533</v>
      </c>
      <c r="AW67" s="13">
        <f t="shared" si="196"/>
        <v>0.24673355476818837</v>
      </c>
      <c r="AX67" s="13">
        <f t="shared" si="196"/>
        <v>0.3803653487666232</v>
      </c>
      <c r="AY67" s="13">
        <f t="shared" si="196"/>
        <v>0.24003772620809805</v>
      </c>
      <c r="AZ67" s="13">
        <f t="shared" si="196"/>
        <v>0.37184804137186572</v>
      </c>
      <c r="BA67" s="13">
        <f t="shared" si="196"/>
        <v>-0.27465447289329514</v>
      </c>
      <c r="BB67" s="13">
        <f t="shared" si="196"/>
        <v>-0.1299862362685989</v>
      </c>
      <c r="BC67" s="13">
        <f t="shared" si="196"/>
        <v>-0.48246624251978654</v>
      </c>
      <c r="BD67" s="13">
        <f t="shared" si="196"/>
        <v>-0.65043780098032333</v>
      </c>
      <c r="BE67" s="13">
        <f t="shared" si="196"/>
        <v>1.0798872624696526E-2</v>
      </c>
      <c r="BF67" s="13">
        <f t="shared" si="196"/>
        <v>9.3849120169401584E-2</v>
      </c>
      <c r="BG67" s="13">
        <f t="shared" si="196"/>
        <v>-0.21672468094661196</v>
      </c>
      <c r="BH67" s="13">
        <f t="shared" si="196"/>
        <v>-5.0029837836927826E-2</v>
      </c>
      <c r="BI67" s="13">
        <f t="shared" si="196"/>
        <v>8.6602704568776653E-2</v>
      </c>
      <c r="BJ67" s="13">
        <f t="shared" si="196"/>
        <v>0.16045642127291965</v>
      </c>
      <c r="BK67" s="13">
        <f t="shared" si="196"/>
        <v>2.4303791881164893E-2</v>
      </c>
      <c r="BL67" s="13">
        <f t="shared" si="196"/>
        <v>4.3826112561527811E-2</v>
      </c>
      <c r="BM67" s="13">
        <f t="shared" si="196"/>
        <v>0.17818859903634662</v>
      </c>
      <c r="BN67" s="13">
        <f t="shared" si="196"/>
        <v>-0.37712831716083811</v>
      </c>
      <c r="BO67" s="13">
        <f t="shared" si="196"/>
        <v>0.23183886998235623</v>
      </c>
      <c r="BP67" s="13">
        <f t="shared" ref="BP67:CU67" si="197">BO10/BO$7*BP39</f>
        <v>0.3969163942071901</v>
      </c>
      <c r="BQ67" s="13">
        <f t="shared" si="197"/>
        <v>0.45521017568810296</v>
      </c>
      <c r="BR67" s="13">
        <f t="shared" si="197"/>
        <v>0.62021073634442614</v>
      </c>
      <c r="BS67" s="13">
        <f t="shared" si="197"/>
        <v>0.66510784359715081</v>
      </c>
      <c r="BT67" s="13">
        <f t="shared" si="197"/>
        <v>0.27212168898237549</v>
      </c>
      <c r="BU67" s="13">
        <f t="shared" si="197"/>
        <v>0.32288889451227581</v>
      </c>
      <c r="BV67" s="13">
        <f t="shared" si="197"/>
        <v>0.75226464621056954</v>
      </c>
      <c r="BW67" s="13">
        <f t="shared" si="197"/>
        <v>-2.6843451462059482E-2</v>
      </c>
      <c r="BX67" s="13">
        <f t="shared" si="197"/>
        <v>0.68482296826821643</v>
      </c>
      <c r="BY67" s="13">
        <f t="shared" si="197"/>
        <v>0.53336038026978105</v>
      </c>
      <c r="BZ67" s="13">
        <f t="shared" si="197"/>
        <v>0.48115537340658332</v>
      </c>
      <c r="CA67" s="13">
        <f t="shared" si="197"/>
        <v>0.25247812887078613</v>
      </c>
      <c r="CB67" s="13">
        <f t="shared" si="197"/>
        <v>0.60356720731720814</v>
      </c>
      <c r="CC67" s="13">
        <f t="shared" si="197"/>
        <v>0.50288185969948684</v>
      </c>
      <c r="CD67" s="13">
        <f t="shared" si="197"/>
        <v>0.40987846472871098</v>
      </c>
      <c r="CE67" s="13">
        <f t="shared" si="197"/>
        <v>0.5008615476454521</v>
      </c>
      <c r="CF67" s="13">
        <f t="shared" si="197"/>
        <v>0.38321555583239403</v>
      </c>
      <c r="CG67" s="13">
        <f t="shared" si="197"/>
        <v>-4.9132270202363874E-2</v>
      </c>
      <c r="CH67" s="13">
        <f t="shared" si="197"/>
        <v>0.44174546946844739</v>
      </c>
      <c r="CI67" s="13">
        <f t="shared" si="197"/>
        <v>4.8758537179606817E-3</v>
      </c>
      <c r="CJ67" s="13">
        <f t="shared" si="197"/>
        <v>-0.62158031268068692</v>
      </c>
      <c r="CK67" s="13">
        <f t="shared" si="197"/>
        <v>-0.45524153201292156</v>
      </c>
      <c r="CL67" s="13">
        <f t="shared" si="197"/>
        <v>-0.88998467469434528</v>
      </c>
      <c r="CM67" s="13">
        <f t="shared" si="197"/>
        <v>-0.15681668017062383</v>
      </c>
      <c r="CN67" s="13">
        <f t="shared" si="197"/>
        <v>-0.33106106191228524</v>
      </c>
      <c r="CO67" s="13">
        <f t="shared" si="197"/>
        <v>2.8111195796097836E-2</v>
      </c>
      <c r="CP67" s="13">
        <f t="shared" si="197"/>
        <v>-0.29548832388854845</v>
      </c>
      <c r="CQ67" s="13">
        <f t="shared" si="197"/>
        <v>-0.40189187422110056</v>
      </c>
      <c r="CR67" s="13">
        <f t="shared" si="197"/>
        <v>0.24021568570460128</v>
      </c>
      <c r="CS67" s="13">
        <f t="shared" si="197"/>
        <v>8.3641837061723831E-2</v>
      </c>
      <c r="CT67" s="13">
        <f t="shared" si="197"/>
        <v>0.17221023144222108</v>
      </c>
      <c r="CU67" s="13">
        <f t="shared" si="197"/>
        <v>0.22121365112973904</v>
      </c>
      <c r="CV67" s="13">
        <f t="shared" ref="CV67:EA67" si="198">CU10/CU$7*CV39</f>
        <v>6.236821367613183E-2</v>
      </c>
      <c r="CW67" s="13">
        <f t="shared" si="198"/>
        <v>0.22048418229361796</v>
      </c>
      <c r="CX67" s="13">
        <f t="shared" si="198"/>
        <v>0.4712526609947178</v>
      </c>
      <c r="CY67" s="13">
        <f t="shared" si="198"/>
        <v>0.27537748795028355</v>
      </c>
      <c r="CZ67" s="13">
        <f t="shared" si="198"/>
        <v>0.59620217948912502</v>
      </c>
      <c r="DA67" s="13">
        <f t="shared" si="198"/>
        <v>0.72493268874107841</v>
      </c>
      <c r="DB67" s="13">
        <f t="shared" si="198"/>
        <v>0.73547156610843556</v>
      </c>
      <c r="DC67" s="13">
        <f t="shared" si="198"/>
        <v>0.81198403128894803</v>
      </c>
      <c r="DD67" s="13">
        <f t="shared" si="198"/>
        <v>0.65748087688558987</v>
      </c>
      <c r="DE67" s="13">
        <f t="shared" si="198"/>
        <v>0.16515627511729974</v>
      </c>
      <c r="DF67" s="13">
        <f t="shared" si="198"/>
        <v>0.29889864006268357</v>
      </c>
      <c r="DG67" s="13">
        <f t="shared" si="198"/>
        <v>1.3035223477256117</v>
      </c>
      <c r="DH67" s="13">
        <f t="shared" si="198"/>
        <v>0.80679939292920166</v>
      </c>
      <c r="DI67" s="13">
        <f t="shared" si="198"/>
        <v>-3.6111199123245154E-2</v>
      </c>
      <c r="DJ67" s="13">
        <f t="shared" si="198"/>
        <v>0.1179117272727289</v>
      </c>
      <c r="DK67" s="13">
        <f t="shared" si="198"/>
        <v>0.16021435770978548</v>
      </c>
      <c r="DL67" s="13">
        <f t="shared" si="198"/>
        <v>-0.58354568603663515</v>
      </c>
      <c r="DM67" s="13">
        <f t="shared" si="198"/>
        <v>-0.73056063568094176</v>
      </c>
      <c r="DN67" s="13">
        <f t="shared" si="198"/>
        <v>-1.2634489947830505</v>
      </c>
      <c r="DO67" s="13">
        <f t="shared" si="198"/>
        <v>-1.8534970912159507</v>
      </c>
      <c r="DP67" s="13">
        <f t="shared" si="198"/>
        <v>-1.5100232973719692</v>
      </c>
      <c r="DQ67" s="13">
        <f t="shared" si="198"/>
        <v>-1.2162740048410745</v>
      </c>
      <c r="DR67" s="13">
        <f t="shared" si="198"/>
        <v>-0.90326262054771833</v>
      </c>
      <c r="DS67" s="13">
        <f t="shared" si="198"/>
        <v>-0.58186484301308128</v>
      </c>
      <c r="DT67" s="13">
        <f t="shared" si="198"/>
        <v>-0.25530866812034847</v>
      </c>
      <c r="DU67" s="13">
        <f t="shared" si="198"/>
        <v>-5.2926252644149872E-2</v>
      </c>
      <c r="DV67" s="13">
        <f t="shared" si="198"/>
        <v>-0.21539257655905869</v>
      </c>
      <c r="DW67" s="13">
        <f t="shared" si="198"/>
        <v>-0.51950595487016293</v>
      </c>
      <c r="DX67" s="13">
        <f t="shared" si="198"/>
        <v>0.15130292029037615</v>
      </c>
      <c r="DY67" s="13">
        <f t="shared" si="198"/>
        <v>8.2804507180566561E-2</v>
      </c>
      <c r="DZ67" s="13">
        <f t="shared" si="198"/>
        <v>-1.426911987444953E-2</v>
      </c>
      <c r="EA67" s="13">
        <f t="shared" si="198"/>
        <v>-1.6173111102871191E-2</v>
      </c>
      <c r="EB67" s="13">
        <f t="shared" ref="EB67:FG67" si="199">EA10/EA$7*EB39</f>
        <v>0.59069602986639691</v>
      </c>
      <c r="EC67" s="13">
        <f t="shared" si="199"/>
        <v>0.36356407749450687</v>
      </c>
      <c r="ED67" s="13">
        <f t="shared" si="199"/>
        <v>0.51495308975006515</v>
      </c>
      <c r="EE67" s="13">
        <f t="shared" si="199"/>
        <v>0.36070448475555816</v>
      </c>
      <c r="EF67" s="13">
        <f t="shared" si="199"/>
        <v>0.36959517198872205</v>
      </c>
      <c r="EG67" s="13">
        <f t="shared" si="199"/>
        <v>0.50295654323353445</v>
      </c>
      <c r="EH67" s="13">
        <f t="shared" si="199"/>
        <v>0.22517070586545571</v>
      </c>
      <c r="EI67" s="13">
        <f t="shared" si="199"/>
        <v>0.30472111462945684</v>
      </c>
      <c r="EJ67" s="13">
        <f t="shared" si="199"/>
        <v>0.33480591899570677</v>
      </c>
      <c r="EK67" s="13">
        <f t="shared" si="199"/>
        <v>0.7781244137691069</v>
      </c>
      <c r="EL67" s="13">
        <f t="shared" si="199"/>
        <v>0.91698621392015278</v>
      </c>
      <c r="EM67" s="13">
        <f t="shared" si="199"/>
        <v>0.59117239862654314</v>
      </c>
      <c r="EN67" s="13">
        <f t="shared" si="199"/>
        <v>0.38456166746417031</v>
      </c>
      <c r="EO67" s="13">
        <f t="shared" si="199"/>
        <v>0.16299039423270695</v>
      </c>
      <c r="EP67" s="13">
        <f t="shared" si="199"/>
        <v>0.37840732097209784</v>
      </c>
      <c r="EQ67" s="13">
        <f t="shared" si="199"/>
        <v>0.59821608405950888</v>
      </c>
      <c r="ER67" s="13">
        <f t="shared" si="199"/>
        <v>0.41399854540973846</v>
      </c>
      <c r="ES67" s="13">
        <f t="shared" si="199"/>
        <v>0.29906718077879163</v>
      </c>
      <c r="ET67" s="13">
        <f t="shared" si="199"/>
        <v>0.33466409904779737</v>
      </c>
      <c r="EU67" s="13">
        <f t="shared" si="199"/>
        <v>0.29026504247306145</v>
      </c>
      <c r="EV67" s="13">
        <f t="shared" si="199"/>
        <v>0.19049255285187636</v>
      </c>
      <c r="EW67" s="13">
        <f t="shared" si="199"/>
        <v>0.10987202668840003</v>
      </c>
      <c r="EX67" s="13">
        <f t="shared" si="199"/>
        <v>0.33013644838360279</v>
      </c>
      <c r="EY67" s="13">
        <f t="shared" si="199"/>
        <v>0.52060986264135389</v>
      </c>
      <c r="EZ67" s="13">
        <f t="shared" si="199"/>
        <v>0.27944940209677926</v>
      </c>
      <c r="FA67" s="13">
        <f t="shared" si="199"/>
        <v>0.23250401693546358</v>
      </c>
      <c r="FB67" s="13">
        <f t="shared" si="199"/>
        <v>0.3976247829684923</v>
      </c>
      <c r="FC67" s="13">
        <f t="shared" si="199"/>
        <v>-0.41287927075837411</v>
      </c>
      <c r="FD67" s="13">
        <f t="shared" si="199"/>
        <v>0.30043322769411457</v>
      </c>
      <c r="FE67" s="13">
        <f t="shared" si="199"/>
        <v>0.11159628343841704</v>
      </c>
      <c r="FF67" s="13">
        <f t="shared" si="199"/>
        <v>0.14921172314636039</v>
      </c>
      <c r="FG67" s="14">
        <f t="shared" si="199"/>
        <v>0.19050757112001163</v>
      </c>
      <c r="FH67" s="14">
        <f t="shared" ref="FH67:GM67" si="200">FG10/FG$7*FH39</f>
        <v>0.12198483456557015</v>
      </c>
      <c r="FI67" s="14">
        <f t="shared" si="200"/>
        <v>9.5998336813235996E-2</v>
      </c>
      <c r="FJ67" s="14">
        <f t="shared" si="200"/>
        <v>5.8994983687761494E-2</v>
      </c>
      <c r="FK67" s="14">
        <f t="shared" si="200"/>
        <v>2.2661397352518306E-2</v>
      </c>
      <c r="FL67" s="14">
        <f t="shared" si="200"/>
        <v>1.0455562123669816E-2</v>
      </c>
      <c r="FM67" s="14">
        <f t="shared" si="200"/>
        <v>-1.130329103780483E-2</v>
      </c>
      <c r="FN67" s="14">
        <f t="shared" si="200"/>
        <v>-6.5099764425452329E-3</v>
      </c>
      <c r="FO67" s="14">
        <f t="shared" si="200"/>
        <v>-1.7064154882545767E-2</v>
      </c>
      <c r="FP67" s="14">
        <f t="shared" si="200"/>
        <v>-2.4669466735777953E-2</v>
      </c>
      <c r="FQ67" s="14">
        <f t="shared" si="200"/>
        <v>-4.7111661049293957E-2</v>
      </c>
      <c r="FR67" s="14">
        <f t="shared" si="200"/>
        <v>-7.1697141101343662E-2</v>
      </c>
      <c r="FS67" s="14">
        <f t="shared" si="200"/>
        <v>-8.9116939251584815E-2</v>
      </c>
      <c r="FT67" s="14">
        <f t="shared" si="200"/>
        <v>-0.10356952965768947</v>
      </c>
      <c r="FU67" s="14">
        <f t="shared" si="200"/>
        <v>-0.10041031370358094</v>
      </c>
      <c r="FV67" s="14">
        <f t="shared" si="200"/>
        <v>-9.2437364380720408E-2</v>
      </c>
      <c r="FW67" s="14">
        <f t="shared" si="200"/>
        <v>-6.5317446119146735E-2</v>
      </c>
      <c r="FX67" s="14">
        <f t="shared" si="200"/>
        <v>-4.4859265212170096E-2</v>
      </c>
      <c r="FY67" s="14">
        <f t="shared" si="200"/>
        <v>-1.2845386231592208E-2</v>
      </c>
      <c r="FZ67" s="14">
        <f t="shared" si="200"/>
        <v>2.2912382197484323E-2</v>
      </c>
      <c r="GA67" s="14">
        <f t="shared" si="200"/>
        <v>3.7908913246012886E-2</v>
      </c>
      <c r="GB67" s="14">
        <f t="shared" si="200"/>
        <v>6.9483973846929281E-2</v>
      </c>
      <c r="GC67" s="14">
        <f t="shared" si="200"/>
        <v>8.440178479111704E-2</v>
      </c>
      <c r="GD67" s="14">
        <f t="shared" si="200"/>
        <v>9.4075377680585409E-2</v>
      </c>
      <c r="GE67" s="14">
        <f t="shared" si="200"/>
        <v>9.966981721813814E-2</v>
      </c>
      <c r="GF67" s="14">
        <f t="shared" si="200"/>
        <v>0.1005311767207194</v>
      </c>
      <c r="GG67" s="14">
        <f t="shared" si="200"/>
        <v>9.7468197342222507E-2</v>
      </c>
      <c r="GH67" s="14">
        <f t="shared" si="200"/>
        <v>8.9376151263479281E-2</v>
      </c>
      <c r="GI67" s="14">
        <f t="shared" si="200"/>
        <v>8.4597572805080137E-2</v>
      </c>
      <c r="GJ67" s="14">
        <f t="shared" si="200"/>
        <v>7.7130394051394727E-2</v>
      </c>
      <c r="GK67" s="14">
        <f t="shared" si="200"/>
        <v>7.5809012248978014E-2</v>
      </c>
      <c r="GL67" s="14">
        <f t="shared" si="200"/>
        <v>7.7301613623422707E-2</v>
      </c>
      <c r="GM67" s="14">
        <f t="shared" si="200"/>
        <v>7.4499877796499164E-2</v>
      </c>
      <c r="GN67" s="14">
        <f t="shared" ref="GN67:GT67" si="201">GM10/GM$7*GN39</f>
        <v>7.6825532609406916E-2</v>
      </c>
      <c r="GO67" s="14">
        <f t="shared" si="201"/>
        <v>7.9310270145949102E-2</v>
      </c>
      <c r="GP67" s="14">
        <f t="shared" si="201"/>
        <v>8.4180442434062877E-2</v>
      </c>
      <c r="GQ67" s="14">
        <f t="shared" si="201"/>
        <v>8.7854876576220986E-2</v>
      </c>
      <c r="GR67" s="14">
        <f t="shared" si="201"/>
        <v>9.2352116848995497E-2</v>
      </c>
      <c r="GS67" s="14">
        <f t="shared" si="201"/>
        <v>9.2403900497444208E-2</v>
      </c>
      <c r="GT67" s="14" t="e">
        <f t="shared" si="201"/>
        <v>#N/A</v>
      </c>
    </row>
    <row r="68" spans="2:202" x14ac:dyDescent="0.25">
      <c r="B68" t="str">
        <f t="shared" si="173"/>
        <v xml:space="preserve">    Manufacturing</v>
      </c>
      <c r="D68" s="13">
        <f t="shared" ref="D68:AI68" si="202">C11/C$7*D40</f>
        <v>-1.1019777582280823</v>
      </c>
      <c r="E68" s="13">
        <f t="shared" si="202"/>
        <v>-6.6133376212695563E-2</v>
      </c>
      <c r="F68" s="13">
        <f t="shared" si="202"/>
        <v>0.15508563630310065</v>
      </c>
      <c r="G68" s="13">
        <f t="shared" si="202"/>
        <v>-0.2233369887345944</v>
      </c>
      <c r="H68" s="13">
        <f t="shared" si="202"/>
        <v>-0.47090413212844534</v>
      </c>
      <c r="I68" s="13">
        <f t="shared" si="202"/>
        <v>-0.49374569908281146</v>
      </c>
      <c r="J68" s="13">
        <f t="shared" si="202"/>
        <v>-1.5997977258664562</v>
      </c>
      <c r="K68" s="13">
        <f t="shared" si="202"/>
        <v>0.38738463839407555</v>
      </c>
      <c r="L68" s="13">
        <f t="shared" si="202"/>
        <v>-2.2791014253289741</v>
      </c>
      <c r="M68" s="13">
        <f t="shared" si="202"/>
        <v>-1.5803074872459142</v>
      </c>
      <c r="N68" s="13">
        <f t="shared" si="202"/>
        <v>-1.7539502576962278</v>
      </c>
      <c r="O68" s="13">
        <f t="shared" si="202"/>
        <v>-1.7179971956678211</v>
      </c>
      <c r="P68" s="13">
        <f t="shared" si="202"/>
        <v>-1.9440141440320249</v>
      </c>
      <c r="Q68" s="13">
        <f t="shared" si="202"/>
        <v>-1.6183649126729687</v>
      </c>
      <c r="R68" s="13">
        <f t="shared" si="202"/>
        <v>1.5068961563624721</v>
      </c>
      <c r="S68" s="13">
        <f t="shared" si="202"/>
        <v>0.5690769870637189</v>
      </c>
      <c r="T68" s="13">
        <f t="shared" si="202"/>
        <v>1.5566522137517482</v>
      </c>
      <c r="U68" s="13">
        <f t="shared" si="202"/>
        <v>1.6516543783910613</v>
      </c>
      <c r="V68" s="13">
        <f t="shared" si="202"/>
        <v>0.98037426312191811</v>
      </c>
      <c r="W68" s="13">
        <f t="shared" si="202"/>
        <v>0.70036326722004516</v>
      </c>
      <c r="X68" s="13">
        <f t="shared" si="202"/>
        <v>0.75197858508295912</v>
      </c>
      <c r="Y68" s="13">
        <f t="shared" si="202"/>
        <v>0.89080343331832978</v>
      </c>
      <c r="Z68" s="13">
        <f t="shared" si="202"/>
        <v>1.3038372494685837</v>
      </c>
      <c r="AA68" s="13">
        <f t="shared" si="202"/>
        <v>1.1944513764883224</v>
      </c>
      <c r="AB68" s="13">
        <f t="shared" si="202"/>
        <v>0.75922244940796413</v>
      </c>
      <c r="AC68" s="13">
        <f t="shared" si="202"/>
        <v>0.92572935907313891</v>
      </c>
      <c r="AD68" s="13">
        <f t="shared" si="202"/>
        <v>1.0117950692021589</v>
      </c>
      <c r="AE68" s="13">
        <f t="shared" si="202"/>
        <v>0.93734577884554304</v>
      </c>
      <c r="AF68" s="13">
        <f t="shared" si="202"/>
        <v>1.0502952696764423</v>
      </c>
      <c r="AG68" s="13">
        <f t="shared" si="202"/>
        <v>2.2000478334643554</v>
      </c>
      <c r="AH68" s="13">
        <f t="shared" si="202"/>
        <v>1.67134316675537</v>
      </c>
      <c r="AI68" s="13">
        <f t="shared" si="202"/>
        <v>1.7080188100438876</v>
      </c>
      <c r="AJ68" s="13">
        <f t="shared" ref="AJ68:BO68" si="203">AI11/AI$7*AJ40</f>
        <v>0.97582516273170095</v>
      </c>
      <c r="AK68" s="13">
        <f t="shared" si="203"/>
        <v>0.90846875682793826</v>
      </c>
      <c r="AL68" s="13">
        <f t="shared" si="203"/>
        <v>1.8385745054497762</v>
      </c>
      <c r="AM68" s="13">
        <f t="shared" si="203"/>
        <v>2.5655179700798643</v>
      </c>
      <c r="AN68" s="13">
        <f t="shared" si="203"/>
        <v>2.4390370754779243</v>
      </c>
      <c r="AO68" s="13">
        <f t="shared" si="203"/>
        <v>1.9296548618538527</v>
      </c>
      <c r="AP68" s="13">
        <f t="shared" si="203"/>
        <v>0.92340153138968728</v>
      </c>
      <c r="AQ68" s="13">
        <f t="shared" si="203"/>
        <v>-0.65437245598879079</v>
      </c>
      <c r="AR68" s="13">
        <f t="shared" si="203"/>
        <v>-0.76085395368612996</v>
      </c>
      <c r="AS68" s="13">
        <f t="shared" si="203"/>
        <v>-0.11438282932588981</v>
      </c>
      <c r="AT68" s="13">
        <f t="shared" si="203"/>
        <v>-0.5069564475710443</v>
      </c>
      <c r="AU68" s="13">
        <f t="shared" si="203"/>
        <v>-0.26431129020584265</v>
      </c>
      <c r="AV68" s="13">
        <f t="shared" si="203"/>
        <v>-0.58739194255497329</v>
      </c>
      <c r="AW68" s="13">
        <f t="shared" si="203"/>
        <v>-8.8761691540841167E-3</v>
      </c>
      <c r="AX68" s="13">
        <f t="shared" si="203"/>
        <v>-0.21572185152942303</v>
      </c>
      <c r="AY68" s="13">
        <f t="shared" si="203"/>
        <v>0.15764907994747582</v>
      </c>
      <c r="AZ68" s="13">
        <f t="shared" si="203"/>
        <v>-0.75837534650350968</v>
      </c>
      <c r="BA68" s="13">
        <f t="shared" si="203"/>
        <v>-1.0087410713929839</v>
      </c>
      <c r="BB68" s="13">
        <f t="shared" si="203"/>
        <v>-0.5711395506556195</v>
      </c>
      <c r="BC68" s="13">
        <f t="shared" si="203"/>
        <v>-1.0521661966998253</v>
      </c>
      <c r="BD68" s="13">
        <f t="shared" si="203"/>
        <v>-1.0755077083362869</v>
      </c>
      <c r="BE68" s="13">
        <f t="shared" si="203"/>
        <v>-0.32629559021485277</v>
      </c>
      <c r="BF68" s="13">
        <f t="shared" si="203"/>
        <v>-1.7857462270466318</v>
      </c>
      <c r="BG68" s="13">
        <f t="shared" si="203"/>
        <v>-1.2491207545982475</v>
      </c>
      <c r="BH68" s="13">
        <f t="shared" si="203"/>
        <v>-0.92132419559436596</v>
      </c>
      <c r="BI68" s="13">
        <f t="shared" si="203"/>
        <v>-0.17990373047596894</v>
      </c>
      <c r="BJ68" s="13">
        <f t="shared" si="203"/>
        <v>0.22473886668957729</v>
      </c>
      <c r="BK68" s="13">
        <f t="shared" si="203"/>
        <v>1.5068946402753296</v>
      </c>
      <c r="BL68" s="13">
        <f t="shared" si="203"/>
        <v>-1.1479603098396507</v>
      </c>
      <c r="BM68" s="13">
        <f t="shared" si="203"/>
        <v>-1.6431002336326419</v>
      </c>
      <c r="BN68" s="13">
        <f t="shared" si="203"/>
        <v>-4.3597558560349912</v>
      </c>
      <c r="BO68" s="13">
        <f t="shared" si="203"/>
        <v>6.7412534745822716</v>
      </c>
      <c r="BP68" s="13">
        <f t="shared" ref="BP68:CU68" si="204">BO11/BO$7*BP40</f>
        <v>0.80206826406493725</v>
      </c>
      <c r="BQ68" s="13">
        <f t="shared" si="204"/>
        <v>1.4799935101631032</v>
      </c>
      <c r="BR68" s="13">
        <f t="shared" si="204"/>
        <v>2.4533685714241509</v>
      </c>
      <c r="BS68" s="13">
        <f t="shared" si="204"/>
        <v>2.1614838692700795</v>
      </c>
      <c r="BT68" s="13">
        <f t="shared" si="204"/>
        <v>1.5146708670828963</v>
      </c>
      <c r="BU68" s="13">
        <f t="shared" si="204"/>
        <v>1.9754100041400762</v>
      </c>
      <c r="BV68" s="13">
        <f t="shared" si="204"/>
        <v>2.1510945946553286</v>
      </c>
      <c r="BW68" s="13">
        <f t="shared" si="204"/>
        <v>0.40468680950940883</v>
      </c>
      <c r="BX68" s="13">
        <f t="shared" si="204"/>
        <v>0.29133513045173864</v>
      </c>
      <c r="BY68" s="13">
        <f t="shared" si="204"/>
        <v>-7.0360662714970754E-2</v>
      </c>
      <c r="BZ68" s="13">
        <f t="shared" si="204"/>
        <v>-0.69678160845810988</v>
      </c>
      <c r="CA68" s="13">
        <f t="shared" si="204"/>
        <v>-1.6270701542681605</v>
      </c>
      <c r="CB68" s="13">
        <f t="shared" si="204"/>
        <v>-1.5324174797231571</v>
      </c>
      <c r="CC68" s="13">
        <f t="shared" si="204"/>
        <v>-1.5513125453982299</v>
      </c>
      <c r="CD68" s="13">
        <f t="shared" si="204"/>
        <v>-0.83827676835055753</v>
      </c>
      <c r="CE68" s="13">
        <f t="shared" si="204"/>
        <v>-1.8502049531767277</v>
      </c>
      <c r="CF68" s="13">
        <f t="shared" si="204"/>
        <v>0.15726504367265368</v>
      </c>
      <c r="CG68" s="13">
        <f t="shared" si="204"/>
        <v>-0.64635128187756374</v>
      </c>
      <c r="CH68" s="13">
        <f t="shared" si="204"/>
        <v>-0.29122704017624179</v>
      </c>
      <c r="CI68" s="13">
        <f t="shared" si="204"/>
        <v>-0.51722186032050743</v>
      </c>
      <c r="CJ68" s="13">
        <f t="shared" si="204"/>
        <v>-0.45969592075403942</v>
      </c>
      <c r="CK68" s="13">
        <f t="shared" si="204"/>
        <v>-0.49099772304503281</v>
      </c>
      <c r="CL68" s="13">
        <f t="shared" si="204"/>
        <v>-1.3630823099290512</v>
      </c>
      <c r="CM68" s="13">
        <f t="shared" si="204"/>
        <v>-2.2319635096231547</v>
      </c>
      <c r="CN68" s="13">
        <f t="shared" si="204"/>
        <v>-1.1878185281625868</v>
      </c>
      <c r="CO68" s="13">
        <f t="shared" si="204"/>
        <v>-1.3303488928136427</v>
      </c>
      <c r="CP68" s="13">
        <f t="shared" si="204"/>
        <v>-0.95050036482512146</v>
      </c>
      <c r="CQ68" s="13">
        <f t="shared" si="204"/>
        <v>-1.3206518367775659</v>
      </c>
      <c r="CR68" s="13">
        <f t="shared" si="204"/>
        <v>-1.0616851419722761</v>
      </c>
      <c r="CS68" s="13">
        <f t="shared" si="204"/>
        <v>-0.79325879769557694</v>
      </c>
      <c r="CT68" s="13">
        <f t="shared" si="204"/>
        <v>-0.41491725008508601</v>
      </c>
      <c r="CU68" s="13">
        <f t="shared" si="204"/>
        <v>-0.28030594289396982</v>
      </c>
      <c r="CV68" s="13">
        <f t="shared" ref="CV68:EA68" si="205">CU11/CU$7*CV40</f>
        <v>-5.6543241464091849E-2</v>
      </c>
      <c r="CW68" s="13">
        <f t="shared" si="205"/>
        <v>0.175496181098688</v>
      </c>
      <c r="CX68" s="13">
        <f t="shared" si="205"/>
        <v>0.63947277846481443</v>
      </c>
      <c r="CY68" s="13">
        <f t="shared" si="205"/>
        <v>0.51727186881960763</v>
      </c>
      <c r="CZ68" s="13">
        <f t="shared" si="205"/>
        <v>0.78412581474256526</v>
      </c>
      <c r="DA68" s="13">
        <f t="shared" si="205"/>
        <v>-0.62827292935777179</v>
      </c>
      <c r="DB68" s="13">
        <f t="shared" si="205"/>
        <v>2.1228200408134428</v>
      </c>
      <c r="DC68" s="13">
        <f t="shared" si="205"/>
        <v>0.75294138886967665</v>
      </c>
      <c r="DD68" s="13">
        <f t="shared" si="205"/>
        <v>0.28888732237252696</v>
      </c>
      <c r="DE68" s="13">
        <f t="shared" si="205"/>
        <v>0.37536982116930595</v>
      </c>
      <c r="DF68" s="13">
        <f t="shared" si="205"/>
        <v>0.5982506769184982</v>
      </c>
      <c r="DG68" s="13">
        <f t="shared" si="205"/>
        <v>0.49341775877080979</v>
      </c>
      <c r="DH68" s="13">
        <f t="shared" si="205"/>
        <v>0.20234582683936586</v>
      </c>
      <c r="DI68" s="13">
        <f t="shared" si="205"/>
        <v>0.60756732806863101</v>
      </c>
      <c r="DJ68" s="13">
        <f t="shared" si="205"/>
        <v>0.40903409679621067</v>
      </c>
      <c r="DK68" s="13">
        <f t="shared" si="205"/>
        <v>0.28235352013107617</v>
      </c>
      <c r="DL68" s="13">
        <f t="shared" si="205"/>
        <v>-0.12623286203033221</v>
      </c>
      <c r="DM68" s="13">
        <f t="shared" si="205"/>
        <v>-0.11234236571474773</v>
      </c>
      <c r="DN68" s="13">
        <f t="shared" si="205"/>
        <v>-2.4071737461873739</v>
      </c>
      <c r="DO68" s="13">
        <f t="shared" si="205"/>
        <v>0.68208560238024851</v>
      </c>
      <c r="DP68" s="13">
        <f t="shared" si="205"/>
        <v>-1.5419582820403706</v>
      </c>
      <c r="DQ68" s="13">
        <f t="shared" si="205"/>
        <v>-0.86363864229513354</v>
      </c>
      <c r="DR68" s="13">
        <f t="shared" si="205"/>
        <v>-0.60373421684607498</v>
      </c>
      <c r="DS68" s="13">
        <f t="shared" si="205"/>
        <v>-0.22089762690857603</v>
      </c>
      <c r="DT68" s="13">
        <f t="shared" si="205"/>
        <v>-0.11217547354219626</v>
      </c>
      <c r="DU68" s="13">
        <f t="shared" si="205"/>
        <v>0.22488644113820885</v>
      </c>
      <c r="DV68" s="13">
        <f t="shared" si="205"/>
        <v>0.41196666989021957</v>
      </c>
      <c r="DW68" s="13">
        <f t="shared" si="205"/>
        <v>0.54931794171497483</v>
      </c>
      <c r="DX68" s="13">
        <f t="shared" si="205"/>
        <v>0.82188148049120424</v>
      </c>
      <c r="DY68" s="13">
        <f t="shared" si="205"/>
        <v>1.0767114335309083</v>
      </c>
      <c r="DZ68" s="13">
        <f t="shared" si="205"/>
        <v>0.73152665517715609</v>
      </c>
      <c r="EA68" s="13">
        <f t="shared" si="205"/>
        <v>0.37556474499944847</v>
      </c>
      <c r="EB68" s="13">
        <f t="shared" ref="EB68:FG68" si="206">EA11/EA$7*EB40</f>
        <v>0.53243575230474038</v>
      </c>
      <c r="EC68" s="13">
        <f t="shared" si="206"/>
        <v>0.71014590677332445</v>
      </c>
      <c r="ED68" s="13">
        <f t="shared" si="206"/>
        <v>0.32362116101004723</v>
      </c>
      <c r="EE68" s="13">
        <f t="shared" si="206"/>
        <v>0.16306146285223247</v>
      </c>
      <c r="EF68" s="13">
        <f t="shared" si="206"/>
        <v>2.5257916615528276E-2</v>
      </c>
      <c r="EG68" s="13">
        <f t="shared" si="206"/>
        <v>6.3267081659292901E-2</v>
      </c>
      <c r="EH68" s="13">
        <f t="shared" si="206"/>
        <v>-8.3646876600230222E-2</v>
      </c>
      <c r="EI68" s="13">
        <f t="shared" si="206"/>
        <v>-0.13202423435627655</v>
      </c>
      <c r="EJ68" s="13">
        <f t="shared" si="206"/>
        <v>5.1467142618846891E-2</v>
      </c>
      <c r="EK68" s="13">
        <f t="shared" si="206"/>
        <v>0.26988454310403809</v>
      </c>
      <c r="EL68" s="13">
        <f t="shared" si="206"/>
        <v>-5.414128342880032E-2</v>
      </c>
      <c r="EM68" s="13">
        <f t="shared" si="206"/>
        <v>8.6801108180010952E-2</v>
      </c>
      <c r="EN68" s="13">
        <f t="shared" si="206"/>
        <v>-9.4442321473480487E-2</v>
      </c>
      <c r="EO68" s="13">
        <f t="shared" si="206"/>
        <v>0.35702983357508988</v>
      </c>
      <c r="EP68" s="13">
        <f t="shared" si="206"/>
        <v>-0.22136860428436153</v>
      </c>
      <c r="EQ68" s="13">
        <f t="shared" si="206"/>
        <v>-0.13795176892475722</v>
      </c>
      <c r="ER68" s="13">
        <f t="shared" si="206"/>
        <v>-0.16304383254851115</v>
      </c>
      <c r="ES68" s="13">
        <f t="shared" si="206"/>
        <v>-0.34328522410642354</v>
      </c>
      <c r="ET68" s="13">
        <f t="shared" si="206"/>
        <v>-0.66981875530596291</v>
      </c>
      <c r="EU68" s="13">
        <f t="shared" si="206"/>
        <v>-0.41029115247167458</v>
      </c>
      <c r="EV68" s="13">
        <f t="shared" si="206"/>
        <v>-0.28003194824299871</v>
      </c>
      <c r="EW68" s="13">
        <f t="shared" si="206"/>
        <v>-0.50773589124900409</v>
      </c>
      <c r="EX68" s="13">
        <f t="shared" si="206"/>
        <v>-0.25475850984052317</v>
      </c>
      <c r="EY68" s="13">
        <f t="shared" si="206"/>
        <v>4.2584627954889868E-2</v>
      </c>
      <c r="EZ68" s="13">
        <f t="shared" si="206"/>
        <v>0.16980300750906313</v>
      </c>
      <c r="FA68" s="13">
        <f t="shared" si="206"/>
        <v>0.34013737365794933</v>
      </c>
      <c r="FB68" s="13">
        <f t="shared" si="206"/>
        <v>0.5041960700107444</v>
      </c>
      <c r="FC68" s="13">
        <f t="shared" si="206"/>
        <v>0.45193832238064263</v>
      </c>
      <c r="FD68" s="13">
        <f t="shared" si="206"/>
        <v>0.22947173442980245</v>
      </c>
      <c r="FE68" s="13">
        <f t="shared" si="206"/>
        <v>-6.3603490174090296E-2</v>
      </c>
      <c r="FF68" s="13">
        <f t="shared" si="206"/>
        <v>-0.64360035281019867</v>
      </c>
      <c r="FG68" s="14">
        <f t="shared" si="206"/>
        <v>0.53830918496689006</v>
      </c>
      <c r="FH68" s="14">
        <f t="shared" ref="FH68:GM68" si="207">FG11/FG$7*FH40</f>
        <v>0.4462838381779875</v>
      </c>
      <c r="FI68" s="14">
        <f t="shared" si="207"/>
        <v>0.34859829331681114</v>
      </c>
      <c r="FJ68" s="14">
        <f t="shared" si="207"/>
        <v>0.16592728341667179</v>
      </c>
      <c r="FK68" s="14">
        <f t="shared" si="207"/>
        <v>8.5506538415120084E-2</v>
      </c>
      <c r="FL68" s="14">
        <f t="shared" si="207"/>
        <v>2.8386289015727095E-2</v>
      </c>
      <c r="FM68" s="14">
        <f t="shared" si="207"/>
        <v>2.0140090259640669E-2</v>
      </c>
      <c r="FN68" s="14">
        <f t="shared" si="207"/>
        <v>-6.0304350909732201E-3</v>
      </c>
      <c r="FO68" s="14">
        <f t="shared" si="207"/>
        <v>-4.5456604081596942E-2</v>
      </c>
      <c r="FP68" s="14">
        <f t="shared" si="207"/>
        <v>-5.3366170215075809E-2</v>
      </c>
      <c r="FQ68" s="14">
        <f t="shared" si="207"/>
        <v>-6.7663104176042849E-2</v>
      </c>
      <c r="FR68" s="14">
        <f t="shared" si="207"/>
        <v>-6.199134524613735E-2</v>
      </c>
      <c r="FS68" s="14">
        <f t="shared" si="207"/>
        <v>-5.4191204371450453E-2</v>
      </c>
      <c r="FT68" s="14">
        <f t="shared" si="207"/>
        <v>-4.9044968361789391E-2</v>
      </c>
      <c r="FU68" s="14">
        <f t="shared" si="207"/>
        <v>-3.1593460249751258E-2</v>
      </c>
      <c r="FV68" s="14">
        <f t="shared" si="207"/>
        <v>-1.1908202229651235E-2</v>
      </c>
      <c r="FW68" s="14">
        <f t="shared" si="207"/>
        <v>1.5106015254221601E-2</v>
      </c>
      <c r="FX68" s="14">
        <f t="shared" si="207"/>
        <v>4.6886291730737772E-2</v>
      </c>
      <c r="FY68" s="14">
        <f t="shared" si="207"/>
        <v>7.4995978219663542E-2</v>
      </c>
      <c r="FZ68" s="14">
        <f t="shared" si="207"/>
        <v>0.10936977853156658</v>
      </c>
      <c r="GA68" s="14">
        <f t="shared" si="207"/>
        <v>0.1194681889437846</v>
      </c>
      <c r="GB68" s="14">
        <f t="shared" si="207"/>
        <v>0.11876306137183534</v>
      </c>
      <c r="GC68" s="14">
        <f t="shared" si="207"/>
        <v>0.11878849643541238</v>
      </c>
      <c r="GD68" s="14">
        <f t="shared" si="207"/>
        <v>0.11988800467457046</v>
      </c>
      <c r="GE68" s="14">
        <f t="shared" si="207"/>
        <v>0.12216307475607456</v>
      </c>
      <c r="GF68" s="14">
        <f t="shared" si="207"/>
        <v>0.11712780084573002</v>
      </c>
      <c r="GG68" s="14">
        <f t="shared" si="207"/>
        <v>0.11387989106612129</v>
      </c>
      <c r="GH68" s="14">
        <f t="shared" si="207"/>
        <v>0.10430471672561756</v>
      </c>
      <c r="GI68" s="14">
        <f t="shared" si="207"/>
        <v>0.10632332942312253</v>
      </c>
      <c r="GJ68" s="14">
        <f t="shared" si="207"/>
        <v>0.11898573311589231</v>
      </c>
      <c r="GK68" s="14">
        <f t="shared" si="207"/>
        <v>0.12351765160260132</v>
      </c>
      <c r="GL68" s="14">
        <f t="shared" si="207"/>
        <v>0.11662321599065298</v>
      </c>
      <c r="GM68" s="14">
        <f t="shared" si="207"/>
        <v>0.10123902374491117</v>
      </c>
      <c r="GN68" s="14">
        <f t="shared" ref="GN68:GT68" si="208">GM11/GM$7*GN40</f>
        <v>0.10389880453750418</v>
      </c>
      <c r="GO68" s="14">
        <f t="shared" si="208"/>
        <v>0.1265752028083694</v>
      </c>
      <c r="GP68" s="14">
        <f t="shared" si="208"/>
        <v>0.1519156363477267</v>
      </c>
      <c r="GQ68" s="14">
        <f t="shared" si="208"/>
        <v>0.17303379268415364</v>
      </c>
      <c r="GR68" s="14">
        <f t="shared" si="208"/>
        <v>0.18174021510248559</v>
      </c>
      <c r="GS68" s="14">
        <f t="shared" si="208"/>
        <v>0.17840575953681095</v>
      </c>
      <c r="GT68" s="14" t="e">
        <f t="shared" si="208"/>
        <v>#N/A</v>
      </c>
    </row>
    <row r="69" spans="2:202" x14ac:dyDescent="0.25">
      <c r="B69" t="str">
        <f t="shared" si="173"/>
        <v xml:space="preserve"> Services providing</v>
      </c>
      <c r="D69" s="13">
        <f t="shared" ref="D69:AI69" si="209">C12/C$7*D41</f>
        <v>0.55860229093283353</v>
      </c>
      <c r="E69" s="13">
        <f t="shared" si="209"/>
        <v>-0.29617652917677867</v>
      </c>
      <c r="F69" s="13">
        <f t="shared" si="209"/>
        <v>1.8256335169824276</v>
      </c>
      <c r="G69" s="13">
        <f t="shared" si="209"/>
        <v>0.69293869770174621</v>
      </c>
      <c r="H69" s="13">
        <f t="shared" si="209"/>
        <v>3.4387996948705304</v>
      </c>
      <c r="I69" s="13">
        <f t="shared" si="209"/>
        <v>-0.71366875464720081</v>
      </c>
      <c r="J69" s="13">
        <f t="shared" si="209"/>
        <v>-1.5017915219743048</v>
      </c>
      <c r="K69" s="13">
        <f t="shared" si="209"/>
        <v>-0.7807036722217543</v>
      </c>
      <c r="L69" s="13">
        <f t="shared" si="209"/>
        <v>-1.2215611160503803</v>
      </c>
      <c r="M69" s="13">
        <f t="shared" si="209"/>
        <v>-1.9173025568088184</v>
      </c>
      <c r="N69" s="13">
        <f t="shared" si="209"/>
        <v>1.4240188091192723</v>
      </c>
      <c r="O69" s="13">
        <f t="shared" si="209"/>
        <v>1.0302192681935982</v>
      </c>
      <c r="P69" s="13">
        <f t="shared" si="209"/>
        <v>4.2238881849730623</v>
      </c>
      <c r="Q69" s="13">
        <f t="shared" si="209"/>
        <v>4.2661777474933471</v>
      </c>
      <c r="R69" s="13">
        <f t="shared" si="209"/>
        <v>7.0324715648604359</v>
      </c>
      <c r="S69" s="13">
        <f t="shared" si="209"/>
        <v>3.8252096147864316</v>
      </c>
      <c r="T69" s="13">
        <f t="shared" si="209"/>
        <v>4.1960988367740164</v>
      </c>
      <c r="U69" s="13">
        <f t="shared" si="209"/>
        <v>5.0218810361108543</v>
      </c>
      <c r="V69" s="13">
        <f t="shared" si="209"/>
        <v>1.0450318553691167</v>
      </c>
      <c r="W69" s="13">
        <f t="shared" si="209"/>
        <v>2.7324109297740873</v>
      </c>
      <c r="X69" s="13">
        <f t="shared" si="209"/>
        <v>3.9309757804611336</v>
      </c>
      <c r="Y69" s="13">
        <f t="shared" si="209"/>
        <v>2.9018314070545732</v>
      </c>
      <c r="Z69" s="13">
        <f t="shared" si="209"/>
        <v>2.6100324646541542</v>
      </c>
      <c r="AA69" s="13">
        <f t="shared" si="209"/>
        <v>4.2846380932519557</v>
      </c>
      <c r="AB69" s="13">
        <f t="shared" si="209"/>
        <v>3.3386439682525006</v>
      </c>
      <c r="AC69" s="13">
        <f t="shared" si="209"/>
        <v>3.2422054863994498</v>
      </c>
      <c r="AD69" s="13">
        <f t="shared" si="209"/>
        <v>2.6943849828761319</v>
      </c>
      <c r="AE69" s="13">
        <f t="shared" si="209"/>
        <v>4.8240122124894018</v>
      </c>
      <c r="AF69" s="13">
        <f t="shared" si="209"/>
        <v>3.9875449739150106</v>
      </c>
      <c r="AG69" s="13">
        <f t="shared" si="209"/>
        <v>4.6534037856889388</v>
      </c>
      <c r="AH69" s="13">
        <f t="shared" si="209"/>
        <v>3.6950652734013292</v>
      </c>
      <c r="AI69" s="13">
        <f t="shared" si="209"/>
        <v>2.5312538554955366</v>
      </c>
      <c r="AJ69" s="13">
        <f t="shared" ref="AJ69:BO69" si="210">AI12/AI$7*AJ41</f>
        <v>4.1128396668627465</v>
      </c>
      <c r="AK69" s="13">
        <f t="shared" si="210"/>
        <v>5.6191229832559042</v>
      </c>
      <c r="AL69" s="13">
        <f t="shared" si="210"/>
        <v>4.8096351297546152</v>
      </c>
      <c r="AM69" s="13">
        <f t="shared" si="210"/>
        <v>1.9443289407864013</v>
      </c>
      <c r="AN69" s="13">
        <f t="shared" si="210"/>
        <v>4.7916429746687887</v>
      </c>
      <c r="AO69" s="13">
        <f t="shared" si="210"/>
        <v>4.0377689359855546</v>
      </c>
      <c r="AP69" s="13">
        <f t="shared" si="210"/>
        <v>4.3251648439489534</v>
      </c>
      <c r="AQ69" s="13">
        <f t="shared" si="210"/>
        <v>6.2509780078684027</v>
      </c>
      <c r="AR69" s="13">
        <f t="shared" si="210"/>
        <v>3.384633915967751</v>
      </c>
      <c r="AS69" s="13">
        <f t="shared" si="210"/>
        <v>3.102441378978694</v>
      </c>
      <c r="AT69" s="13">
        <f t="shared" si="210"/>
        <v>0.59207056385082868</v>
      </c>
      <c r="AU69" s="13">
        <f t="shared" si="210"/>
        <v>-0.63155922024898914</v>
      </c>
      <c r="AV69" s="13">
        <f t="shared" si="210"/>
        <v>1.764720745144563</v>
      </c>
      <c r="AW69" s="13">
        <f t="shared" si="210"/>
        <v>1.3837214123818729</v>
      </c>
      <c r="AX69" s="13">
        <f t="shared" si="210"/>
        <v>1.1208801019497903</v>
      </c>
      <c r="AY69" s="13">
        <f t="shared" si="210"/>
        <v>2.4555555817570407</v>
      </c>
      <c r="AZ69" s="13">
        <f t="shared" si="210"/>
        <v>0.52804128512225579</v>
      </c>
      <c r="BA69" s="13">
        <f t="shared" si="210"/>
        <v>0.77290065776816697</v>
      </c>
      <c r="BB69" s="13">
        <f t="shared" si="210"/>
        <v>2.6939284024045858</v>
      </c>
      <c r="BC69" s="13">
        <f t="shared" si="210"/>
        <v>2.0377856162443253</v>
      </c>
      <c r="BD69" s="13">
        <f t="shared" si="210"/>
        <v>2.5673234342783031</v>
      </c>
      <c r="BE69" s="13">
        <f t="shared" si="210"/>
        <v>0.15816800818621113</v>
      </c>
      <c r="BF69" s="13">
        <f t="shared" si="210"/>
        <v>3.2502987260040972</v>
      </c>
      <c r="BG69" s="13">
        <f t="shared" si="210"/>
        <v>2.761460325045979</v>
      </c>
      <c r="BH69" s="13">
        <f t="shared" si="210"/>
        <v>2.1313231333958758</v>
      </c>
      <c r="BI69" s="13">
        <f t="shared" si="210"/>
        <v>2.3253534218365171</v>
      </c>
      <c r="BJ69" s="13">
        <f t="shared" si="210"/>
        <v>3.3900383753792402</v>
      </c>
      <c r="BK69" s="13">
        <f t="shared" si="210"/>
        <v>1.4057447416553097</v>
      </c>
      <c r="BL69" s="13">
        <f t="shared" si="210"/>
        <v>2.2559170485131901</v>
      </c>
      <c r="BM69" s="13">
        <f t="shared" si="210"/>
        <v>2.9865458833269019</v>
      </c>
      <c r="BN69" s="13">
        <f t="shared" si="210"/>
        <v>2.4744740569271526</v>
      </c>
      <c r="BO69" s="13">
        <f t="shared" si="210"/>
        <v>3.4297781224549544</v>
      </c>
      <c r="BP69" s="13">
        <f t="shared" ref="BP69:CU69" si="211">BO12/BO$7*BP41</f>
        <v>2.3044853123881861</v>
      </c>
      <c r="BQ69" s="13">
        <f t="shared" si="211"/>
        <v>3.4133002681039688</v>
      </c>
      <c r="BR69" s="13">
        <f t="shared" si="211"/>
        <v>3.9022490457773245</v>
      </c>
      <c r="BS69" s="13">
        <f t="shared" si="211"/>
        <v>2.5164526873633819</v>
      </c>
      <c r="BT69" s="13">
        <f t="shared" si="211"/>
        <v>5.7192799674825769</v>
      </c>
      <c r="BU69" s="13">
        <f t="shared" si="211"/>
        <v>2.5029565820587374</v>
      </c>
      <c r="BV69" s="13">
        <f t="shared" si="211"/>
        <v>2.7203888563018186</v>
      </c>
      <c r="BW69" s="13">
        <f t="shared" si="211"/>
        <v>3.9472813159572757</v>
      </c>
      <c r="BX69" s="13">
        <f t="shared" si="211"/>
        <v>4.2254943697728757</v>
      </c>
      <c r="BY69" s="13">
        <f t="shared" si="211"/>
        <v>2.9943294481587137</v>
      </c>
      <c r="BZ69" s="13">
        <f t="shared" si="211"/>
        <v>3.2248822509487813</v>
      </c>
      <c r="CA69" s="13">
        <f t="shared" si="211"/>
        <v>3.2077094847787944</v>
      </c>
      <c r="CB69" s="13">
        <f t="shared" si="211"/>
        <v>2.3945844767870885</v>
      </c>
      <c r="CC69" s="13">
        <f t="shared" si="211"/>
        <v>4.1805619072860747</v>
      </c>
      <c r="CD69" s="13">
        <f t="shared" si="211"/>
        <v>3.2776325914561473</v>
      </c>
      <c r="CE69" s="13">
        <f t="shared" si="211"/>
        <v>4.151628397568202</v>
      </c>
      <c r="CF69" s="13">
        <f t="shared" si="211"/>
        <v>1.8832056802256847</v>
      </c>
      <c r="CG69" s="13">
        <f t="shared" si="211"/>
        <v>1.7775336800902037</v>
      </c>
      <c r="CH69" s="13">
        <f t="shared" si="211"/>
        <v>2.1442743136855049</v>
      </c>
      <c r="CI69" s="13">
        <f t="shared" si="211"/>
        <v>-1.2597377857033711</v>
      </c>
      <c r="CJ69" s="13">
        <f t="shared" si="211"/>
        <v>-1.4339615605233977</v>
      </c>
      <c r="CK69" s="13">
        <f t="shared" si="211"/>
        <v>-3.1355679285495452</v>
      </c>
      <c r="CL69" s="13">
        <f t="shared" si="211"/>
        <v>-3.4465112593467766</v>
      </c>
      <c r="CM69" s="13">
        <f t="shared" si="211"/>
        <v>-1.6021911504794182</v>
      </c>
      <c r="CN69" s="13">
        <f t="shared" si="211"/>
        <v>0.16402390450900742</v>
      </c>
      <c r="CO69" s="13">
        <f t="shared" si="211"/>
        <v>3.576208886010683E-2</v>
      </c>
      <c r="CP69" s="13">
        <f t="shared" si="211"/>
        <v>-2.1252887107386799E-2</v>
      </c>
      <c r="CQ69" s="13">
        <f t="shared" si="211"/>
        <v>0.52300464696493187</v>
      </c>
      <c r="CR69" s="13">
        <f t="shared" si="211"/>
        <v>-0.2336371730418732</v>
      </c>
      <c r="CS69" s="13">
        <f t="shared" si="211"/>
        <v>0.45985725915894238</v>
      </c>
      <c r="CT69" s="13">
        <f t="shared" si="211"/>
        <v>1.1400010600796715</v>
      </c>
      <c r="CU69" s="13">
        <f t="shared" si="211"/>
        <v>1.0885234324699181E-2</v>
      </c>
      <c r="CV69" s="13">
        <f t="shared" ref="CV69:EA69" si="212">CU12/CU$7*CV41</f>
        <v>1.8919770539064458</v>
      </c>
      <c r="CW69" s="13">
        <f t="shared" si="212"/>
        <v>0.73707920705952779</v>
      </c>
      <c r="CX69" s="13">
        <f t="shared" si="212"/>
        <v>1.6908064325589971</v>
      </c>
      <c r="CY69" s="13">
        <f t="shared" si="212"/>
        <v>1.0478613377504242</v>
      </c>
      <c r="CZ69" s="13">
        <f t="shared" si="212"/>
        <v>2.3529290037779038</v>
      </c>
      <c r="DA69" s="13">
        <f t="shared" si="212"/>
        <v>2.2974151277658437</v>
      </c>
      <c r="DB69" s="13">
        <f t="shared" si="212"/>
        <v>1.9938202825809359</v>
      </c>
      <c r="DC69" s="13">
        <f t="shared" si="212"/>
        <v>1.6320941566644471</v>
      </c>
      <c r="DD69" s="13">
        <f t="shared" si="212"/>
        <v>2.13037095840322</v>
      </c>
      <c r="DE69" s="13">
        <f t="shared" si="212"/>
        <v>1.5983433970580136</v>
      </c>
      <c r="DF69" s="13">
        <f t="shared" si="212"/>
        <v>1.7261715478348445</v>
      </c>
      <c r="DG69" s="13">
        <f t="shared" si="212"/>
        <v>2.9276773791643413</v>
      </c>
      <c r="DH69" s="13">
        <f t="shared" si="212"/>
        <v>1.9510724075999475</v>
      </c>
      <c r="DI69" s="13">
        <f t="shared" si="212"/>
        <v>1.305264161756484</v>
      </c>
      <c r="DJ69" s="13">
        <f t="shared" si="212"/>
        <v>2.2834984703961534</v>
      </c>
      <c r="DK69" s="13">
        <f t="shared" si="212"/>
        <v>2.6995654041656292</v>
      </c>
      <c r="DL69" s="13">
        <f t="shared" si="212"/>
        <v>0.48084479097471283</v>
      </c>
      <c r="DM69" s="13">
        <f t="shared" si="212"/>
        <v>0.92982488364848759</v>
      </c>
      <c r="DN69" s="13">
        <f t="shared" si="212"/>
        <v>-2.9934410648790903</v>
      </c>
      <c r="DO69" s="13">
        <f t="shared" si="212"/>
        <v>-4.3844451072779291</v>
      </c>
      <c r="DP69" s="13">
        <f t="shared" si="212"/>
        <v>-5.2412807749812789</v>
      </c>
      <c r="DQ69" s="13">
        <f t="shared" si="212"/>
        <v>-2.4710984524147919</v>
      </c>
      <c r="DR69" s="13">
        <f t="shared" si="212"/>
        <v>-1.1343997212342642</v>
      </c>
      <c r="DS69" s="13">
        <f t="shared" si="212"/>
        <v>-0.11852863800529255</v>
      </c>
      <c r="DT69" s="13">
        <f t="shared" si="212"/>
        <v>2.2551565209216546</v>
      </c>
      <c r="DU69" s="13">
        <f t="shared" si="212"/>
        <v>0.76128661948098331</v>
      </c>
      <c r="DV69" s="13">
        <f t="shared" si="212"/>
        <v>2.1037221025406856</v>
      </c>
      <c r="DW69" s="13">
        <f t="shared" si="212"/>
        <v>1.1093725195547619</v>
      </c>
      <c r="DX69" s="13">
        <f t="shared" si="212"/>
        <v>1.7875366961303576</v>
      </c>
      <c r="DY69" s="13">
        <f t="shared" si="212"/>
        <v>1.2067766224057601</v>
      </c>
      <c r="DZ69" s="13">
        <f t="shared" si="212"/>
        <v>1.4151317136324248</v>
      </c>
      <c r="EA69" s="13">
        <f t="shared" si="212"/>
        <v>2.0031606740241874</v>
      </c>
      <c r="EB69" s="13">
        <f t="shared" ref="EB69:FG69" si="213">EA12/EA$7*EB41</f>
        <v>2.5410774606396145</v>
      </c>
      <c r="EC69" s="13">
        <f t="shared" si="213"/>
        <v>1.0398170943815714</v>
      </c>
      <c r="ED69" s="13">
        <f t="shared" si="213"/>
        <v>2.7229354932337566</v>
      </c>
      <c r="EE69" s="13">
        <f t="shared" si="213"/>
        <v>2.3494047019230382</v>
      </c>
      <c r="EF69" s="13">
        <f t="shared" si="213"/>
        <v>2.1404576288271908</v>
      </c>
      <c r="EG69" s="13">
        <f t="shared" si="213"/>
        <v>2.2420408112413086</v>
      </c>
      <c r="EH69" s="13">
        <f t="shared" si="213"/>
        <v>3.1530359124226526</v>
      </c>
      <c r="EI69" s="13">
        <f t="shared" si="213"/>
        <v>2.6184197241299896</v>
      </c>
      <c r="EJ69" s="13">
        <f t="shared" si="213"/>
        <v>0.79483131717992606</v>
      </c>
      <c r="EK69" s="13">
        <f t="shared" si="213"/>
        <v>3.6095350494301308</v>
      </c>
      <c r="EL69" s="13">
        <f t="shared" si="213"/>
        <v>1.718835053045241</v>
      </c>
      <c r="EM69" s="13">
        <f t="shared" si="213"/>
        <v>2.5252848365411746</v>
      </c>
      <c r="EN69" s="13">
        <f t="shared" si="213"/>
        <v>2.7230694409907525</v>
      </c>
      <c r="EO69" s="13">
        <f t="shared" si="213"/>
        <v>3.5264795540314839</v>
      </c>
      <c r="EP69" s="13">
        <f t="shared" si="213"/>
        <v>2.7253634455949087</v>
      </c>
      <c r="EQ69" s="13">
        <f t="shared" si="213"/>
        <v>3.1017614275238787</v>
      </c>
      <c r="ER69" s="13">
        <f t="shared" si="213"/>
        <v>3.232259921438505</v>
      </c>
      <c r="ES69" s="13">
        <f t="shared" si="213"/>
        <v>2.8248082929027807</v>
      </c>
      <c r="ET69" s="13">
        <f t="shared" si="213"/>
        <v>2.5697954776108265</v>
      </c>
      <c r="EU69" s="13">
        <f t="shared" si="213"/>
        <v>2.6494666457669971</v>
      </c>
      <c r="EV69" s="13">
        <f t="shared" si="213"/>
        <v>2.906799238823234</v>
      </c>
      <c r="EW69" s="13">
        <f t="shared" si="213"/>
        <v>2.1616562549847975</v>
      </c>
      <c r="EX69" s="13">
        <f t="shared" si="213"/>
        <v>2.1264937414454432</v>
      </c>
      <c r="EY69" s="13">
        <f t="shared" si="213"/>
        <v>2.717533104656118</v>
      </c>
      <c r="EZ69" s="13">
        <f t="shared" si="213"/>
        <v>0.97067102699674446</v>
      </c>
      <c r="FA69" s="13">
        <f t="shared" si="213"/>
        <v>1.6292964542830963</v>
      </c>
      <c r="FB69" s="13">
        <f t="shared" si="213"/>
        <v>1.3065064921965592</v>
      </c>
      <c r="FC69" s="13">
        <f t="shared" si="213"/>
        <v>2.2113910456626189</v>
      </c>
      <c r="FD69" s="13">
        <f t="shared" si="213"/>
        <v>2.0767618541660418</v>
      </c>
      <c r="FE69" s="13">
        <f t="shared" si="213"/>
        <v>2.1234944215744345</v>
      </c>
      <c r="FF69" s="13">
        <f t="shared" si="213"/>
        <v>2.0892129788731655</v>
      </c>
      <c r="FG69" s="14">
        <f t="shared" si="213"/>
        <v>1.7442755341481755</v>
      </c>
      <c r="FH69" s="14">
        <f t="shared" ref="FH69:GM69" si="214">FG12/FG$7*FH41</f>
        <v>1.6217468527598711</v>
      </c>
      <c r="FI69" s="14">
        <f t="shared" si="214"/>
        <v>1.6090993011837733</v>
      </c>
      <c r="FJ69" s="14">
        <f t="shared" si="214"/>
        <v>1.4925702026089891</v>
      </c>
      <c r="FK69" s="14">
        <f t="shared" si="214"/>
        <v>1.3531837109459735</v>
      </c>
      <c r="FL69" s="14">
        <f t="shared" si="214"/>
        <v>1.3495932121417629</v>
      </c>
      <c r="FM69" s="14">
        <f t="shared" si="214"/>
        <v>1.2205494755343416</v>
      </c>
      <c r="FN69" s="14">
        <f t="shared" si="214"/>
        <v>1.2176926087191549</v>
      </c>
      <c r="FO69" s="14">
        <f t="shared" si="214"/>
        <v>1.1332386318784857</v>
      </c>
      <c r="FP69" s="14">
        <f t="shared" si="214"/>
        <v>1.0898351708594114</v>
      </c>
      <c r="FQ69" s="14">
        <f t="shared" si="214"/>
        <v>0.95738214300892832</v>
      </c>
      <c r="FR69" s="14">
        <f t="shared" si="214"/>
        <v>0.8202038260967347</v>
      </c>
      <c r="FS69" s="14">
        <f t="shared" si="214"/>
        <v>0.72791833296315389</v>
      </c>
      <c r="FT69" s="14">
        <f t="shared" si="214"/>
        <v>0.69561233136623135</v>
      </c>
      <c r="FU69" s="14">
        <f t="shared" si="214"/>
        <v>0.67972334244705668</v>
      </c>
      <c r="FV69" s="14">
        <f t="shared" si="214"/>
        <v>0.68442114746630078</v>
      </c>
      <c r="FW69" s="14">
        <f t="shared" si="214"/>
        <v>0.7649069569923943</v>
      </c>
      <c r="FX69" s="14">
        <f t="shared" si="214"/>
        <v>0.83542905773122522</v>
      </c>
      <c r="FY69" s="14">
        <f t="shared" si="214"/>
        <v>0.90762001556632677</v>
      </c>
      <c r="FZ69" s="14">
        <f t="shared" si="214"/>
        <v>1.0380040898889973</v>
      </c>
      <c r="GA69" s="14">
        <f t="shared" si="214"/>
        <v>1.0594570014753684</v>
      </c>
      <c r="GB69" s="14">
        <f t="shared" si="214"/>
        <v>1.2428847420805613</v>
      </c>
      <c r="GC69" s="14">
        <f t="shared" si="214"/>
        <v>1.3305907771950545</v>
      </c>
      <c r="GD69" s="14">
        <f t="shared" si="214"/>
        <v>1.3939136048122804</v>
      </c>
      <c r="GE69" s="14">
        <f t="shared" si="214"/>
        <v>1.4248558029402723</v>
      </c>
      <c r="GF69" s="14">
        <f t="shared" si="214"/>
        <v>1.4920038225255801</v>
      </c>
      <c r="GG69" s="14">
        <f t="shared" si="214"/>
        <v>1.4999847779928202</v>
      </c>
      <c r="GH69" s="14">
        <f t="shared" si="214"/>
        <v>1.493803905468144</v>
      </c>
      <c r="GI69" s="14">
        <f t="shared" si="214"/>
        <v>1.5523224812719529</v>
      </c>
      <c r="GJ69" s="14">
        <f t="shared" si="214"/>
        <v>1.5247718832430477</v>
      </c>
      <c r="GK69" s="14">
        <f t="shared" si="214"/>
        <v>1.4904743245070147</v>
      </c>
      <c r="GL69" s="14">
        <f t="shared" si="214"/>
        <v>1.4858545746973164</v>
      </c>
      <c r="GM69" s="14">
        <f t="shared" si="214"/>
        <v>1.4810785073372688</v>
      </c>
      <c r="GN69" s="14">
        <f t="shared" ref="GN69:GT69" si="215">GM12/GM$7*GN41</f>
        <v>1.4980882192933251</v>
      </c>
      <c r="GO69" s="14">
        <f t="shared" si="215"/>
        <v>1.4916223231650436</v>
      </c>
      <c r="GP69" s="14">
        <f t="shared" si="215"/>
        <v>1.4891737890742027</v>
      </c>
      <c r="GQ69" s="14">
        <f t="shared" si="215"/>
        <v>1.5112685582894798</v>
      </c>
      <c r="GR69" s="14">
        <f t="shared" si="215"/>
        <v>1.5054094703526293</v>
      </c>
      <c r="GS69" s="14">
        <f t="shared" si="215"/>
        <v>1.4937381004378225</v>
      </c>
      <c r="GT69" s="14" t="e">
        <f t="shared" si="215"/>
        <v>#N/A</v>
      </c>
    </row>
    <row r="70" spans="2:202" x14ac:dyDescent="0.25">
      <c r="B70" t="str">
        <f t="shared" si="173"/>
        <v xml:space="preserve">  Wholesale and retail trade</v>
      </c>
      <c r="D70" s="13">
        <f t="shared" ref="D70:AI70" si="216">C13/C$7*D42</f>
        <v>-1.1100672107123217</v>
      </c>
      <c r="E70" s="13">
        <f t="shared" si="216"/>
        <v>6.2252456005858513E-2</v>
      </c>
      <c r="F70" s="13">
        <f t="shared" si="216"/>
        <v>0.60762505070222927</v>
      </c>
      <c r="G70" s="13">
        <f t="shared" si="216"/>
        <v>-1.4330738054616257E-2</v>
      </c>
      <c r="H70" s="13">
        <f t="shared" si="216"/>
        <v>2.0139586967055001</v>
      </c>
      <c r="I70" s="13">
        <f t="shared" si="216"/>
        <v>0.15550568811207385</v>
      </c>
      <c r="J70" s="13">
        <f t="shared" si="216"/>
        <v>-1.1052413695257028</v>
      </c>
      <c r="K70" s="13">
        <f t="shared" si="216"/>
        <v>1.0116294409906248</v>
      </c>
      <c r="L70" s="13">
        <f t="shared" si="216"/>
        <v>-0.58959845694102331</v>
      </c>
      <c r="M70" s="13">
        <f t="shared" si="216"/>
        <v>-0.50540681582047486</v>
      </c>
      <c r="N70" s="13">
        <f t="shared" si="216"/>
        <v>-0.59429331289169496</v>
      </c>
      <c r="O70" s="13">
        <f t="shared" si="216"/>
        <v>-4.2952824117532734E-2</v>
      </c>
      <c r="P70" s="13">
        <f t="shared" si="216"/>
        <v>1.1281255916208797</v>
      </c>
      <c r="Q70" s="13">
        <f t="shared" si="216"/>
        <v>1.1798044563969194</v>
      </c>
      <c r="R70" s="13">
        <f t="shared" si="216"/>
        <v>1.8973311441917931</v>
      </c>
      <c r="S70" s="13">
        <f t="shared" si="216"/>
        <v>0.70587491796227919</v>
      </c>
      <c r="T70" s="13">
        <f t="shared" si="216"/>
        <v>0.89933712849879521</v>
      </c>
      <c r="U70" s="13">
        <f t="shared" si="216"/>
        <v>1.2244149412436172</v>
      </c>
      <c r="V70" s="13">
        <f t="shared" si="216"/>
        <v>0.19537489417389967</v>
      </c>
      <c r="W70" s="13">
        <f t="shared" si="216"/>
        <v>0.742532014607449</v>
      </c>
      <c r="X70" s="13">
        <f t="shared" si="216"/>
        <v>0.4690909016819324</v>
      </c>
      <c r="Y70" s="13">
        <f t="shared" si="216"/>
        <v>0.12718737518770956</v>
      </c>
      <c r="Z70" s="13">
        <f t="shared" si="216"/>
        <v>-6.0574258676366226E-2</v>
      </c>
      <c r="AA70" s="13">
        <f t="shared" si="216"/>
        <v>1.7624821641806319</v>
      </c>
      <c r="AB70" s="13">
        <f t="shared" si="216"/>
        <v>0.8611218737897951</v>
      </c>
      <c r="AC70" s="13">
        <f t="shared" si="216"/>
        <v>0.51847308030568828</v>
      </c>
      <c r="AD70" s="13">
        <f t="shared" si="216"/>
        <v>0.515832064695399</v>
      </c>
      <c r="AE70" s="13">
        <f t="shared" si="216"/>
        <v>0.8416550938386882</v>
      </c>
      <c r="AF70" s="13">
        <f t="shared" si="216"/>
        <v>0.98439864689417855</v>
      </c>
      <c r="AG70" s="13">
        <f t="shared" si="216"/>
        <v>1.0817776074300467</v>
      </c>
      <c r="AH70" s="13">
        <f t="shared" si="216"/>
        <v>0.6990180824682023</v>
      </c>
      <c r="AI70" s="13">
        <f t="shared" si="216"/>
        <v>0.67570573521834398</v>
      </c>
      <c r="AJ70" s="13">
        <f t="shared" ref="AJ70:BO70" si="217">AI13/AI$7*AJ42</f>
        <v>0.48642964091539526</v>
      </c>
      <c r="AK70" s="13">
        <f t="shared" si="217"/>
        <v>1.9326579866046445</v>
      </c>
      <c r="AL70" s="13">
        <f t="shared" si="217"/>
        <v>0.91985307778077985</v>
      </c>
      <c r="AM70" s="13">
        <f t="shared" si="217"/>
        <v>4.0014818622317531E-2</v>
      </c>
      <c r="AN70" s="13">
        <f t="shared" si="217"/>
        <v>0.81521901942796726</v>
      </c>
      <c r="AO70" s="13">
        <f t="shared" si="217"/>
        <v>0.3190652836537245</v>
      </c>
      <c r="AP70" s="13">
        <f t="shared" si="217"/>
        <v>1.1065023936455856</v>
      </c>
      <c r="AQ70" s="13">
        <f t="shared" si="217"/>
        <v>1.2347810717360272</v>
      </c>
      <c r="AR70" s="13">
        <f t="shared" si="217"/>
        <v>0.35575626197948962</v>
      </c>
      <c r="AS70" s="13">
        <f t="shared" si="217"/>
        <v>0.22628995804783025</v>
      </c>
      <c r="AT70" s="13">
        <f t="shared" si="217"/>
        <v>0.47359460405580589</v>
      </c>
      <c r="AU70" s="13">
        <f t="shared" si="217"/>
        <v>-1.3190787312693104</v>
      </c>
      <c r="AV70" s="13">
        <f t="shared" si="217"/>
        <v>3.0486981733351796E-2</v>
      </c>
      <c r="AW70" s="13">
        <f t="shared" si="217"/>
        <v>-4.278028822565081E-2</v>
      </c>
      <c r="AX70" s="13">
        <f t="shared" si="217"/>
        <v>-0.33640720756903059</v>
      </c>
      <c r="AY70" s="13">
        <f t="shared" si="217"/>
        <v>0.56682402897598905</v>
      </c>
      <c r="AZ70" s="13">
        <f t="shared" si="217"/>
        <v>5.7475014795979017E-2</v>
      </c>
      <c r="BA70" s="13">
        <f t="shared" si="217"/>
        <v>-0.30011887240782659</v>
      </c>
      <c r="BB70" s="13">
        <f t="shared" si="217"/>
        <v>0.14016207488315466</v>
      </c>
      <c r="BC70" s="13">
        <f t="shared" si="217"/>
        <v>0.15181202458735332</v>
      </c>
      <c r="BD70" s="13">
        <f t="shared" si="217"/>
        <v>0.1897734599954041</v>
      </c>
      <c r="BE70" s="13">
        <f t="shared" si="217"/>
        <v>0.16127445234616899</v>
      </c>
      <c r="BF70" s="13">
        <f t="shared" si="217"/>
        <v>9.2449208713254266E-2</v>
      </c>
      <c r="BG70" s="13">
        <f t="shared" si="217"/>
        <v>-0.41539853313015179</v>
      </c>
      <c r="BH70" s="13">
        <f t="shared" si="217"/>
        <v>0.37622115684500246</v>
      </c>
      <c r="BI70" s="13">
        <f t="shared" si="217"/>
        <v>0.66059584658973747</v>
      </c>
      <c r="BJ70" s="13">
        <f t="shared" si="217"/>
        <v>0.25015393706559436</v>
      </c>
      <c r="BK70" s="13">
        <f t="shared" si="217"/>
        <v>0.85503514590531837</v>
      </c>
      <c r="BL70" s="13">
        <f t="shared" si="217"/>
        <v>0.37492436054046591</v>
      </c>
      <c r="BM70" s="13">
        <f t="shared" si="217"/>
        <v>0.65960139118140548</v>
      </c>
      <c r="BN70" s="13">
        <f t="shared" si="217"/>
        <v>0.52216774105751307</v>
      </c>
      <c r="BO70" s="13">
        <f t="shared" si="217"/>
        <v>1.1109953282023051</v>
      </c>
      <c r="BP70" s="13">
        <f t="shared" ref="BP70:CU70" si="218">BO13/BO$7*BP42</f>
        <v>0.51279658883157186</v>
      </c>
      <c r="BQ70" s="13">
        <f t="shared" si="218"/>
        <v>0.32055836289905554</v>
      </c>
      <c r="BR70" s="13">
        <f t="shared" si="218"/>
        <v>0.37307626769085117</v>
      </c>
      <c r="BS70" s="13">
        <f t="shared" si="218"/>
        <v>-0.13516728528720656</v>
      </c>
      <c r="BT70" s="13">
        <f t="shared" si="218"/>
        <v>1.6983261637438609</v>
      </c>
      <c r="BU70" s="13">
        <f t="shared" si="218"/>
        <v>0.49345649174135375</v>
      </c>
      <c r="BV70" s="13">
        <f t="shared" si="218"/>
        <v>0.82658232553957744</v>
      </c>
      <c r="BW70" s="13">
        <f t="shared" si="218"/>
        <v>6.485341837152854E-2</v>
      </c>
      <c r="BX70" s="13">
        <f t="shared" si="218"/>
        <v>0.74292932880846552</v>
      </c>
      <c r="BY70" s="13">
        <f t="shared" si="218"/>
        <v>0.48441117961105024</v>
      </c>
      <c r="BZ70" s="13">
        <f t="shared" si="218"/>
        <v>0.89560056025188994</v>
      </c>
      <c r="CA70" s="13">
        <f t="shared" si="218"/>
        <v>0.67895085103708308</v>
      </c>
      <c r="CB70" s="13">
        <f t="shared" si="218"/>
        <v>0.29833245745029496</v>
      </c>
      <c r="CC70" s="13">
        <f t="shared" si="218"/>
        <v>0.75570924539128537</v>
      </c>
      <c r="CD70" s="13">
        <f t="shared" si="218"/>
        <v>0.63749027783784862</v>
      </c>
      <c r="CE70" s="13">
        <f t="shared" si="218"/>
        <v>0.29803559574413768</v>
      </c>
      <c r="CF70" s="13">
        <f t="shared" si="218"/>
        <v>0.3078990138133838</v>
      </c>
      <c r="CG70" s="13">
        <f t="shared" si="218"/>
        <v>-0.17341695936514834</v>
      </c>
      <c r="CH70" s="13">
        <f t="shared" si="218"/>
        <v>0.31473650833370076</v>
      </c>
      <c r="CI70" s="13">
        <f t="shared" si="218"/>
        <v>-0.21941920462792053</v>
      </c>
      <c r="CJ70" s="13">
        <f t="shared" si="218"/>
        <v>-0.65530994742407789</v>
      </c>
      <c r="CK70" s="13">
        <f t="shared" si="218"/>
        <v>-0.44870185536539281</v>
      </c>
      <c r="CL70" s="13">
        <f t="shared" si="218"/>
        <v>-1.0970657096363703</v>
      </c>
      <c r="CM70" s="13">
        <f t="shared" si="218"/>
        <v>-0.52296148310636825</v>
      </c>
      <c r="CN70" s="13">
        <f t="shared" si="218"/>
        <v>-0.3531549176641835</v>
      </c>
      <c r="CO70" s="13">
        <f t="shared" si="218"/>
        <v>-0.48216816725751893</v>
      </c>
      <c r="CP70" s="13">
        <f t="shared" si="218"/>
        <v>-0.37957187299613604</v>
      </c>
      <c r="CQ70" s="13">
        <f t="shared" si="218"/>
        <v>0.12597741083249597</v>
      </c>
      <c r="CR70" s="13">
        <f t="shared" si="218"/>
        <v>-0.39005913108210505</v>
      </c>
      <c r="CS70" s="13">
        <f t="shared" si="218"/>
        <v>5.9731634791544128E-2</v>
      </c>
      <c r="CT70" s="13">
        <f t="shared" si="218"/>
        <v>0.11935447474354866</v>
      </c>
      <c r="CU70" s="13">
        <f t="shared" si="218"/>
        <v>-0.10753808483684077</v>
      </c>
      <c r="CV70" s="13">
        <f t="shared" ref="CV70:EA70" si="219">CU13/CU$7*CV42</f>
        <v>0.36730931367306563</v>
      </c>
      <c r="CW70" s="13">
        <f t="shared" si="219"/>
        <v>-0.1305014185906504</v>
      </c>
      <c r="CX70" s="13">
        <f t="shared" si="219"/>
        <v>0.11715102244847586</v>
      </c>
      <c r="CY70" s="13">
        <f t="shared" si="219"/>
        <v>0.20824293945854416</v>
      </c>
      <c r="CZ70" s="13">
        <f t="shared" si="219"/>
        <v>0.45978443705347327</v>
      </c>
      <c r="DA70" s="13">
        <f t="shared" si="219"/>
        <v>0.37780137035805222</v>
      </c>
      <c r="DB70" s="13">
        <f t="shared" si="219"/>
        <v>0.44188122013761982</v>
      </c>
      <c r="DC70" s="13">
        <f t="shared" si="219"/>
        <v>5.0174141508713632E-2</v>
      </c>
      <c r="DD70" s="13">
        <f t="shared" si="219"/>
        <v>0.11076399332663323</v>
      </c>
      <c r="DE70" s="13">
        <f t="shared" si="219"/>
        <v>-7.7852197441016053E-3</v>
      </c>
      <c r="DF70" s="13">
        <f t="shared" si="219"/>
        <v>5.4569163120923296E-2</v>
      </c>
      <c r="DG70" s="13">
        <f t="shared" si="219"/>
        <v>0.6224592961573876</v>
      </c>
      <c r="DH70" s="13">
        <f t="shared" si="219"/>
        <v>0.27461287419427949</v>
      </c>
      <c r="DI70" s="13">
        <f t="shared" si="219"/>
        <v>0.1148291203470293</v>
      </c>
      <c r="DJ70" s="13">
        <f t="shared" si="219"/>
        <v>0.41750496996224001</v>
      </c>
      <c r="DK70" s="13">
        <f t="shared" si="219"/>
        <v>0.59717493210238626</v>
      </c>
      <c r="DL70" s="13">
        <f t="shared" si="219"/>
        <v>-0.40061830335308496</v>
      </c>
      <c r="DM70" s="13">
        <f t="shared" si="219"/>
        <v>-0.14440608907786565</v>
      </c>
      <c r="DN70" s="13">
        <f t="shared" si="219"/>
        <v>-0.9373250528293513</v>
      </c>
      <c r="DO70" s="13">
        <f t="shared" si="219"/>
        <v>-1.5601484430400323</v>
      </c>
      <c r="DP70" s="13">
        <f t="shared" si="219"/>
        <v>-1.296674735051766</v>
      </c>
      <c r="DQ70" s="13">
        <f t="shared" si="219"/>
        <v>-0.57316232167480186</v>
      </c>
      <c r="DR70" s="13">
        <f t="shared" si="219"/>
        <v>-0.47966204197242773</v>
      </c>
      <c r="DS70" s="13">
        <f t="shared" si="219"/>
        <v>9.1493800598545436E-2</v>
      </c>
      <c r="DT70" s="13">
        <f t="shared" si="219"/>
        <v>0.32346943654398369</v>
      </c>
      <c r="DU70" s="13">
        <f t="shared" si="219"/>
        <v>-0.12482782092275142</v>
      </c>
      <c r="DV70" s="13">
        <f t="shared" si="219"/>
        <v>0.62150035589773178</v>
      </c>
      <c r="DW70" s="13">
        <f t="shared" si="219"/>
        <v>0.26003243538733284</v>
      </c>
      <c r="DX70" s="13">
        <f t="shared" si="219"/>
        <v>0.34786939226225549</v>
      </c>
      <c r="DY70" s="13">
        <f t="shared" si="219"/>
        <v>0.19189345665079854</v>
      </c>
      <c r="DZ70" s="13">
        <f t="shared" si="219"/>
        <v>0.31864705542272509</v>
      </c>
      <c r="EA70" s="13">
        <f t="shared" si="219"/>
        <v>0.37942011903570161</v>
      </c>
      <c r="EB70" s="13">
        <f t="shared" ref="EB70:FG70" si="220">EA13/EA$7*EB42</f>
        <v>0.6676510029643189</v>
      </c>
      <c r="EC70" s="13">
        <f t="shared" si="220"/>
        <v>0.56178271192062734</v>
      </c>
      <c r="ED70" s="13">
        <f t="shared" si="220"/>
        <v>0.62682934051597194</v>
      </c>
      <c r="EE70" s="13">
        <f t="shared" si="220"/>
        <v>0.69672227707598278</v>
      </c>
      <c r="EF70" s="13">
        <f t="shared" si="220"/>
        <v>0.56040341122574888</v>
      </c>
      <c r="EG70" s="13">
        <f t="shared" si="220"/>
        <v>0.75035549010547642</v>
      </c>
      <c r="EH70" s="13">
        <f t="shared" si="220"/>
        <v>0.81688610351938584</v>
      </c>
      <c r="EI70" s="13">
        <f t="shared" si="220"/>
        <v>0.46995629859380811</v>
      </c>
      <c r="EJ70" s="13">
        <f t="shared" si="220"/>
        <v>0.17375791628836065</v>
      </c>
      <c r="EK70" s="13">
        <f t="shared" si="220"/>
        <v>0.76264018678146583</v>
      </c>
      <c r="EL70" s="13">
        <f t="shared" si="220"/>
        <v>0.50577336393815142</v>
      </c>
      <c r="EM70" s="13">
        <f t="shared" si="220"/>
        <v>0.68374468362616425</v>
      </c>
      <c r="EN70" s="13">
        <f t="shared" si="220"/>
        <v>0.46365783634594282</v>
      </c>
      <c r="EO70" s="13">
        <f t="shared" si="220"/>
        <v>0.4144690060631539</v>
      </c>
      <c r="EP70" s="13">
        <f t="shared" si="220"/>
        <v>0.41533438307699733</v>
      </c>
      <c r="EQ70" s="13">
        <f t="shared" si="220"/>
        <v>0.33055622969376242</v>
      </c>
      <c r="ER70" s="13">
        <f t="shared" si="220"/>
        <v>0.71689341998170475</v>
      </c>
      <c r="ES70" s="13">
        <f t="shared" si="220"/>
        <v>0.55171503769882713</v>
      </c>
      <c r="ET70" s="13">
        <f t="shared" si="220"/>
        <v>0.65984243390043718</v>
      </c>
      <c r="EU70" s="13">
        <f t="shared" si="220"/>
        <v>0.95297114162662655</v>
      </c>
      <c r="EV70" s="13">
        <f t="shared" si="220"/>
        <v>1.0343670514794525</v>
      </c>
      <c r="EW70" s="13">
        <f t="shared" si="220"/>
        <v>0.8015795715349886</v>
      </c>
      <c r="EX70" s="13">
        <f t="shared" si="220"/>
        <v>0.26624191217148918</v>
      </c>
      <c r="EY70" s="13">
        <f t="shared" si="220"/>
        <v>0.49413194170726621</v>
      </c>
      <c r="EZ70" s="13">
        <f t="shared" si="220"/>
        <v>-8.2363995330224482E-2</v>
      </c>
      <c r="FA70" s="13">
        <f t="shared" si="220"/>
        <v>8.5998884112698695E-2</v>
      </c>
      <c r="FB70" s="13">
        <f t="shared" si="220"/>
        <v>0.15644105809276623</v>
      </c>
      <c r="FC70" s="13">
        <f t="shared" si="220"/>
        <v>0.58487854173496556</v>
      </c>
      <c r="FD70" s="13">
        <f t="shared" si="220"/>
        <v>0.30356690259196767</v>
      </c>
      <c r="FE70" s="13">
        <f t="shared" si="220"/>
        <v>0.23467886438381574</v>
      </c>
      <c r="FF70" s="13">
        <f t="shared" si="220"/>
        <v>0.28731371009009671</v>
      </c>
      <c r="FG70" s="14">
        <f t="shared" si="220"/>
        <v>0.12848457667138849</v>
      </c>
      <c r="FH70" s="14">
        <f t="shared" ref="FH70:GM70" si="221">FG13/FG$7*FH42</f>
        <v>7.9715257937147593E-2</v>
      </c>
      <c r="FI70" s="14">
        <f t="shared" si="221"/>
        <v>0.14309758327332872</v>
      </c>
      <c r="FJ70" s="14">
        <f t="shared" si="221"/>
        <v>0.10638971020930056</v>
      </c>
      <c r="FK70" s="14">
        <f t="shared" si="221"/>
        <v>0.13996553280284826</v>
      </c>
      <c r="FL70" s="14">
        <f t="shared" si="221"/>
        <v>0.10880447944378116</v>
      </c>
      <c r="FM70" s="14">
        <f t="shared" si="221"/>
        <v>4.4374101794060358E-2</v>
      </c>
      <c r="FN70" s="14">
        <f t="shared" si="221"/>
        <v>9.9817606344450124E-2</v>
      </c>
      <c r="FO70" s="14">
        <f t="shared" si="221"/>
        <v>0.10668105311418351</v>
      </c>
      <c r="FP70" s="14">
        <f t="shared" si="221"/>
        <v>5.9502614403612729E-2</v>
      </c>
      <c r="FQ70" s="14">
        <f t="shared" si="221"/>
        <v>1.2533325200142763E-2</v>
      </c>
      <c r="FR70" s="14">
        <f t="shared" si="221"/>
        <v>-1.6498278222160472E-2</v>
      </c>
      <c r="FS70" s="14">
        <f t="shared" si="221"/>
        <v>-5.2945203153872578E-2</v>
      </c>
      <c r="FT70" s="14">
        <f t="shared" si="221"/>
        <v>-4.0735164878983078E-2</v>
      </c>
      <c r="FU70" s="14">
        <f t="shared" si="221"/>
        <v>-4.4118508929647027E-2</v>
      </c>
      <c r="FV70" s="14">
        <f t="shared" si="221"/>
        <v>-5.0923765990382112E-2</v>
      </c>
      <c r="FW70" s="14">
        <f t="shared" si="221"/>
        <v>-4.5880598221508959E-2</v>
      </c>
      <c r="FX70" s="14">
        <f t="shared" si="221"/>
        <v>-1.7891305669321837E-2</v>
      </c>
      <c r="FY70" s="14">
        <f t="shared" si="221"/>
        <v>-4.0854287726591939E-3</v>
      </c>
      <c r="FZ70" s="14">
        <f t="shared" si="221"/>
        <v>2.6052643109810567E-2</v>
      </c>
      <c r="GA70" s="14">
        <f t="shared" si="221"/>
        <v>1.8137681245507312E-2</v>
      </c>
      <c r="GB70" s="14">
        <f t="shared" si="221"/>
        <v>8.7173029862552751E-2</v>
      </c>
      <c r="GC70" s="14">
        <f t="shared" si="221"/>
        <v>0.10966062150891757</v>
      </c>
      <c r="GD70" s="14">
        <f t="shared" si="221"/>
        <v>0.12820660800260469</v>
      </c>
      <c r="GE70" s="14">
        <f t="shared" si="221"/>
        <v>0.11714184019851212</v>
      </c>
      <c r="GF70" s="14">
        <f t="shared" si="221"/>
        <v>0.15288655365251774</v>
      </c>
      <c r="GG70" s="14">
        <f t="shared" si="221"/>
        <v>0.15796304431681232</v>
      </c>
      <c r="GH70" s="14">
        <f t="shared" si="221"/>
        <v>0.16075952863491846</v>
      </c>
      <c r="GI70" s="14">
        <f t="shared" si="221"/>
        <v>0.17075925481703583</v>
      </c>
      <c r="GJ70" s="14">
        <f t="shared" si="221"/>
        <v>0.16745213134700079</v>
      </c>
      <c r="GK70" s="14">
        <f t="shared" si="221"/>
        <v>0.1329574743917345</v>
      </c>
      <c r="GL70" s="14">
        <f t="shared" si="221"/>
        <v>0.13387727974951011</v>
      </c>
      <c r="GM70" s="14">
        <f t="shared" si="221"/>
        <v>0.12290769130374353</v>
      </c>
      <c r="GN70" s="14">
        <f t="shared" ref="GN70:GT70" si="222">GM13/GM$7*GN42</f>
        <v>0.13511167508775568</v>
      </c>
      <c r="GO70" s="14">
        <f t="shared" si="222"/>
        <v>0.1275626978898923</v>
      </c>
      <c r="GP70" s="14">
        <f t="shared" si="222"/>
        <v>0.12363917414840515</v>
      </c>
      <c r="GQ70" s="14">
        <f t="shared" si="222"/>
        <v>0.12572054607717698</v>
      </c>
      <c r="GR70" s="14">
        <f t="shared" si="222"/>
        <v>0.12295039597851698</v>
      </c>
      <c r="GS70" s="14">
        <f t="shared" si="222"/>
        <v>0.11711686403499959</v>
      </c>
      <c r="GT70" s="14" t="e">
        <f t="shared" si="222"/>
        <v>#N/A</v>
      </c>
    </row>
    <row r="71" spans="2:202" x14ac:dyDescent="0.25">
      <c r="B71" t="str">
        <f t="shared" si="173"/>
        <v xml:space="preserve">  Transportation and public utilities</v>
      </c>
      <c r="D71" s="13">
        <f t="shared" ref="D71:AI71" si="223">C14/C$7*D43</f>
        <v>-0.18632530421830459</v>
      </c>
      <c r="E71" s="13">
        <f t="shared" si="223"/>
        <v>-0.29645228585629835</v>
      </c>
      <c r="F71" s="13">
        <f t="shared" si="223"/>
        <v>-6.1503148556747413E-2</v>
      </c>
      <c r="G71" s="13">
        <f t="shared" si="223"/>
        <v>-0.34831085680987894</v>
      </c>
      <c r="H71" s="13">
        <f t="shared" si="223"/>
        <v>4.2415772294502906E-2</v>
      </c>
      <c r="I71" s="13">
        <f t="shared" si="223"/>
        <v>-8.2471229144753019E-3</v>
      </c>
      <c r="J71" s="13">
        <f t="shared" si="223"/>
        <v>-0.23579266036858976</v>
      </c>
      <c r="K71" s="13">
        <f t="shared" si="223"/>
        <v>0.16161848573980986</v>
      </c>
      <c r="L71" s="13">
        <f t="shared" si="223"/>
        <v>7.3418765729558355E-2</v>
      </c>
      <c r="M71" s="13">
        <f t="shared" si="223"/>
        <v>-0.1920762147877412</v>
      </c>
      <c r="N71" s="13">
        <f t="shared" si="223"/>
        <v>-6.7390230753563138E-2</v>
      </c>
      <c r="O71" s="13">
        <f t="shared" si="223"/>
        <v>-0.16605815387250106</v>
      </c>
      <c r="P71" s="13">
        <f t="shared" si="223"/>
        <v>0.46152039572474246</v>
      </c>
      <c r="Q71" s="13">
        <f t="shared" si="223"/>
        <v>0.32438593123368292</v>
      </c>
      <c r="R71" s="13">
        <f t="shared" si="223"/>
        <v>0.39766562515456644</v>
      </c>
      <c r="S71" s="13">
        <f t="shared" si="223"/>
        <v>0.45987840338828812</v>
      </c>
      <c r="T71" s="13">
        <f t="shared" si="223"/>
        <v>0.21725149331713578</v>
      </c>
      <c r="U71" s="13">
        <f t="shared" si="223"/>
        <v>0.1673398538636939</v>
      </c>
      <c r="V71" s="13">
        <f t="shared" si="223"/>
        <v>0.20321404450728164</v>
      </c>
      <c r="W71" s="13">
        <f t="shared" si="223"/>
        <v>8.2609736678104409E-2</v>
      </c>
      <c r="X71" s="13">
        <f t="shared" si="223"/>
        <v>0.11657198020307451</v>
      </c>
      <c r="Y71" s="13">
        <f t="shared" si="223"/>
        <v>8.1038906108592906E-2</v>
      </c>
      <c r="Z71" s="13">
        <f t="shared" si="223"/>
        <v>0.20185772343339911</v>
      </c>
      <c r="AA71" s="13">
        <f t="shared" si="223"/>
        <v>0.60382581440181027</v>
      </c>
      <c r="AB71" s="13">
        <f t="shared" si="223"/>
        <v>0.14011612284090599</v>
      </c>
      <c r="AC71" s="13">
        <f t="shared" si="223"/>
        <v>0.32254467679317139</v>
      </c>
      <c r="AD71" s="13">
        <f t="shared" si="223"/>
        <v>7.1694742877178919E-2</v>
      </c>
      <c r="AE71" s="13">
        <f t="shared" si="223"/>
        <v>2.2231754415176538E-2</v>
      </c>
      <c r="AF71" s="13">
        <f t="shared" si="223"/>
        <v>0.32698946653847488</v>
      </c>
      <c r="AG71" s="13">
        <f t="shared" si="223"/>
        <v>0.26793327368231468</v>
      </c>
      <c r="AH71" s="13">
        <f t="shared" si="223"/>
        <v>4.8306793033205175E-2</v>
      </c>
      <c r="AI71" s="13">
        <f t="shared" si="223"/>
        <v>0.13559741074443232</v>
      </c>
      <c r="AJ71" s="13">
        <f t="shared" ref="AJ71:BO71" si="224">AI14/AI$7*AJ43</f>
        <v>-2.1225779320896553E-2</v>
      </c>
      <c r="AK71" s="13">
        <f t="shared" si="224"/>
        <v>0.37780978960049705</v>
      </c>
      <c r="AL71" s="13">
        <f t="shared" si="224"/>
        <v>0.20004111172999819</v>
      </c>
      <c r="AM71" s="13">
        <f t="shared" si="224"/>
        <v>3.2404868467813097E-2</v>
      </c>
      <c r="AN71" s="13">
        <f t="shared" si="224"/>
        <v>0.54482636801419526</v>
      </c>
      <c r="AO71" s="13">
        <f t="shared" si="224"/>
        <v>0.35249639941431787</v>
      </c>
      <c r="AP71" s="13">
        <f t="shared" si="224"/>
        <v>0.54751792393579313</v>
      </c>
      <c r="AQ71" s="13">
        <f t="shared" si="224"/>
        <v>0.22354012442134111</v>
      </c>
      <c r="AR71" s="13">
        <f t="shared" si="224"/>
        <v>0.34374910282939775</v>
      </c>
      <c r="AS71" s="13">
        <f t="shared" si="224"/>
        <v>3.8695162471329425E-2</v>
      </c>
      <c r="AT71" s="13">
        <f t="shared" si="224"/>
        <v>-8.7278481456390056E-2</v>
      </c>
      <c r="AU71" s="13">
        <f t="shared" si="224"/>
        <v>0.54504413176101918</v>
      </c>
      <c r="AV71" s="13">
        <f t="shared" si="224"/>
        <v>-0.191257284023754</v>
      </c>
      <c r="AW71" s="13">
        <f t="shared" si="224"/>
        <v>0.19150791168118919</v>
      </c>
      <c r="AX71" s="13">
        <f t="shared" si="224"/>
        <v>-3.0492036058394876E-2</v>
      </c>
      <c r="AY71" s="13">
        <f t="shared" si="224"/>
        <v>-0.40709880746740723</v>
      </c>
      <c r="AZ71" s="13">
        <f t="shared" si="224"/>
        <v>3.2012685475594112E-2</v>
      </c>
      <c r="BA71" s="13">
        <f t="shared" si="224"/>
        <v>-0.25297559916282281</v>
      </c>
      <c r="BB71" s="13">
        <f t="shared" si="224"/>
        <v>3.4030093048244947E-2</v>
      </c>
      <c r="BC71" s="13">
        <f t="shared" si="224"/>
        <v>3.4202262579192108E-2</v>
      </c>
      <c r="BD71" s="13">
        <f t="shared" si="224"/>
        <v>-0.25067214822737816</v>
      </c>
      <c r="BE71" s="13">
        <f t="shared" si="224"/>
        <v>1.0761585450517447E-2</v>
      </c>
      <c r="BF71" s="13">
        <f t="shared" si="224"/>
        <v>-0.60134445394847236</v>
      </c>
      <c r="BG71" s="13">
        <f t="shared" si="224"/>
        <v>0.7468842643704251</v>
      </c>
      <c r="BH71" s="13">
        <f t="shared" si="224"/>
        <v>0.143656004295274</v>
      </c>
      <c r="BI71" s="13">
        <f t="shared" si="224"/>
        <v>-6.5554465653913388E-2</v>
      </c>
      <c r="BJ71" s="13">
        <f t="shared" si="224"/>
        <v>0.17267355890785302</v>
      </c>
      <c r="BK71" s="13">
        <f t="shared" si="224"/>
        <v>-0.25141493311060475</v>
      </c>
      <c r="BL71" s="13">
        <f t="shared" si="224"/>
        <v>0.10968841741409516</v>
      </c>
      <c r="BM71" s="13">
        <f t="shared" si="224"/>
        <v>0.31558384550732854</v>
      </c>
      <c r="BN71" s="13">
        <f t="shared" si="224"/>
        <v>9.6848360020751992E-2</v>
      </c>
      <c r="BO71" s="13">
        <f t="shared" si="224"/>
        <v>0.22579289008919307</v>
      </c>
      <c r="BP71" s="13">
        <f t="shared" ref="BP71:CU71" si="225">BO14/BO$7*BP43</f>
        <v>-0.55283867119942631</v>
      </c>
      <c r="BQ71" s="13">
        <f t="shared" si="225"/>
        <v>0.93142552564865533</v>
      </c>
      <c r="BR71" s="13">
        <f t="shared" si="225"/>
        <v>0.55164060160572426</v>
      </c>
      <c r="BS71" s="13">
        <f t="shared" si="225"/>
        <v>-0.16777392659166437</v>
      </c>
      <c r="BT71" s="13">
        <f t="shared" si="225"/>
        <v>0.2788223278664882</v>
      </c>
      <c r="BU71" s="13">
        <f t="shared" si="225"/>
        <v>-0.27984234519867929</v>
      </c>
      <c r="BV71" s="13">
        <f t="shared" si="225"/>
        <v>-0.65807322443434113</v>
      </c>
      <c r="BW71" s="13">
        <f t="shared" si="225"/>
        <v>1.3329117331530085</v>
      </c>
      <c r="BX71" s="13">
        <f t="shared" si="225"/>
        <v>0.29401647107291373</v>
      </c>
      <c r="BY71" s="13">
        <f t="shared" si="225"/>
        <v>0.15337850759255436</v>
      </c>
      <c r="BZ71" s="13">
        <f t="shared" si="225"/>
        <v>-2.1699782680035695E-2</v>
      </c>
      <c r="CA71" s="13">
        <f t="shared" si="225"/>
        <v>6.582847096152622E-2</v>
      </c>
      <c r="CB71" s="13">
        <f t="shared" si="225"/>
        <v>-0.11221922561746393</v>
      </c>
      <c r="CC71" s="13">
        <f t="shared" si="225"/>
        <v>2.9790823904534188E-2</v>
      </c>
      <c r="CD71" s="13">
        <f t="shared" si="225"/>
        <v>0.28496215718576179</v>
      </c>
      <c r="CE71" s="13">
        <f t="shared" si="225"/>
        <v>-8.1923102910609863E-2</v>
      </c>
      <c r="CF71" s="13">
        <f t="shared" si="225"/>
        <v>-5.5071112240188246E-3</v>
      </c>
      <c r="CG71" s="13">
        <f t="shared" si="225"/>
        <v>-4.2780091702075201E-3</v>
      </c>
      <c r="CH71" s="13">
        <f t="shared" si="225"/>
        <v>0.23713888354654394</v>
      </c>
      <c r="CI71" s="13">
        <f t="shared" si="225"/>
        <v>-0.11613172912771692</v>
      </c>
      <c r="CJ71" s="13">
        <f t="shared" si="225"/>
        <v>-0.25929185727004644</v>
      </c>
      <c r="CK71" s="13">
        <f t="shared" si="225"/>
        <v>-0.42251679547154647</v>
      </c>
      <c r="CL71" s="13">
        <f t="shared" si="225"/>
        <v>-0.55583687774784185</v>
      </c>
      <c r="CM71" s="13">
        <f t="shared" si="225"/>
        <v>-0.18924012432073173</v>
      </c>
      <c r="CN71" s="13">
        <f t="shared" si="225"/>
        <v>-7.9294546558409895E-2</v>
      </c>
      <c r="CO71" s="13">
        <f t="shared" si="225"/>
        <v>0.17747245969382094</v>
      </c>
      <c r="CP71" s="13">
        <f t="shared" si="225"/>
        <v>-0.21994946114579753</v>
      </c>
      <c r="CQ71" s="13">
        <f t="shared" si="225"/>
        <v>-6.316003235071288E-2</v>
      </c>
      <c r="CR71" s="13">
        <f t="shared" si="225"/>
        <v>-0.17435266068934313</v>
      </c>
      <c r="CS71" s="13">
        <f t="shared" si="225"/>
        <v>-3.7112759120517449E-3</v>
      </c>
      <c r="CT71" s="13">
        <f t="shared" si="225"/>
        <v>-8.7612089741595386E-2</v>
      </c>
      <c r="CU71" s="13">
        <f t="shared" si="225"/>
        <v>-8.639323049485767E-2</v>
      </c>
      <c r="CV71" s="13">
        <f t="shared" ref="CV71:EA71" si="226">CU14/CU$7*CV43</f>
        <v>0.23058212674488532</v>
      </c>
      <c r="CW71" s="13">
        <f t="shared" si="226"/>
        <v>2.8146917008028748E-2</v>
      </c>
      <c r="CX71" s="13">
        <f t="shared" si="226"/>
        <v>0.10950436415624652</v>
      </c>
      <c r="CY71" s="13">
        <f t="shared" si="226"/>
        <v>-0.18976268115950248</v>
      </c>
      <c r="CZ71" s="13">
        <f t="shared" si="226"/>
        <v>-0.12448064985056145</v>
      </c>
      <c r="DA71" s="13">
        <f t="shared" si="226"/>
        <v>-0.10818854761455196</v>
      </c>
      <c r="DB71" s="13">
        <f t="shared" si="226"/>
        <v>7.7672916416979959E-2</v>
      </c>
      <c r="DC71" s="13">
        <f t="shared" si="226"/>
        <v>0.12812452573362726</v>
      </c>
      <c r="DD71" s="13">
        <f t="shared" si="226"/>
        <v>2.4723707473740295E-2</v>
      </c>
      <c r="DE71" s="13">
        <f t="shared" si="226"/>
        <v>5.82094402314529E-2</v>
      </c>
      <c r="DF71" s="13">
        <f t="shared" si="226"/>
        <v>-3.0939235387565937E-2</v>
      </c>
      <c r="DG71" s="13">
        <f t="shared" si="226"/>
        <v>0.1965129842436005</v>
      </c>
      <c r="DH71" s="13">
        <f t="shared" si="226"/>
        <v>9.8423433242138605E-2</v>
      </c>
      <c r="DI71" s="13">
        <f t="shared" si="226"/>
        <v>1.2384317866488295E-2</v>
      </c>
      <c r="DJ71" s="13">
        <f t="shared" si="226"/>
        <v>3.3026448037465031E-2</v>
      </c>
      <c r="DK71" s="13">
        <f t="shared" si="226"/>
        <v>-2.1962468871261003E-2</v>
      </c>
      <c r="DL71" s="13">
        <f t="shared" si="226"/>
        <v>-2.3236631814433261E-2</v>
      </c>
      <c r="DM71" s="13">
        <f t="shared" si="226"/>
        <v>-0.16468642875088804</v>
      </c>
      <c r="DN71" s="13">
        <f t="shared" si="226"/>
        <v>-0.27472364138124844</v>
      </c>
      <c r="DO71" s="13">
        <f t="shared" si="226"/>
        <v>-0.19671942918600205</v>
      </c>
      <c r="DP71" s="13">
        <f t="shared" si="226"/>
        <v>-0.43183477059163339</v>
      </c>
      <c r="DQ71" s="13">
        <f t="shared" si="226"/>
        <v>-0.17819954653677214</v>
      </c>
      <c r="DR71" s="13">
        <f t="shared" si="226"/>
        <v>-0.15251488592844042</v>
      </c>
      <c r="DS71" s="13">
        <f t="shared" si="226"/>
        <v>-0.10995649312601599</v>
      </c>
      <c r="DT71" s="13">
        <f t="shared" si="226"/>
        <v>-5.8391981002513992E-2</v>
      </c>
      <c r="DU71" s="13">
        <f t="shared" si="226"/>
        <v>8.5514124015332926E-2</v>
      </c>
      <c r="DV71" s="13">
        <f t="shared" si="226"/>
        <v>0.11582552578964626</v>
      </c>
      <c r="DW71" s="13">
        <f t="shared" si="226"/>
        <v>7.8218526290442653E-2</v>
      </c>
      <c r="DX71" s="13">
        <f t="shared" si="226"/>
        <v>9.0956068045221231E-2</v>
      </c>
      <c r="DY71" s="13">
        <f t="shared" si="226"/>
        <v>0.13365609886099797</v>
      </c>
      <c r="DZ71" s="13">
        <f t="shared" si="226"/>
        <v>-6.2739122197015162E-2</v>
      </c>
      <c r="EA71" s="13">
        <f t="shared" si="226"/>
        <v>4.0885412216142628E-2</v>
      </c>
      <c r="EB71" s="13">
        <f t="shared" ref="EB71:FG71" si="227">EA14/EA$7*EB43</f>
        <v>5.4848066253088322E-2</v>
      </c>
      <c r="EC71" s="13">
        <f t="shared" si="227"/>
        <v>-2.7282202088035864E-3</v>
      </c>
      <c r="ED71" s="13">
        <f t="shared" si="227"/>
        <v>-5.7477661800737059E-2</v>
      </c>
      <c r="EE71" s="13">
        <f t="shared" si="227"/>
        <v>-4.7419307333092714E-2</v>
      </c>
      <c r="EF71" s="13">
        <f t="shared" si="227"/>
        <v>0.12559376102495251</v>
      </c>
      <c r="EG71" s="13">
        <f t="shared" si="227"/>
        <v>0.14156171586608249</v>
      </c>
      <c r="EH71" s="13">
        <f t="shared" si="227"/>
        <v>0.17915640889310663</v>
      </c>
      <c r="EI71" s="13">
        <f t="shared" si="227"/>
        <v>0.25491133893387491</v>
      </c>
      <c r="EJ71" s="13">
        <f t="shared" si="227"/>
        <v>0.2405006498572248</v>
      </c>
      <c r="EK71" s="13">
        <f t="shared" si="227"/>
        <v>0.14896663936580853</v>
      </c>
      <c r="EL71" s="13">
        <f t="shared" si="227"/>
        <v>0.16940774801105196</v>
      </c>
      <c r="EM71" s="13">
        <f t="shared" si="227"/>
        <v>0.19804664765871016</v>
      </c>
      <c r="EN71" s="13">
        <f t="shared" si="227"/>
        <v>-6.0041521650857936E-3</v>
      </c>
      <c r="EO71" s="13">
        <f t="shared" si="227"/>
        <v>0.19891194598664189</v>
      </c>
      <c r="EP71" s="13">
        <f t="shared" si="227"/>
        <v>0.29051949383202486</v>
      </c>
      <c r="EQ71" s="13">
        <f t="shared" si="227"/>
        <v>-2.0245756947498907E-3</v>
      </c>
      <c r="ER71" s="13">
        <f t="shared" si="227"/>
        <v>0.16722567955674789</v>
      </c>
      <c r="ES71" s="13">
        <f t="shared" si="227"/>
        <v>0.21163693358975252</v>
      </c>
      <c r="ET71" s="13">
        <f t="shared" si="227"/>
        <v>0.11341736388276409</v>
      </c>
      <c r="EU71" s="13">
        <f t="shared" si="227"/>
        <v>9.0823791459231154E-2</v>
      </c>
      <c r="EV71" s="13">
        <f t="shared" si="227"/>
        <v>6.4668222266670974E-2</v>
      </c>
      <c r="EW71" s="13">
        <f t="shared" si="227"/>
        <v>9.068788595083449E-2</v>
      </c>
      <c r="EX71" s="13">
        <f t="shared" si="227"/>
        <v>0.16869071326368043</v>
      </c>
      <c r="EY71" s="13">
        <f t="shared" si="227"/>
        <v>0.11745969848372796</v>
      </c>
      <c r="EZ71" s="13">
        <f t="shared" si="227"/>
        <v>2.3649412930306181E-2</v>
      </c>
      <c r="FA71" s="13">
        <f t="shared" si="227"/>
        <v>-2.2199999965506678E-3</v>
      </c>
      <c r="FB71" s="13">
        <f t="shared" si="227"/>
        <v>0.10799426336285048</v>
      </c>
      <c r="FC71" s="13">
        <f t="shared" si="227"/>
        <v>9.4126381400969211E-2</v>
      </c>
      <c r="FD71" s="13">
        <f t="shared" si="227"/>
        <v>4.4706322943232589E-2</v>
      </c>
      <c r="FE71" s="13">
        <f t="shared" si="227"/>
        <v>4.7119528911803294E-4</v>
      </c>
      <c r="FF71" s="13">
        <f t="shared" si="227"/>
        <v>1.6156938592826475E-2</v>
      </c>
      <c r="FG71" s="14">
        <f t="shared" si="227"/>
        <v>2.0251952120387523E-2</v>
      </c>
      <c r="FH71" s="14">
        <f t="shared" ref="FH71:GM71" si="228">FG14/FG$7*FH43</f>
        <v>2.1553686782158486E-2</v>
      </c>
      <c r="FI71" s="14">
        <f t="shared" si="228"/>
        <v>1.7849436223877118E-2</v>
      </c>
      <c r="FJ71" s="14">
        <f t="shared" si="228"/>
        <v>1.9974379612745886E-2</v>
      </c>
      <c r="FK71" s="14">
        <f t="shared" si="228"/>
        <v>1.7829817750360202E-2</v>
      </c>
      <c r="FL71" s="14">
        <f t="shared" si="228"/>
        <v>2.8737511436955697E-3</v>
      </c>
      <c r="FM71" s="14">
        <f t="shared" si="228"/>
        <v>-2.625405461162347E-3</v>
      </c>
      <c r="FN71" s="14">
        <f t="shared" si="228"/>
        <v>2.9229456207438042E-3</v>
      </c>
      <c r="FO71" s="14">
        <f t="shared" si="228"/>
        <v>-1.0283409507151641E-3</v>
      </c>
      <c r="FP71" s="14">
        <f t="shared" si="228"/>
        <v>-9.1827930899113439E-3</v>
      </c>
      <c r="FQ71" s="14">
        <f t="shared" si="228"/>
        <v>-1.3183507659336107E-2</v>
      </c>
      <c r="FR71" s="14">
        <f t="shared" si="228"/>
        <v>-1.9769519672434583E-2</v>
      </c>
      <c r="FS71" s="14">
        <f t="shared" si="228"/>
        <v>-1.2711525255190571E-2</v>
      </c>
      <c r="FT71" s="14">
        <f t="shared" si="228"/>
        <v>-2.2528875653938657E-2</v>
      </c>
      <c r="FU71" s="14">
        <f t="shared" si="228"/>
        <v>-2.0332166405002374E-2</v>
      </c>
      <c r="FV71" s="14">
        <f t="shared" si="228"/>
        <v>-1.6709323298984245E-2</v>
      </c>
      <c r="FW71" s="14">
        <f t="shared" si="228"/>
        <v>-1.6489278570635479E-3</v>
      </c>
      <c r="FX71" s="14">
        <f t="shared" si="228"/>
        <v>-5.2294306578242111E-3</v>
      </c>
      <c r="FY71" s="14">
        <f t="shared" si="228"/>
        <v>1.4441989701268962E-3</v>
      </c>
      <c r="FZ71" s="14">
        <f t="shared" si="228"/>
        <v>9.0558567968667802E-3</v>
      </c>
      <c r="GA71" s="14">
        <f t="shared" si="228"/>
        <v>1.8210865455252818E-2</v>
      </c>
      <c r="GB71" s="14">
        <f t="shared" si="228"/>
        <v>1.6632803849359837E-2</v>
      </c>
      <c r="GC71" s="14">
        <f t="shared" si="228"/>
        <v>1.8724152783852421E-2</v>
      </c>
      <c r="GD71" s="14">
        <f t="shared" si="228"/>
        <v>2.0176225672672975E-2</v>
      </c>
      <c r="GE71" s="14">
        <f t="shared" si="228"/>
        <v>2.7489271277238873E-2</v>
      </c>
      <c r="GF71" s="14">
        <f t="shared" si="228"/>
        <v>1.986909151339563E-2</v>
      </c>
      <c r="GG71" s="14">
        <f t="shared" si="228"/>
        <v>1.8723451966411866E-2</v>
      </c>
      <c r="GH71" s="14">
        <f t="shared" si="228"/>
        <v>1.7019523146906974E-2</v>
      </c>
      <c r="GI71" s="14">
        <f t="shared" si="228"/>
        <v>2.2793009788654339E-2</v>
      </c>
      <c r="GJ71" s="14">
        <f t="shared" si="228"/>
        <v>1.3785331579872646E-2</v>
      </c>
      <c r="GK71" s="14">
        <f t="shared" si="228"/>
        <v>1.2787007890980643E-2</v>
      </c>
      <c r="GL71" s="14">
        <f t="shared" si="228"/>
        <v>1.3458809885400212E-2</v>
      </c>
      <c r="GM71" s="14">
        <f t="shared" si="228"/>
        <v>1.9804820643704004E-2</v>
      </c>
      <c r="GN71" s="14">
        <f t="shared" ref="GN71:GT71" si="229">GM14/GM$7*GN43</f>
        <v>1.2938616437136299E-2</v>
      </c>
      <c r="GO71" s="14">
        <f t="shared" si="229"/>
        <v>1.3768720461774277E-2</v>
      </c>
      <c r="GP71" s="14">
        <f t="shared" si="229"/>
        <v>1.3988233360492458E-2</v>
      </c>
      <c r="GQ71" s="14">
        <f t="shared" si="229"/>
        <v>2.1427934540069079E-2</v>
      </c>
      <c r="GR71" s="14">
        <f t="shared" si="229"/>
        <v>1.4142437672531928E-2</v>
      </c>
      <c r="GS71" s="14">
        <f t="shared" si="229"/>
        <v>1.3818350889859264E-2</v>
      </c>
      <c r="GT71" s="14" t="e">
        <f t="shared" si="229"/>
        <v>#N/A</v>
      </c>
    </row>
    <row r="72" spans="2:202" x14ac:dyDescent="0.25">
      <c r="B72" t="str">
        <f t="shared" si="173"/>
        <v xml:space="preserve">  Information</v>
      </c>
      <c r="D72" s="13">
        <f t="shared" ref="D72:AI72" si="230">C15/C$7*D44</f>
        <v>9.7769244813748171E-2</v>
      </c>
      <c r="E72" s="13">
        <f t="shared" si="230"/>
        <v>6.4817829998958937E-2</v>
      </c>
      <c r="F72" s="13">
        <f t="shared" si="230"/>
        <v>4.0428027376337453E-2</v>
      </c>
      <c r="G72" s="13">
        <f t="shared" si="230"/>
        <v>0.12168482826710653</v>
      </c>
      <c r="H72" s="13">
        <f t="shared" si="230"/>
        <v>6.1939651844181633E-2</v>
      </c>
      <c r="I72" s="13">
        <f t="shared" si="230"/>
        <v>7.7846068987927397E-2</v>
      </c>
      <c r="J72" s="13">
        <f t="shared" si="230"/>
        <v>0.17959262745989124</v>
      </c>
      <c r="K72" s="13">
        <f t="shared" si="230"/>
        <v>0.24778122487195794</v>
      </c>
      <c r="L72" s="13">
        <f t="shared" si="230"/>
        <v>-5.9635198896111082E-2</v>
      </c>
      <c r="M72" s="13">
        <f t="shared" si="230"/>
        <v>-6.1154924918957972E-2</v>
      </c>
      <c r="N72" s="13">
        <f t="shared" si="230"/>
        <v>5.0828068171792022E-2</v>
      </c>
      <c r="O72" s="13">
        <f t="shared" si="230"/>
        <v>-0.16068069848580049</v>
      </c>
      <c r="P72" s="13">
        <f t="shared" si="230"/>
        <v>0.12862061018012744</v>
      </c>
      <c r="Q72" s="13">
        <f t="shared" si="230"/>
        <v>-0.31265547871526728</v>
      </c>
      <c r="R72" s="13">
        <f t="shared" si="230"/>
        <v>0.80526540792691126</v>
      </c>
      <c r="S72" s="13">
        <f t="shared" si="230"/>
        <v>-0.48037933084533202</v>
      </c>
      <c r="T72" s="13">
        <f t="shared" si="230"/>
        <v>4.7384937619103742E-2</v>
      </c>
      <c r="U72" s="13">
        <f t="shared" si="230"/>
        <v>6.9562327291463777E-2</v>
      </c>
      <c r="V72" s="13">
        <f t="shared" si="230"/>
        <v>-7.8453005028387025E-4</v>
      </c>
      <c r="W72" s="13">
        <f t="shared" si="230"/>
        <v>0.13767050921042923</v>
      </c>
      <c r="X72" s="13">
        <f t="shared" si="230"/>
        <v>0.28775706528432948</v>
      </c>
      <c r="Y72" s="13">
        <f t="shared" si="230"/>
        <v>0.18762839796340777</v>
      </c>
      <c r="Z72" s="13">
        <f t="shared" si="230"/>
        <v>0.10599965354365815</v>
      </c>
      <c r="AA72" s="13">
        <f t="shared" si="230"/>
        <v>0.14050119783822484</v>
      </c>
      <c r="AB72" s="13">
        <f t="shared" si="230"/>
        <v>0.14702904260635544</v>
      </c>
      <c r="AC72" s="13">
        <f t="shared" si="230"/>
        <v>-0.10309719258470641</v>
      </c>
      <c r="AD72" s="13">
        <f t="shared" si="230"/>
        <v>0.12810762372840537</v>
      </c>
      <c r="AE72" s="13">
        <f t="shared" si="230"/>
        <v>0.37764066397319412</v>
      </c>
      <c r="AF72" s="13">
        <f t="shared" si="230"/>
        <v>0.17134780705268177</v>
      </c>
      <c r="AG72" s="13">
        <f t="shared" si="230"/>
        <v>0.42543029906822971</v>
      </c>
      <c r="AH72" s="13">
        <f t="shared" si="230"/>
        <v>0.58722577216555127</v>
      </c>
      <c r="AI72" s="13">
        <f t="shared" si="230"/>
        <v>-0.94999229733468227</v>
      </c>
      <c r="AJ72" s="13">
        <f t="shared" ref="AJ72:BO72" si="231">AI15/AI$7*AJ44</f>
        <v>0.22454675725580683</v>
      </c>
      <c r="AK72" s="13">
        <f t="shared" si="231"/>
        <v>0.2444950842622805</v>
      </c>
      <c r="AL72" s="13">
        <f t="shared" si="231"/>
        <v>0.29256537551393835</v>
      </c>
      <c r="AM72" s="13">
        <f t="shared" si="231"/>
        <v>0.32746513894298629</v>
      </c>
      <c r="AN72" s="13">
        <f t="shared" si="231"/>
        <v>0.30939247111702017</v>
      </c>
      <c r="AO72" s="13">
        <f t="shared" si="231"/>
        <v>0.13819796216101848</v>
      </c>
      <c r="AP72" s="13">
        <f t="shared" si="231"/>
        <v>0.2097697974987007</v>
      </c>
      <c r="AQ72" s="13">
        <f t="shared" si="231"/>
        <v>0.37873710871235788</v>
      </c>
      <c r="AR72" s="13">
        <f t="shared" si="231"/>
        <v>2.479007169821611E-2</v>
      </c>
      <c r="AS72" s="13">
        <f t="shared" si="231"/>
        <v>0.22402641956233918</v>
      </c>
      <c r="AT72" s="13">
        <f t="shared" si="231"/>
        <v>-0.18444681522902071</v>
      </c>
      <c r="AU72" s="13">
        <f t="shared" si="231"/>
        <v>0.12060526529134039</v>
      </c>
      <c r="AV72" s="13">
        <f t="shared" si="231"/>
        <v>0.31951419937036196</v>
      </c>
      <c r="AW72" s="13">
        <f t="shared" si="231"/>
        <v>0.27444556345401949</v>
      </c>
      <c r="AX72" s="13">
        <f t="shared" si="231"/>
        <v>0.23110661730177234</v>
      </c>
      <c r="AY72" s="13">
        <f t="shared" si="231"/>
        <v>0.10699315493581189</v>
      </c>
      <c r="AZ72" s="13">
        <f t="shared" si="231"/>
        <v>9.7995072467487856E-2</v>
      </c>
      <c r="BA72" s="13">
        <f t="shared" si="231"/>
        <v>0.25302101298848945</v>
      </c>
      <c r="BB72" s="13">
        <f t="shared" si="231"/>
        <v>0.20795601984876622</v>
      </c>
      <c r="BC72" s="13">
        <f t="shared" si="231"/>
        <v>0.25598458914823063</v>
      </c>
      <c r="BD72" s="13">
        <f t="shared" si="231"/>
        <v>0.29770441341660442</v>
      </c>
      <c r="BE72" s="13">
        <f t="shared" si="231"/>
        <v>0.12134784207919591</v>
      </c>
      <c r="BF72" s="13">
        <f t="shared" si="231"/>
        <v>0.22638674793528871</v>
      </c>
      <c r="BG72" s="13">
        <f t="shared" si="231"/>
        <v>0.23380060769697944</v>
      </c>
      <c r="BH72" s="13">
        <f t="shared" si="231"/>
        <v>0.23398810380519611</v>
      </c>
      <c r="BI72" s="13">
        <f t="shared" si="231"/>
        <v>0.18168269948442856</v>
      </c>
      <c r="BJ72" s="13">
        <f t="shared" si="231"/>
        <v>0.92449407458682009</v>
      </c>
      <c r="BK72" s="13">
        <f t="shared" si="231"/>
        <v>0.24561817639609526</v>
      </c>
      <c r="BL72" s="13">
        <f t="shared" si="231"/>
        <v>0.59553119437601854</v>
      </c>
      <c r="BM72" s="13">
        <f t="shared" si="231"/>
        <v>0.56498738029210993</v>
      </c>
      <c r="BN72" s="13">
        <f t="shared" si="231"/>
        <v>0.57511484663979273</v>
      </c>
      <c r="BO72" s="13">
        <f t="shared" si="231"/>
        <v>0.25599279105685951</v>
      </c>
      <c r="BP72" s="13">
        <f t="shared" ref="BP72:CU72" si="232">BO15/BO$7*BP44</f>
        <v>0.46228331749522289</v>
      </c>
      <c r="BQ72" s="13">
        <f t="shared" si="232"/>
        <v>-0.12479927114193239</v>
      </c>
      <c r="BR72" s="13">
        <f t="shared" si="232"/>
        <v>0.26431840524929662</v>
      </c>
      <c r="BS72" s="13">
        <f t="shared" si="232"/>
        <v>0.34026778829938692</v>
      </c>
      <c r="BT72" s="13">
        <f t="shared" si="232"/>
        <v>0.43053277614731278</v>
      </c>
      <c r="BU72" s="13">
        <f t="shared" si="232"/>
        <v>0.50832813982331437</v>
      </c>
      <c r="BV72" s="13">
        <f t="shared" si="232"/>
        <v>0.15431793602002311</v>
      </c>
      <c r="BW72" s="13">
        <f t="shared" si="232"/>
        <v>0.21172947943024398</v>
      </c>
      <c r="BX72" s="13">
        <f t="shared" si="232"/>
        <v>0.22002071963020217</v>
      </c>
      <c r="BY72" s="13">
        <f t="shared" si="232"/>
        <v>0.40616411653580209</v>
      </c>
      <c r="BZ72" s="13">
        <f t="shared" si="232"/>
        <v>0.36644227935014922</v>
      </c>
      <c r="CA72" s="13">
        <f t="shared" si="232"/>
        <v>0.7702329836916687</v>
      </c>
      <c r="CB72" s="13">
        <f t="shared" si="232"/>
        <v>0.37749991972727787</v>
      </c>
      <c r="CC72" s="13">
        <f t="shared" si="232"/>
        <v>1.0727434739272619</v>
      </c>
      <c r="CD72" s="13">
        <f t="shared" si="232"/>
        <v>0.23370442891601495</v>
      </c>
      <c r="CE72" s="13">
        <f t="shared" si="232"/>
        <v>1.3230394576948481</v>
      </c>
      <c r="CF72" s="13">
        <f t="shared" si="232"/>
        <v>1.0169534907245286</v>
      </c>
      <c r="CG72" s="13">
        <f t="shared" si="232"/>
        <v>0.95816756070231301</v>
      </c>
      <c r="CH72" s="13">
        <f t="shared" si="232"/>
        <v>0.40513547106015696</v>
      </c>
      <c r="CI72" s="13">
        <f t="shared" si="232"/>
        <v>-6.6712965549238418E-2</v>
      </c>
      <c r="CJ72" s="13">
        <f t="shared" si="232"/>
        <v>-0.32145962797509708</v>
      </c>
      <c r="CK72" s="13">
        <f t="shared" si="232"/>
        <v>-0.50233406797504265</v>
      </c>
      <c r="CL72" s="13">
        <f t="shared" si="232"/>
        <v>-0.22581662114433554</v>
      </c>
      <c r="CM72" s="13">
        <f t="shared" si="232"/>
        <v>-0.45025735397306693</v>
      </c>
      <c r="CN72" s="13">
        <f t="shared" si="232"/>
        <v>-7.5201231979601685E-2</v>
      </c>
      <c r="CO72" s="13">
        <f t="shared" si="232"/>
        <v>-0.15200984158984335</v>
      </c>
      <c r="CP72" s="13">
        <f t="shared" si="232"/>
        <v>-7.0154702257679516E-2</v>
      </c>
      <c r="CQ72" s="13">
        <f t="shared" si="232"/>
        <v>-0.19667252087697085</v>
      </c>
      <c r="CR72" s="13">
        <f t="shared" si="232"/>
        <v>-0.13714918256104111</v>
      </c>
      <c r="CS72" s="13">
        <f t="shared" si="232"/>
        <v>9.7681146754982726E-2</v>
      </c>
      <c r="CT72" s="13">
        <f t="shared" si="232"/>
        <v>0.11279768166929613</v>
      </c>
      <c r="CU72" s="13">
        <f t="shared" si="232"/>
        <v>9.5867975494280694E-2</v>
      </c>
      <c r="CV72" s="13">
        <f t="shared" ref="CV72:EA72" si="233">CU15/CU$7*CV44</f>
        <v>0.131708836275028</v>
      </c>
      <c r="CW72" s="13">
        <f t="shared" si="233"/>
        <v>-5.8583841099378219E-2</v>
      </c>
      <c r="CX72" s="13">
        <f t="shared" si="233"/>
        <v>0.15440850991558436</v>
      </c>
      <c r="CY72" s="13">
        <f t="shared" si="233"/>
        <v>0.20500815487987023</v>
      </c>
      <c r="CZ72" s="13">
        <f t="shared" si="233"/>
        <v>8.4653716250700353E-2</v>
      </c>
      <c r="DA72" s="13">
        <f t="shared" si="233"/>
        <v>9.3207757781994777E-2</v>
      </c>
      <c r="DB72" s="13">
        <f t="shared" si="233"/>
        <v>9.5608645535291387E-2</v>
      </c>
      <c r="DC72" s="13">
        <f t="shared" si="233"/>
        <v>0.14782227250243776</v>
      </c>
      <c r="DD72" s="13">
        <f t="shared" si="233"/>
        <v>0.56463100083272377</v>
      </c>
      <c r="DE72" s="13">
        <f t="shared" si="233"/>
        <v>0.48444226147982961</v>
      </c>
      <c r="DF72" s="13">
        <f t="shared" si="233"/>
        <v>0.27367584921226656</v>
      </c>
      <c r="DG72" s="13">
        <f t="shared" si="233"/>
        <v>0.24743954966109552</v>
      </c>
      <c r="DH72" s="13">
        <f t="shared" si="233"/>
        <v>0.27727582884082991</v>
      </c>
      <c r="DI72" s="13">
        <f t="shared" si="233"/>
        <v>3.6602872071180098E-2</v>
      </c>
      <c r="DJ72" s="13">
        <f t="shared" si="233"/>
        <v>0.15392870627428612</v>
      </c>
      <c r="DK72" s="13">
        <f t="shared" si="233"/>
        <v>0.3380694702392894</v>
      </c>
      <c r="DL72" s="13">
        <f t="shared" si="233"/>
        <v>0.33554952850138969</v>
      </c>
      <c r="DM72" s="13">
        <f t="shared" si="233"/>
        <v>0.36544446888339965</v>
      </c>
      <c r="DN72" s="13">
        <f t="shared" si="233"/>
        <v>0.17041787687088103</v>
      </c>
      <c r="DO72" s="13">
        <f t="shared" si="233"/>
        <v>-6.4999077548949583E-2</v>
      </c>
      <c r="DP72" s="13">
        <f t="shared" si="233"/>
        <v>-0.27590496634925155</v>
      </c>
      <c r="DQ72" s="13">
        <f t="shared" si="233"/>
        <v>-0.27408825528815939</v>
      </c>
      <c r="DR72" s="13">
        <f t="shared" si="233"/>
        <v>-7.9347682376434872E-2</v>
      </c>
      <c r="DS72" s="13">
        <f t="shared" si="233"/>
        <v>5.5124815589018335E-2</v>
      </c>
      <c r="DT72" s="13">
        <f t="shared" si="233"/>
        <v>5.2652063078745495E-2</v>
      </c>
      <c r="DU72" s="13">
        <f t="shared" si="233"/>
        <v>4.4050704390772528E-2</v>
      </c>
      <c r="DV72" s="13">
        <f t="shared" si="233"/>
        <v>0.16996474088870031</v>
      </c>
      <c r="DW72" s="13">
        <f t="shared" si="233"/>
        <v>-2.1082822173316102E-2</v>
      </c>
      <c r="DX72" s="13">
        <f t="shared" si="233"/>
        <v>0.13905368720710296</v>
      </c>
      <c r="DY72" s="13">
        <f t="shared" si="233"/>
        <v>0.17093471813371977</v>
      </c>
      <c r="DZ72" s="13">
        <f t="shared" si="233"/>
        <v>5.185579865514706E-3</v>
      </c>
      <c r="EA72" s="13">
        <f t="shared" si="233"/>
        <v>0.17622756069433571</v>
      </c>
      <c r="EB72" s="13">
        <f t="shared" ref="EB72:FG72" si="234">EA15/EA$7*EB44</f>
        <v>9.957332073586006E-2</v>
      </c>
      <c r="EC72" s="13">
        <f t="shared" si="234"/>
        <v>-0.20604572430873919</v>
      </c>
      <c r="ED72" s="13">
        <f t="shared" si="234"/>
        <v>2.2254855190832368E-2</v>
      </c>
      <c r="EE72" s="13">
        <f t="shared" si="234"/>
        <v>0.17758254265297471</v>
      </c>
      <c r="EF72" s="13">
        <f t="shared" si="234"/>
        <v>0.17426386698793214</v>
      </c>
      <c r="EG72" s="13">
        <f t="shared" si="234"/>
        <v>0.13681092533559461</v>
      </c>
      <c r="EH72" s="13">
        <f t="shared" si="234"/>
        <v>0.23323861981882557</v>
      </c>
      <c r="EI72" s="13">
        <f t="shared" si="234"/>
        <v>0.24086014101522102</v>
      </c>
      <c r="EJ72" s="13">
        <f t="shared" si="234"/>
        <v>0.26270923547500674</v>
      </c>
      <c r="EK72" s="13">
        <f t="shared" si="234"/>
        <v>0.39080032190331288</v>
      </c>
      <c r="EL72" s="13">
        <f t="shared" si="234"/>
        <v>-6.6448133966739181E-2</v>
      </c>
      <c r="EM72" s="13">
        <f t="shared" si="234"/>
        <v>1.159480848211231E-2</v>
      </c>
      <c r="EN72" s="13">
        <f t="shared" si="234"/>
        <v>0.25551138491944037</v>
      </c>
      <c r="EO72" s="13">
        <f t="shared" si="234"/>
        <v>0.5010637127415527</v>
      </c>
      <c r="EP72" s="13">
        <f t="shared" si="234"/>
        <v>0.47158888221128331</v>
      </c>
      <c r="EQ72" s="13">
        <f t="shared" si="234"/>
        <v>0.50109442495921319</v>
      </c>
      <c r="ER72" s="13">
        <f t="shared" si="234"/>
        <v>0.52433610330516756</v>
      </c>
      <c r="ES72" s="13">
        <f t="shared" si="234"/>
        <v>0.50494654669207206</v>
      </c>
      <c r="ET72" s="13">
        <f t="shared" si="234"/>
        <v>0.4505911852959944</v>
      </c>
      <c r="EU72" s="13">
        <f t="shared" si="234"/>
        <v>0.45609322422283521</v>
      </c>
      <c r="EV72" s="13">
        <f t="shared" si="234"/>
        <v>0.24672531325436511</v>
      </c>
      <c r="EW72" s="13">
        <f t="shared" si="234"/>
        <v>0.25813110011596407</v>
      </c>
      <c r="EX72" s="13">
        <f t="shared" si="234"/>
        <v>0.3295481480133392</v>
      </c>
      <c r="EY72" s="13">
        <f t="shared" si="234"/>
        <v>0.39709982884680639</v>
      </c>
      <c r="EZ72" s="13">
        <f t="shared" si="234"/>
        <v>0.6773259026642543</v>
      </c>
      <c r="FA72" s="13">
        <f t="shared" si="234"/>
        <v>0.58863954788157324</v>
      </c>
      <c r="FB72" s="13">
        <f t="shared" si="234"/>
        <v>0.40164871633319932</v>
      </c>
      <c r="FC72" s="13">
        <f t="shared" si="234"/>
        <v>0.95605523352217747</v>
      </c>
      <c r="FD72" s="13">
        <f t="shared" si="234"/>
        <v>0.45275646151527654</v>
      </c>
      <c r="FE72" s="13">
        <f t="shared" si="234"/>
        <v>0.26285238632540364</v>
      </c>
      <c r="FF72" s="13">
        <f t="shared" si="234"/>
        <v>0.18860462142221593</v>
      </c>
      <c r="FG72" s="14">
        <f t="shared" si="234"/>
        <v>0.10423498920683665</v>
      </c>
      <c r="FH72" s="14">
        <f t="shared" ref="FH72:GM72" si="235">FG15/FG$7*FH44</f>
        <v>8.995226258130834E-2</v>
      </c>
      <c r="FI72" s="14">
        <f t="shared" si="235"/>
        <v>8.8161001523617319E-2</v>
      </c>
      <c r="FJ72" s="14">
        <f t="shared" si="235"/>
        <v>8.3731074732037544E-2</v>
      </c>
      <c r="FK72" s="14">
        <f t="shared" si="235"/>
        <v>8.2439129048977558E-2</v>
      </c>
      <c r="FL72" s="14">
        <f t="shared" si="235"/>
        <v>7.3712158233605704E-2</v>
      </c>
      <c r="FM72" s="14">
        <f t="shared" si="235"/>
        <v>7.288367822832563E-2</v>
      </c>
      <c r="FN72" s="14">
        <f t="shared" si="235"/>
        <v>7.6009064132453286E-2</v>
      </c>
      <c r="FO72" s="14">
        <f t="shared" si="235"/>
        <v>7.4134168007380916E-2</v>
      </c>
      <c r="FP72" s="14">
        <f t="shared" si="235"/>
        <v>6.9097622254210275E-2</v>
      </c>
      <c r="FQ72" s="14">
        <f t="shared" si="235"/>
        <v>6.8880115260518682E-2</v>
      </c>
      <c r="FR72" s="14">
        <f t="shared" si="235"/>
        <v>6.7341194857720485E-2</v>
      </c>
      <c r="FS72" s="14">
        <f t="shared" si="235"/>
        <v>9.5170515890994387E-2</v>
      </c>
      <c r="FT72" s="14">
        <f t="shared" si="235"/>
        <v>8.9674592927319746E-2</v>
      </c>
      <c r="FU72" s="14">
        <f t="shared" si="235"/>
        <v>9.0139566230299631E-2</v>
      </c>
      <c r="FV72" s="14">
        <f t="shared" si="235"/>
        <v>9.1709277412236404E-2</v>
      </c>
      <c r="FW72" s="14">
        <f t="shared" si="235"/>
        <v>9.8538136178747515E-2</v>
      </c>
      <c r="FX72" s="14">
        <f t="shared" si="235"/>
        <v>9.5568180916060758E-2</v>
      </c>
      <c r="FY72" s="14">
        <f t="shared" si="235"/>
        <v>9.8155461803887512E-2</v>
      </c>
      <c r="FZ72" s="14">
        <f t="shared" si="235"/>
        <v>0.10093626871679499</v>
      </c>
      <c r="GA72" s="14">
        <f t="shared" si="235"/>
        <v>0.10773980405352368</v>
      </c>
      <c r="GB72" s="14">
        <f t="shared" si="235"/>
        <v>0.10389493896968724</v>
      </c>
      <c r="GC72" s="14">
        <f t="shared" si="235"/>
        <v>0.10450763909021747</v>
      </c>
      <c r="GD72" s="14">
        <f t="shared" si="235"/>
        <v>0.10476873655311078</v>
      </c>
      <c r="GE72" s="14">
        <f t="shared" si="235"/>
        <v>0.1094189035058335</v>
      </c>
      <c r="GF72" s="14">
        <f t="shared" si="235"/>
        <v>0.10434499912911181</v>
      </c>
      <c r="GG72" s="14">
        <f t="shared" si="235"/>
        <v>0.1035023460726102</v>
      </c>
      <c r="GH72" s="14">
        <f t="shared" si="235"/>
        <v>0.10320886643708599</v>
      </c>
      <c r="GI72" s="14">
        <f t="shared" si="235"/>
        <v>0.10805237820819445</v>
      </c>
      <c r="GJ72" s="14">
        <f t="shared" si="235"/>
        <v>0.10260107098888752</v>
      </c>
      <c r="GK72" s="14">
        <f t="shared" si="235"/>
        <v>0.10224521010744241</v>
      </c>
      <c r="GL72" s="14">
        <f t="shared" si="235"/>
        <v>0.10239233937622615</v>
      </c>
      <c r="GM72" s="14">
        <f t="shared" si="235"/>
        <v>0.10764453529780039</v>
      </c>
      <c r="GN72" s="14">
        <f t="shared" ref="GN72:GT72" si="236">GM15/GM$7*GN44</f>
        <v>0.10228002230117368</v>
      </c>
      <c r="GO72" s="14">
        <f t="shared" si="236"/>
        <v>0.10299190833357735</v>
      </c>
      <c r="GP72" s="14">
        <f t="shared" si="236"/>
        <v>0.10278025697681878</v>
      </c>
      <c r="GQ72" s="14">
        <f t="shared" si="236"/>
        <v>0.10859098458807299</v>
      </c>
      <c r="GR72" s="14">
        <f t="shared" si="236"/>
        <v>0.10289295563150505</v>
      </c>
      <c r="GS72" s="14">
        <f t="shared" si="236"/>
        <v>0.10297792942455024</v>
      </c>
      <c r="GT72" s="14" t="e">
        <f t="shared" si="236"/>
        <v>#N/A</v>
      </c>
    </row>
    <row r="73" spans="2:202" x14ac:dyDescent="0.25">
      <c r="B73" t="str">
        <f t="shared" si="173"/>
        <v xml:space="preserve">  Financial activities</v>
      </c>
      <c r="D73" s="13">
        <f t="shared" ref="D73:AI73" si="237">C16/C$7*D45</f>
        <v>0.30656713942977737</v>
      </c>
      <c r="E73" s="13">
        <f t="shared" si="237"/>
        <v>0.23976444666613128</v>
      </c>
      <c r="F73" s="13">
        <f t="shared" si="237"/>
        <v>0.54343788176720853</v>
      </c>
      <c r="G73" s="13">
        <f t="shared" si="237"/>
        <v>-0.20375502603045514</v>
      </c>
      <c r="H73" s="13">
        <f t="shared" si="237"/>
        <v>7.2188412046286357E-2</v>
      </c>
      <c r="I73" s="13">
        <f t="shared" si="237"/>
        <v>0.19094198315220559</v>
      </c>
      <c r="J73" s="13">
        <f t="shared" si="237"/>
        <v>-0.13407643704675989</v>
      </c>
      <c r="K73" s="13">
        <f t="shared" si="237"/>
        <v>0.29837101629666279</v>
      </c>
      <c r="L73" s="13">
        <f t="shared" si="237"/>
        <v>-0.49036265548557528</v>
      </c>
      <c r="M73" s="13">
        <f t="shared" si="237"/>
        <v>-0.20950638943261102</v>
      </c>
      <c r="N73" s="13">
        <f t="shared" si="237"/>
        <v>-7.4294069158624923E-2</v>
      </c>
      <c r="O73" s="13">
        <f t="shared" si="237"/>
        <v>0.17116974225031092</v>
      </c>
      <c r="P73" s="13">
        <f t="shared" si="237"/>
        <v>0.4241218858397835</v>
      </c>
      <c r="Q73" s="13">
        <f t="shared" si="237"/>
        <v>0.24759634610738679</v>
      </c>
      <c r="R73" s="13">
        <f t="shared" si="237"/>
        <v>0.38783519465871547</v>
      </c>
      <c r="S73" s="13">
        <f t="shared" si="237"/>
        <v>0.4073297557212795</v>
      </c>
      <c r="T73" s="13">
        <f t="shared" si="237"/>
        <v>0.27140765144215356</v>
      </c>
      <c r="U73" s="13">
        <f t="shared" si="237"/>
        <v>0.26143214798293946</v>
      </c>
      <c r="V73" s="13">
        <f t="shared" si="237"/>
        <v>0.2101767077998673</v>
      </c>
      <c r="W73" s="13">
        <f t="shared" si="237"/>
        <v>0.24127525888739057</v>
      </c>
      <c r="X73" s="13">
        <f t="shared" si="237"/>
        <v>0.28222471088741846</v>
      </c>
      <c r="Y73" s="13">
        <f t="shared" si="237"/>
        <v>0.42555222831658296</v>
      </c>
      <c r="Z73" s="13">
        <f t="shared" si="237"/>
        <v>0.21133294244979486</v>
      </c>
      <c r="AA73" s="13">
        <f t="shared" si="237"/>
        <v>0.72397487678372641</v>
      </c>
      <c r="AB73" s="13">
        <f t="shared" si="237"/>
        <v>0.43610250091983954</v>
      </c>
      <c r="AC73" s="13">
        <f t="shared" si="237"/>
        <v>0.2615666203085551</v>
      </c>
      <c r="AD73" s="13">
        <f t="shared" si="237"/>
        <v>0.18165997878123674</v>
      </c>
      <c r="AE73" s="13">
        <f t="shared" si="237"/>
        <v>0.11014109966063093</v>
      </c>
      <c r="AF73" s="13">
        <f t="shared" si="237"/>
        <v>0.10561641067212944</v>
      </c>
      <c r="AG73" s="13">
        <f t="shared" si="237"/>
        <v>-2.4361874046161868E-2</v>
      </c>
      <c r="AH73" s="13">
        <f t="shared" si="237"/>
        <v>3.9333063521146003E-2</v>
      </c>
      <c r="AI73" s="13">
        <f t="shared" si="237"/>
        <v>0.25610100680442105</v>
      </c>
      <c r="AJ73" s="13">
        <f t="shared" ref="AJ73:BO73" si="238">AI16/AI$7*AJ45</f>
        <v>0.106892223650996</v>
      </c>
      <c r="AK73" s="13">
        <f t="shared" si="238"/>
        <v>8.936009748090451E-2</v>
      </c>
      <c r="AL73" s="13">
        <f t="shared" si="238"/>
        <v>0.16266473159014294</v>
      </c>
      <c r="AM73" s="13">
        <f t="shared" si="238"/>
        <v>2.4824071864580449E-2</v>
      </c>
      <c r="AN73" s="13">
        <f t="shared" si="238"/>
        <v>0.17081173525613846</v>
      </c>
      <c r="AO73" s="13">
        <f t="shared" si="238"/>
        <v>0.5711391869044935</v>
      </c>
      <c r="AP73" s="13">
        <f t="shared" si="238"/>
        <v>0.3416726250128575</v>
      </c>
      <c r="AQ73" s="13">
        <f t="shared" si="238"/>
        <v>-0.37456377136698915</v>
      </c>
      <c r="AR73" s="13">
        <f t="shared" si="238"/>
        <v>0.21370262149342731</v>
      </c>
      <c r="AS73" s="13">
        <f t="shared" si="238"/>
        <v>-1.4104564808522848E-2</v>
      </c>
      <c r="AT73" s="13">
        <f t="shared" si="238"/>
        <v>-0.10436998456124189</v>
      </c>
      <c r="AU73" s="13">
        <f t="shared" si="238"/>
        <v>-8.2784529960341732E-2</v>
      </c>
      <c r="AV73" s="13">
        <f t="shared" si="238"/>
        <v>0.22726267780664602</v>
      </c>
      <c r="AW73" s="13">
        <f t="shared" si="238"/>
        <v>-0.12747603947311273</v>
      </c>
      <c r="AX73" s="13">
        <f t="shared" si="238"/>
        <v>-4.2812752208464484E-2</v>
      </c>
      <c r="AY73" s="13">
        <f t="shared" si="238"/>
        <v>0.20341869785675015</v>
      </c>
      <c r="AZ73" s="13">
        <f t="shared" si="238"/>
        <v>0.1041538913931201</v>
      </c>
      <c r="BA73" s="13">
        <f t="shared" si="238"/>
        <v>0.27348583285937877</v>
      </c>
      <c r="BB73" s="13">
        <f t="shared" si="238"/>
        <v>0.49280024083770002</v>
      </c>
      <c r="BC73" s="13">
        <f t="shared" si="238"/>
        <v>-7.302117375251718E-3</v>
      </c>
      <c r="BD73" s="13">
        <f t="shared" si="238"/>
        <v>0.16559479583364622</v>
      </c>
      <c r="BE73" s="13">
        <f t="shared" si="238"/>
        <v>0.13602258214125543</v>
      </c>
      <c r="BF73" s="13">
        <f t="shared" si="238"/>
        <v>0.43498952343266267</v>
      </c>
      <c r="BG73" s="13">
        <f t="shared" si="238"/>
        <v>0.79015500204192479</v>
      </c>
      <c r="BH73" s="13">
        <f t="shared" si="238"/>
        <v>-0.45215573364990669</v>
      </c>
      <c r="BI73" s="13">
        <f t="shared" si="238"/>
        <v>-0.30400527102061015</v>
      </c>
      <c r="BJ73" s="13">
        <f t="shared" si="238"/>
        <v>-0.51889377642851686</v>
      </c>
      <c r="BK73" s="13">
        <f t="shared" si="238"/>
        <v>-0.21732106405684573</v>
      </c>
      <c r="BL73" s="13">
        <f t="shared" si="238"/>
        <v>-9.0983393466788784E-2</v>
      </c>
      <c r="BM73" s="13">
        <f t="shared" si="238"/>
        <v>0.38051852445971002</v>
      </c>
      <c r="BN73" s="13">
        <f t="shared" si="238"/>
        <v>0.22487746025984554</v>
      </c>
      <c r="BO73" s="13">
        <f t="shared" si="238"/>
        <v>0.19331954577083635</v>
      </c>
      <c r="BP73" s="13">
        <f t="shared" ref="BP73:CU73" si="239">BO16/BO$7*BP45</f>
        <v>0.14829920253893783</v>
      </c>
      <c r="BQ73" s="13">
        <f t="shared" si="239"/>
        <v>0.13384702397170473</v>
      </c>
      <c r="BR73" s="13">
        <f t="shared" si="239"/>
        <v>1.2731810874466939E-2</v>
      </c>
      <c r="BS73" s="13">
        <f t="shared" si="239"/>
        <v>2.2806665624526337E-2</v>
      </c>
      <c r="BT73" s="13">
        <f t="shared" si="239"/>
        <v>0.35242245533614314</v>
      </c>
      <c r="BU73" s="13">
        <f t="shared" si="239"/>
        <v>0.29616469265720735</v>
      </c>
      <c r="BV73" s="13">
        <f t="shared" si="239"/>
        <v>0.62505700637688733</v>
      </c>
      <c r="BW73" s="13">
        <f t="shared" si="239"/>
        <v>-0.1974174555631516</v>
      </c>
      <c r="BX73" s="13">
        <f t="shared" si="239"/>
        <v>1.142328469288229</v>
      </c>
      <c r="BY73" s="13">
        <f t="shared" si="239"/>
        <v>0.45803838304658934</v>
      </c>
      <c r="BZ73" s="13">
        <f t="shared" si="239"/>
        <v>0.86334303308468752</v>
      </c>
      <c r="CA73" s="13">
        <f t="shared" si="239"/>
        <v>0.10726983023029708</v>
      </c>
      <c r="CB73" s="13">
        <f t="shared" si="239"/>
        <v>0.16785655376590694</v>
      </c>
      <c r="CC73" s="13">
        <f t="shared" si="239"/>
        <v>0.18609061967777707</v>
      </c>
      <c r="CD73" s="13">
        <f t="shared" si="239"/>
        <v>-7.7562758939705073E-2</v>
      </c>
      <c r="CE73" s="13">
        <f t="shared" si="239"/>
        <v>0.553635053680825</v>
      </c>
      <c r="CF73" s="13">
        <f t="shared" si="239"/>
        <v>-0.12250620498085402</v>
      </c>
      <c r="CG73" s="13">
        <f t="shared" si="239"/>
        <v>-0.16284185570387452</v>
      </c>
      <c r="CH73" s="13">
        <f t="shared" si="239"/>
        <v>0.14347524385263372</v>
      </c>
      <c r="CI73" s="13">
        <f t="shared" si="239"/>
        <v>0.38411087634482638</v>
      </c>
      <c r="CJ73" s="13">
        <f t="shared" si="239"/>
        <v>3.7337326865761473E-2</v>
      </c>
      <c r="CK73" s="13">
        <f t="shared" si="239"/>
        <v>0.41808701803563619</v>
      </c>
      <c r="CL73" s="13">
        <f t="shared" si="239"/>
        <v>-0.11667749525675321</v>
      </c>
      <c r="CM73" s="13">
        <f t="shared" si="239"/>
        <v>-0.42084936652748528</v>
      </c>
      <c r="CN73" s="13">
        <f t="shared" si="239"/>
        <v>0.13568703304288027</v>
      </c>
      <c r="CO73" s="13">
        <f t="shared" si="239"/>
        <v>-6.6184250247288426E-2</v>
      </c>
      <c r="CP73" s="13">
        <f t="shared" si="239"/>
        <v>0.26157886716658496</v>
      </c>
      <c r="CQ73" s="13">
        <f t="shared" si="239"/>
        <v>0.36039311552838194</v>
      </c>
      <c r="CR73" s="13">
        <f t="shared" si="239"/>
        <v>0.23044659099002091</v>
      </c>
      <c r="CS73" s="13">
        <f t="shared" si="239"/>
        <v>0.12666373811845658</v>
      </c>
      <c r="CT73" s="13">
        <f t="shared" si="239"/>
        <v>-9.7133580229586E-2</v>
      </c>
      <c r="CU73" s="13">
        <f t="shared" si="239"/>
        <v>-7.078458425190752E-2</v>
      </c>
      <c r="CV73" s="13">
        <f t="shared" ref="CV73:EA73" si="240">CU16/CU$7*CV45</f>
        <v>-0.18951674240565464</v>
      </c>
      <c r="CW73" s="13">
        <f t="shared" si="240"/>
        <v>-0.12501795330785254</v>
      </c>
      <c r="CX73" s="13">
        <f t="shared" si="240"/>
        <v>6.6604805698228589E-3</v>
      </c>
      <c r="CY73" s="13">
        <f t="shared" si="240"/>
        <v>-9.345807498297623E-2</v>
      </c>
      <c r="CZ73" s="13">
        <f t="shared" si="240"/>
        <v>0.15782915515403892</v>
      </c>
      <c r="DA73" s="13">
        <f t="shared" si="240"/>
        <v>0.43187180322005292</v>
      </c>
      <c r="DB73" s="13">
        <f t="shared" si="240"/>
        <v>0.21727334614520669</v>
      </c>
      <c r="DC73" s="13">
        <f t="shared" si="240"/>
        <v>9.8743342581319199E-2</v>
      </c>
      <c r="DD73" s="13">
        <f t="shared" si="240"/>
        <v>-3.3807679001227487E-3</v>
      </c>
      <c r="DE73" s="13">
        <f t="shared" si="240"/>
        <v>-0.1300643446689034</v>
      </c>
      <c r="DF73" s="13">
        <f t="shared" si="240"/>
        <v>-3.8752698537996386E-2</v>
      </c>
      <c r="DG73" s="13">
        <f t="shared" si="240"/>
        <v>4.7231793260179872E-2</v>
      </c>
      <c r="DH73" s="13">
        <f t="shared" si="240"/>
        <v>9.2140738911133478E-3</v>
      </c>
      <c r="DI73" s="13">
        <f t="shared" si="240"/>
        <v>-0.1986371616626989</v>
      </c>
      <c r="DJ73" s="13">
        <f t="shared" si="240"/>
        <v>3.3096835816210035E-2</v>
      </c>
      <c r="DK73" s="13">
        <f t="shared" si="240"/>
        <v>2.8721401710525514E-2</v>
      </c>
      <c r="DL73" s="13">
        <f t="shared" si="240"/>
        <v>-0.19753532917831021</v>
      </c>
      <c r="DM73" s="13">
        <f t="shared" si="240"/>
        <v>-0.33009408088792302</v>
      </c>
      <c r="DN73" s="13">
        <f t="shared" si="240"/>
        <v>-0.49387873641595448</v>
      </c>
      <c r="DO73" s="13">
        <f t="shared" si="240"/>
        <v>-0.58466520726878646</v>
      </c>
      <c r="DP73" s="13">
        <f t="shared" si="240"/>
        <v>-0.51747899137866016</v>
      </c>
      <c r="DQ73" s="13">
        <f t="shared" si="240"/>
        <v>-0.54920381388313144</v>
      </c>
      <c r="DR73" s="13">
        <f t="shared" si="240"/>
        <v>-0.45054919568260893</v>
      </c>
      <c r="DS73" s="13">
        <f t="shared" si="240"/>
        <v>-0.33956308569255961</v>
      </c>
      <c r="DT73" s="13">
        <f t="shared" si="240"/>
        <v>-0.1338495623917465</v>
      </c>
      <c r="DU73" s="13">
        <f t="shared" si="240"/>
        <v>8.956077326552488E-3</v>
      </c>
      <c r="DV73" s="13">
        <f t="shared" si="240"/>
        <v>5.5212694138336162E-2</v>
      </c>
      <c r="DW73" s="13">
        <f t="shared" si="240"/>
        <v>-0.18148247651927227</v>
      </c>
      <c r="DX73" s="13">
        <f t="shared" si="240"/>
        <v>-0.18043489706981528</v>
      </c>
      <c r="DY73" s="13">
        <f t="shared" si="240"/>
        <v>-0.21150642442944784</v>
      </c>
      <c r="DZ73" s="13">
        <f t="shared" si="240"/>
        <v>-8.783743663995465E-2</v>
      </c>
      <c r="EA73" s="13">
        <f t="shared" si="240"/>
        <v>-9.1599287532209028E-2</v>
      </c>
      <c r="EB73" s="13">
        <f t="shared" ref="EB73:FG73" si="241">EA16/EA$7*EB45</f>
        <v>4.0195349334382312E-2</v>
      </c>
      <c r="EC73" s="13">
        <f t="shared" si="241"/>
        <v>8.1497555187140622E-2</v>
      </c>
      <c r="ED73" s="13">
        <f t="shared" si="241"/>
        <v>0.14966506107315039</v>
      </c>
      <c r="EE73" s="13">
        <f t="shared" si="241"/>
        <v>0.32782716300448095</v>
      </c>
      <c r="EF73" s="13">
        <f t="shared" si="241"/>
        <v>0.18914266336851376</v>
      </c>
      <c r="EG73" s="13">
        <f t="shared" si="241"/>
        <v>8.0898650171602346E-2</v>
      </c>
      <c r="EH73" s="13">
        <f t="shared" si="241"/>
        <v>1.689707435127899E-2</v>
      </c>
      <c r="EI73" s="13">
        <f t="shared" si="241"/>
        <v>-1.7875745070120328E-2</v>
      </c>
      <c r="EJ73" s="13">
        <f t="shared" si="241"/>
        <v>1.6269016660362998E-2</v>
      </c>
      <c r="EK73" s="13">
        <f t="shared" si="241"/>
        <v>0.12563481469653343</v>
      </c>
      <c r="EL73" s="13">
        <f t="shared" si="241"/>
        <v>0.12702665062764534</v>
      </c>
      <c r="EM73" s="13">
        <f t="shared" si="241"/>
        <v>4.2733144788837468E-2</v>
      </c>
      <c r="EN73" s="13">
        <f t="shared" si="241"/>
        <v>2.7234233130317982E-2</v>
      </c>
      <c r="EO73" s="13">
        <f t="shared" si="241"/>
        <v>7.0849987565497957E-2</v>
      </c>
      <c r="EP73" s="13">
        <f t="shared" si="241"/>
        <v>7.8581989464445778E-2</v>
      </c>
      <c r="EQ73" s="13">
        <f t="shared" si="241"/>
        <v>0.14250137440562557</v>
      </c>
      <c r="ER73" s="13">
        <f t="shared" si="241"/>
        <v>-2.0293887794333335E-2</v>
      </c>
      <c r="ES73" s="13">
        <f t="shared" si="241"/>
        <v>0.1474958918290778</v>
      </c>
      <c r="ET73" s="13">
        <f t="shared" si="241"/>
        <v>-2.2858472660779571E-2</v>
      </c>
      <c r="EU73" s="13">
        <f t="shared" si="241"/>
        <v>1.469619367930526E-3</v>
      </c>
      <c r="EV73" s="13">
        <f t="shared" si="241"/>
        <v>0.12036012830391213</v>
      </c>
      <c r="EW73" s="13">
        <f t="shared" si="241"/>
        <v>0.12173648895200723</v>
      </c>
      <c r="EX73" s="13">
        <f t="shared" si="241"/>
        <v>0.18238186948925353</v>
      </c>
      <c r="EY73" s="13">
        <f t="shared" si="241"/>
        <v>0.22757604338293724</v>
      </c>
      <c r="EZ73" s="13">
        <f t="shared" si="241"/>
        <v>0.14003104795103341</v>
      </c>
      <c r="FA73" s="13">
        <f t="shared" si="241"/>
        <v>-2.0508741365720388E-2</v>
      </c>
      <c r="FB73" s="13">
        <f t="shared" si="241"/>
        <v>-1.1093788766617228E-2</v>
      </c>
      <c r="FC73" s="13">
        <f t="shared" si="241"/>
        <v>0.15090271212215428</v>
      </c>
      <c r="FD73" s="13">
        <f t="shared" si="241"/>
        <v>0.11259737597651366</v>
      </c>
      <c r="FE73" s="13">
        <f t="shared" si="241"/>
        <v>0.12493636584501053</v>
      </c>
      <c r="FF73" s="13">
        <f t="shared" si="241"/>
        <v>9.9758074193602594E-2</v>
      </c>
      <c r="FG73" s="14">
        <f t="shared" si="241"/>
        <v>7.5113688574929852E-2</v>
      </c>
      <c r="FH73" s="14">
        <f t="shared" ref="FH73:GM73" si="242">FG16/FG$7*FH45</f>
        <v>0.1040337738516134</v>
      </c>
      <c r="FI73" s="14">
        <f t="shared" si="242"/>
        <v>0.12497781044694074</v>
      </c>
      <c r="FJ73" s="14">
        <f t="shared" si="242"/>
        <v>8.5612999091416939E-2</v>
      </c>
      <c r="FK73" s="14">
        <f t="shared" si="242"/>
        <v>1.8610290160037717E-2</v>
      </c>
      <c r="FL73" s="14">
        <f t="shared" si="242"/>
        <v>3.2776425070031123E-4</v>
      </c>
      <c r="FM73" s="14">
        <f t="shared" si="242"/>
        <v>3.049975916058028E-3</v>
      </c>
      <c r="FN73" s="14">
        <f t="shared" si="242"/>
        <v>-7.1460957249603002E-4</v>
      </c>
      <c r="FO73" s="14">
        <f t="shared" si="242"/>
        <v>-1.2521357292528453E-2</v>
      </c>
      <c r="FP73" s="14">
        <f t="shared" si="242"/>
        <v>-1.1564056014275239E-2</v>
      </c>
      <c r="FQ73" s="14">
        <f t="shared" si="242"/>
        <v>-3.4024268083355457E-3</v>
      </c>
      <c r="FR73" s="14">
        <f t="shared" si="242"/>
        <v>-3.490448613095097E-3</v>
      </c>
      <c r="FS73" s="14">
        <f t="shared" si="242"/>
        <v>-1.0206444550031064E-2</v>
      </c>
      <c r="FT73" s="14">
        <f t="shared" si="242"/>
        <v>-1.2695096130765204E-2</v>
      </c>
      <c r="FU73" s="14">
        <f t="shared" si="242"/>
        <v>-8.5199996029426961E-3</v>
      </c>
      <c r="FV73" s="14">
        <f t="shared" si="242"/>
        <v>-5.859742842730338E-3</v>
      </c>
      <c r="FW73" s="14">
        <f t="shared" si="242"/>
        <v>-3.5122832682142921E-3</v>
      </c>
      <c r="FX73" s="14">
        <f t="shared" si="242"/>
        <v>9.3040984163900848E-4</v>
      </c>
      <c r="FY73" s="14">
        <f t="shared" si="242"/>
        <v>9.5628614648947102E-3</v>
      </c>
      <c r="FZ73" s="14">
        <f t="shared" si="242"/>
        <v>1.8944022820315504E-2</v>
      </c>
      <c r="GA73" s="14">
        <f t="shared" si="242"/>
        <v>2.5488929171165346E-2</v>
      </c>
      <c r="GB73" s="14">
        <f t="shared" si="242"/>
        <v>3.1887812374812169E-2</v>
      </c>
      <c r="GC73" s="14">
        <f t="shared" si="242"/>
        <v>3.8221231945783862E-2</v>
      </c>
      <c r="GD73" s="14">
        <f t="shared" si="242"/>
        <v>4.3068876588992229E-2</v>
      </c>
      <c r="GE73" s="14">
        <f t="shared" si="242"/>
        <v>4.5393630061282317E-2</v>
      </c>
      <c r="GF73" s="14">
        <f t="shared" si="242"/>
        <v>4.6746405804280841E-2</v>
      </c>
      <c r="GG73" s="14">
        <f t="shared" si="242"/>
        <v>4.7537470570090348E-2</v>
      </c>
      <c r="GH73" s="14">
        <f t="shared" si="242"/>
        <v>4.742766172494127E-2</v>
      </c>
      <c r="GI73" s="14">
        <f t="shared" si="242"/>
        <v>4.6570578693873495E-2</v>
      </c>
      <c r="GJ73" s="14">
        <f t="shared" si="242"/>
        <v>4.5097247199355865E-2</v>
      </c>
      <c r="GK73" s="14">
        <f t="shared" si="242"/>
        <v>4.4035869501327762E-2</v>
      </c>
      <c r="GL73" s="14">
        <f t="shared" si="242"/>
        <v>4.3494682245317905E-2</v>
      </c>
      <c r="GM73" s="14">
        <f t="shared" si="242"/>
        <v>4.2839909864681683E-2</v>
      </c>
      <c r="GN73" s="14">
        <f t="shared" ref="GN73:GT73" si="243">GM16/GM$7*GN45</f>
        <v>4.2456610225336991E-2</v>
      </c>
      <c r="GO73" s="14">
        <f t="shared" si="243"/>
        <v>4.2423784924906692E-2</v>
      </c>
      <c r="GP73" s="14">
        <f t="shared" si="243"/>
        <v>4.2822096923629205E-2</v>
      </c>
      <c r="GQ73" s="14">
        <f t="shared" si="243"/>
        <v>4.3309798068912671E-2</v>
      </c>
      <c r="GR73" s="14">
        <f t="shared" si="243"/>
        <v>4.3851541962405351E-2</v>
      </c>
      <c r="GS73" s="14">
        <f t="shared" si="243"/>
        <v>4.4146062092258624E-2</v>
      </c>
      <c r="GT73" s="14" t="e">
        <f t="shared" si="243"/>
        <v>#N/A</v>
      </c>
    </row>
    <row r="74" spans="2:202" x14ac:dyDescent="0.25">
      <c r="B74" t="str">
        <f t="shared" si="173"/>
        <v xml:space="preserve">  Professional and business services</v>
      </c>
      <c r="D74" s="13">
        <f t="shared" ref="D74:AI74" si="244">C17/C$7*D46</f>
        <v>0.52261729972427162</v>
      </c>
      <c r="E74" s="13">
        <f t="shared" si="244"/>
        <v>3.9882724417405147E-2</v>
      </c>
      <c r="F74" s="13">
        <f t="shared" si="244"/>
        <v>0.32152166923212744</v>
      </c>
      <c r="G74" s="13">
        <f t="shared" si="244"/>
        <v>0.55082055111036787</v>
      </c>
      <c r="H74" s="13">
        <f t="shared" si="244"/>
        <v>6.3474504522185851E-2</v>
      </c>
      <c r="I74" s="13">
        <f t="shared" si="244"/>
        <v>-0.47726981137987384</v>
      </c>
      <c r="J74" s="13">
        <f t="shared" si="244"/>
        <v>0.39478600455179957</v>
      </c>
      <c r="K74" s="13">
        <f t="shared" si="244"/>
        <v>-3.1048721411763145</v>
      </c>
      <c r="L74" s="13">
        <f t="shared" si="244"/>
        <v>-0.33736463244676146</v>
      </c>
      <c r="M74" s="13">
        <f t="shared" si="244"/>
        <v>-3.0475985342110292E-2</v>
      </c>
      <c r="N74" s="13">
        <f t="shared" si="244"/>
        <v>0.35639455913279255</v>
      </c>
      <c r="O74" s="13">
        <f t="shared" si="244"/>
        <v>0.66185155669300755</v>
      </c>
      <c r="P74" s="13">
        <f t="shared" si="244"/>
        <v>0.73951523879387326</v>
      </c>
      <c r="Q74" s="13">
        <f t="shared" si="244"/>
        <v>0.61387487645656191</v>
      </c>
      <c r="R74" s="13">
        <f t="shared" si="244"/>
        <v>1.3653387232256877</v>
      </c>
      <c r="S74" s="13">
        <f t="shared" si="244"/>
        <v>1.4913175248058108</v>
      </c>
      <c r="T74" s="13">
        <f t="shared" si="244"/>
        <v>1.2429831578269595</v>
      </c>
      <c r="U74" s="13">
        <f t="shared" si="244"/>
        <v>0.87310539489402128</v>
      </c>
      <c r="V74" s="13">
        <f t="shared" si="244"/>
        <v>0.5212179854217297</v>
      </c>
      <c r="W74" s="13">
        <f t="shared" si="244"/>
        <v>0.7766256227579037</v>
      </c>
      <c r="X74" s="13">
        <f t="shared" si="244"/>
        <v>1.0791255314477353</v>
      </c>
      <c r="Y74" s="13">
        <f t="shared" si="244"/>
        <v>1.0072485321836859</v>
      </c>
      <c r="Z74" s="13">
        <f t="shared" si="244"/>
        <v>0.75127469156114657</v>
      </c>
      <c r="AA74" s="13">
        <f t="shared" si="244"/>
        <v>-0.17539750459742437</v>
      </c>
      <c r="AB74" s="13">
        <f t="shared" si="244"/>
        <v>0.83405831549837806</v>
      </c>
      <c r="AC74" s="13">
        <f t="shared" si="244"/>
        <v>0.89474634395626651</v>
      </c>
      <c r="AD74" s="13">
        <f t="shared" si="244"/>
        <v>1.4880267489620849</v>
      </c>
      <c r="AE74" s="13">
        <f t="shared" si="244"/>
        <v>2.2437761062672905</v>
      </c>
      <c r="AF74" s="13">
        <f t="shared" si="244"/>
        <v>1.6956324175511241</v>
      </c>
      <c r="AG74" s="13">
        <f t="shared" si="244"/>
        <v>1.3316990430582789</v>
      </c>
      <c r="AH74" s="13">
        <f t="shared" si="244"/>
        <v>1.6929099434938912</v>
      </c>
      <c r="AI74" s="13">
        <f t="shared" si="244"/>
        <v>-1.3436181200816737</v>
      </c>
      <c r="AJ74" s="13">
        <f t="shared" ref="AJ74:BO74" si="245">AI17/AI$7*AJ46</f>
        <v>1.6016619386726698</v>
      </c>
      <c r="AK74" s="13">
        <f t="shared" si="245"/>
        <v>0.85356789450345127</v>
      </c>
      <c r="AL74" s="13">
        <f t="shared" si="245"/>
        <v>1.2009753031048427</v>
      </c>
      <c r="AM74" s="13">
        <f t="shared" si="245"/>
        <v>0.91039148037728979</v>
      </c>
      <c r="AN74" s="13">
        <f t="shared" si="245"/>
        <v>1.2860996549477253</v>
      </c>
      <c r="AO74" s="13">
        <f t="shared" si="245"/>
        <v>1.180005212643952</v>
      </c>
      <c r="AP74" s="13">
        <f t="shared" si="245"/>
        <v>0.94621364609384051</v>
      </c>
      <c r="AQ74" s="13">
        <f t="shared" si="245"/>
        <v>2.288938878707671</v>
      </c>
      <c r="AR74" s="13">
        <f t="shared" si="245"/>
        <v>1.0548126192498</v>
      </c>
      <c r="AS74" s="13">
        <f t="shared" si="245"/>
        <v>0.78702636528106251</v>
      </c>
      <c r="AT74" s="13">
        <f t="shared" si="245"/>
        <v>-6.8478992224176079E-3</v>
      </c>
      <c r="AU74" s="13">
        <f t="shared" si="245"/>
        <v>-0.8002485630428009</v>
      </c>
      <c r="AV74" s="13">
        <f t="shared" si="245"/>
        <v>-0.21458595660884852</v>
      </c>
      <c r="AW74" s="13">
        <f t="shared" si="245"/>
        <v>0.36580836892422525</v>
      </c>
      <c r="AX74" s="13">
        <f t="shared" si="245"/>
        <v>0.3873104253548913</v>
      </c>
      <c r="AY74" s="13">
        <f t="shared" si="245"/>
        <v>0.7824801386616721</v>
      </c>
      <c r="AZ74" s="13">
        <f t="shared" si="245"/>
        <v>-0.49273361919916303</v>
      </c>
      <c r="BA74" s="13">
        <f t="shared" si="245"/>
        <v>-0.49030652839978733</v>
      </c>
      <c r="BB74" s="13">
        <f t="shared" si="245"/>
        <v>0.14179736909219737</v>
      </c>
      <c r="BC74" s="13">
        <f t="shared" si="245"/>
        <v>1.3294196891418721</v>
      </c>
      <c r="BD74" s="13">
        <f t="shared" si="245"/>
        <v>0.66850726548606465</v>
      </c>
      <c r="BE74" s="13">
        <f t="shared" si="245"/>
        <v>0.56463969825544336</v>
      </c>
      <c r="BF74" s="13">
        <f t="shared" si="245"/>
        <v>0.54755575683695934</v>
      </c>
      <c r="BG74" s="13">
        <f t="shared" si="245"/>
        <v>0.65268040711901842</v>
      </c>
      <c r="BH74" s="13">
        <f t="shared" si="245"/>
        <v>1.2907567065529677</v>
      </c>
      <c r="BI74" s="13">
        <f t="shared" si="245"/>
        <v>1.2104269596354236</v>
      </c>
      <c r="BJ74" s="13">
        <f t="shared" si="245"/>
        <v>0.94961680388821357</v>
      </c>
      <c r="BK74" s="13">
        <f t="shared" si="245"/>
        <v>-2.9295115894054407E-2</v>
      </c>
      <c r="BL74" s="13">
        <f t="shared" si="245"/>
        <v>-0.18362485402432724</v>
      </c>
      <c r="BM74" s="13">
        <f t="shared" si="245"/>
        <v>0.64474206255856836</v>
      </c>
      <c r="BN74" s="13">
        <f t="shared" si="245"/>
        <v>0.73911127480116867</v>
      </c>
      <c r="BO74" s="13">
        <f t="shared" si="245"/>
        <v>0.64123691538517136</v>
      </c>
      <c r="BP74" s="13">
        <f t="shared" ref="BP74:CU74" si="246">BO17/BO$7*BP46</f>
        <v>1.1025733457438336</v>
      </c>
      <c r="BQ74" s="13">
        <f t="shared" si="246"/>
        <v>1.1366267393744265</v>
      </c>
      <c r="BR74" s="13">
        <f t="shared" si="246"/>
        <v>1.2038635526182091</v>
      </c>
      <c r="BS74" s="13">
        <f t="shared" si="246"/>
        <v>1.424725598495747</v>
      </c>
      <c r="BT74" s="13">
        <f t="shared" si="246"/>
        <v>1.564137643088372</v>
      </c>
      <c r="BU74" s="13">
        <f t="shared" si="246"/>
        <v>0.38773353801347898</v>
      </c>
      <c r="BV74" s="13">
        <f t="shared" si="246"/>
        <v>0.9347068690254754</v>
      </c>
      <c r="BW74" s="13">
        <f t="shared" si="246"/>
        <v>1.278066558772379</v>
      </c>
      <c r="BX74" s="13">
        <f t="shared" si="246"/>
        <v>0.1200878832565897</v>
      </c>
      <c r="BY74" s="13">
        <f t="shared" si="246"/>
        <v>0.5646731973576814</v>
      </c>
      <c r="BZ74" s="13">
        <f t="shared" si="246"/>
        <v>0.29556076430545342</v>
      </c>
      <c r="CA74" s="13">
        <f t="shared" si="246"/>
        <v>0.75177342977686679</v>
      </c>
      <c r="CB74" s="13">
        <f t="shared" si="246"/>
        <v>1.4098051656871606</v>
      </c>
      <c r="CC74" s="13">
        <f t="shared" si="246"/>
        <v>1.0742574126331483</v>
      </c>
      <c r="CD74" s="13">
        <f t="shared" si="246"/>
        <v>1.1591610558444447</v>
      </c>
      <c r="CE74" s="13">
        <f t="shared" si="246"/>
        <v>1.0287316182210355</v>
      </c>
      <c r="CF74" s="13">
        <f t="shared" si="246"/>
        <v>0.54139525322329807</v>
      </c>
      <c r="CG74" s="13">
        <f t="shared" si="246"/>
        <v>1.024799076993308</v>
      </c>
      <c r="CH74" s="13">
        <f t="shared" si="246"/>
        <v>0.10572274728851953</v>
      </c>
      <c r="CI74" s="13">
        <f t="shared" si="246"/>
        <v>-1.6538173397588276</v>
      </c>
      <c r="CJ74" s="13">
        <f t="shared" si="246"/>
        <v>-1.0408274851561663</v>
      </c>
      <c r="CK74" s="13">
        <f t="shared" si="246"/>
        <v>-2.3138911798859865</v>
      </c>
      <c r="CL74" s="13">
        <f t="shared" si="246"/>
        <v>-1.4648125193796686</v>
      </c>
      <c r="CM74" s="13">
        <f t="shared" si="246"/>
        <v>-0.4898955319252406</v>
      </c>
      <c r="CN74" s="13">
        <f t="shared" si="246"/>
        <v>-8.900040294391233E-2</v>
      </c>
      <c r="CO74" s="13">
        <f t="shared" si="246"/>
        <v>2.3732159861037886E-2</v>
      </c>
      <c r="CP74" s="13">
        <f t="shared" si="246"/>
        <v>-0.17463646178098194</v>
      </c>
      <c r="CQ74" s="13">
        <f t="shared" si="246"/>
        <v>-0.36982918430901018</v>
      </c>
      <c r="CR74" s="13">
        <f t="shared" si="246"/>
        <v>-0.33861793730885359</v>
      </c>
      <c r="CS74" s="13">
        <f t="shared" si="246"/>
        <v>-5.0475175909387889E-2</v>
      </c>
      <c r="CT74" s="13">
        <f t="shared" si="246"/>
        <v>0.29264322574465929</v>
      </c>
      <c r="CU74" s="13">
        <f t="shared" si="246"/>
        <v>0.59713215444199241</v>
      </c>
      <c r="CV74" s="13">
        <f t="shared" ref="CV74:EA74" si="247">CU17/CU$7*CV46</f>
        <v>0.69217076943620071</v>
      </c>
      <c r="CW74" s="13">
        <f t="shared" si="247"/>
        <v>0.54362266565612005</v>
      </c>
      <c r="CX74" s="13">
        <f t="shared" si="247"/>
        <v>0.81364928150923288</v>
      </c>
      <c r="CY74" s="13">
        <f t="shared" si="247"/>
        <v>0.64921409773796279</v>
      </c>
      <c r="CZ74" s="13">
        <f t="shared" si="247"/>
        <v>0.76059364473864199</v>
      </c>
      <c r="DA74" s="13">
        <f t="shared" si="247"/>
        <v>0.96677706389594931</v>
      </c>
      <c r="DB74" s="13">
        <f t="shared" si="247"/>
        <v>0.7618370079022817</v>
      </c>
      <c r="DC74" s="13">
        <f t="shared" si="247"/>
        <v>0.55421203584018797</v>
      </c>
      <c r="DD74" s="13">
        <f t="shared" si="247"/>
        <v>1.2140840211275392</v>
      </c>
      <c r="DE74" s="13">
        <f t="shared" si="247"/>
        <v>0.8312578443625307</v>
      </c>
      <c r="DF74" s="13">
        <f t="shared" si="247"/>
        <v>0.79234569135716837</v>
      </c>
      <c r="DG74" s="13">
        <f t="shared" si="247"/>
        <v>0.81773887849936178</v>
      </c>
      <c r="DH74" s="13">
        <f t="shared" si="247"/>
        <v>0.52921708866040151</v>
      </c>
      <c r="DI74" s="13">
        <f t="shared" si="247"/>
        <v>0.39018045106018456</v>
      </c>
      <c r="DJ74" s="13">
        <f t="shared" si="247"/>
        <v>0.5599646065004722</v>
      </c>
      <c r="DK74" s="13">
        <f t="shared" si="247"/>
        <v>0.67215375548723677</v>
      </c>
      <c r="DL74" s="13">
        <f t="shared" si="247"/>
        <v>0.28012025778756078</v>
      </c>
      <c r="DM74" s="13">
        <f t="shared" si="247"/>
        <v>-0.41372802290766225</v>
      </c>
      <c r="DN74" s="13">
        <f t="shared" si="247"/>
        <v>-1.3644441003058916</v>
      </c>
      <c r="DO74" s="13">
        <f t="shared" si="247"/>
        <v>-1.6369581598902017</v>
      </c>
      <c r="DP74" s="13">
        <f t="shared" si="247"/>
        <v>-2.3684161314926895</v>
      </c>
      <c r="DQ74" s="13">
        <f t="shared" si="247"/>
        <v>-0.84815838285334355</v>
      </c>
      <c r="DR74" s="13">
        <f t="shared" si="247"/>
        <v>-0.13346373701659117</v>
      </c>
      <c r="DS74" s="13">
        <f t="shared" si="247"/>
        <v>0.21275618110805916</v>
      </c>
      <c r="DT74" s="13">
        <f t="shared" si="247"/>
        <v>0.62724424727157546</v>
      </c>
      <c r="DU74" s="13">
        <f t="shared" si="247"/>
        <v>0.500390992746653</v>
      </c>
      <c r="DV74" s="13">
        <f t="shared" si="247"/>
        <v>0.55543152406926843</v>
      </c>
      <c r="DW74" s="13">
        <f t="shared" si="247"/>
        <v>0.67801641828992143</v>
      </c>
      <c r="DX74" s="13">
        <f t="shared" si="247"/>
        <v>0.67428525470658751</v>
      </c>
      <c r="DY74" s="13">
        <f t="shared" si="247"/>
        <v>0.85070955327923692</v>
      </c>
      <c r="DZ74" s="13">
        <f t="shared" si="247"/>
        <v>0.52132051348867514</v>
      </c>
      <c r="EA74" s="13">
        <f t="shared" si="247"/>
        <v>0.56622800708546672</v>
      </c>
      <c r="EB74" s="13">
        <f t="shared" ref="EB74:FG74" si="248">EA17/EA$7*EB46</f>
        <v>1.1171211686509266</v>
      </c>
      <c r="EC74" s="13">
        <f t="shared" si="248"/>
        <v>0.28818656017196348</v>
      </c>
      <c r="ED74" s="13">
        <f t="shared" si="248"/>
        <v>0.83805943865977384</v>
      </c>
      <c r="EE74" s="13">
        <f t="shared" si="248"/>
        <v>0.70725789412503093</v>
      </c>
      <c r="EF74" s="13">
        <f t="shared" si="248"/>
        <v>0.38210688813875371</v>
      </c>
      <c r="EG74" s="13">
        <f t="shared" si="248"/>
        <v>0.35452965739423797</v>
      </c>
      <c r="EH74" s="13">
        <f t="shared" si="248"/>
        <v>0.61709145237067931</v>
      </c>
      <c r="EI74" s="13">
        <f t="shared" si="248"/>
        <v>0.47725253159405828</v>
      </c>
      <c r="EJ74" s="13">
        <f t="shared" si="248"/>
        <v>5.5974882913506899E-2</v>
      </c>
      <c r="EK74" s="13">
        <f t="shared" si="248"/>
        <v>1.0195884242897639</v>
      </c>
      <c r="EL74" s="13">
        <f t="shared" si="248"/>
        <v>0.61691327659671646</v>
      </c>
      <c r="EM74" s="13">
        <f t="shared" si="248"/>
        <v>0.4564179517006865</v>
      </c>
      <c r="EN74" s="13">
        <f t="shared" si="248"/>
        <v>0.69557478319565791</v>
      </c>
      <c r="EO74" s="13">
        <f t="shared" si="248"/>
        <v>0.81573499290793616</v>
      </c>
      <c r="EP74" s="13">
        <f t="shared" si="248"/>
        <v>0.50678113026215033</v>
      </c>
      <c r="EQ74" s="13">
        <f t="shared" si="248"/>
        <v>0.62594260754413755</v>
      </c>
      <c r="ER74" s="13">
        <f t="shared" si="248"/>
        <v>0.48183293334330807</v>
      </c>
      <c r="ES74" s="13">
        <f t="shared" si="248"/>
        <v>0.27335242995707243</v>
      </c>
      <c r="ET74" s="13">
        <f t="shared" si="248"/>
        <v>0.31356791268966089</v>
      </c>
      <c r="EU74" s="13">
        <f t="shared" si="248"/>
        <v>0.53270385546128596</v>
      </c>
      <c r="EV74" s="13">
        <f t="shared" si="248"/>
        <v>0.37801941549563173</v>
      </c>
      <c r="EW74" s="13">
        <f t="shared" si="248"/>
        <v>0.18158127412209951</v>
      </c>
      <c r="EX74" s="13">
        <f t="shared" si="248"/>
        <v>0.36052964816349387</v>
      </c>
      <c r="EY74" s="13">
        <f t="shared" si="248"/>
        <v>0.73328304346527984</v>
      </c>
      <c r="EZ74" s="13">
        <f t="shared" si="248"/>
        <v>2.6191158625498593E-2</v>
      </c>
      <c r="FA74" s="13">
        <f t="shared" si="248"/>
        <v>0.56540080619067667</v>
      </c>
      <c r="FB74" s="13">
        <f t="shared" si="248"/>
        <v>0.3630089095954428</v>
      </c>
      <c r="FC74" s="13">
        <f t="shared" si="248"/>
        <v>0.10199287792341741</v>
      </c>
      <c r="FD74" s="13">
        <f t="shared" si="248"/>
        <v>0.46235816326480123</v>
      </c>
      <c r="FE74" s="13">
        <f t="shared" si="248"/>
        <v>0.68879342019161349</v>
      </c>
      <c r="FF74" s="13">
        <f t="shared" si="248"/>
        <v>0.78553298118003811</v>
      </c>
      <c r="FG74" s="14">
        <f t="shared" si="248"/>
        <v>0.71071891562822564</v>
      </c>
      <c r="FH74" s="14">
        <f t="shared" ref="FH74:GM74" si="249">FG17/FG$7*FH46</f>
        <v>0.64336881937769363</v>
      </c>
      <c r="FI74" s="14">
        <f t="shared" si="249"/>
        <v>0.5570218852837151</v>
      </c>
      <c r="FJ74" s="14">
        <f t="shared" si="249"/>
        <v>0.60366958846832774</v>
      </c>
      <c r="FK74" s="14">
        <f t="shared" si="249"/>
        <v>0.5959396970697608</v>
      </c>
      <c r="FL74" s="14">
        <f t="shared" si="249"/>
        <v>0.56186687010105429</v>
      </c>
      <c r="FM74" s="14">
        <f t="shared" si="249"/>
        <v>0.49660697518059332</v>
      </c>
      <c r="FN74" s="14">
        <f t="shared" si="249"/>
        <v>0.48076636563970487</v>
      </c>
      <c r="FO74" s="14">
        <f t="shared" si="249"/>
        <v>0.45141920924268614</v>
      </c>
      <c r="FP74" s="14">
        <f t="shared" si="249"/>
        <v>0.42562047441424056</v>
      </c>
      <c r="FQ74" s="14">
        <f t="shared" si="249"/>
        <v>0.37571080623522835</v>
      </c>
      <c r="FR74" s="14">
        <f t="shared" si="249"/>
        <v>0.31445202691451624</v>
      </c>
      <c r="FS74" s="14">
        <f t="shared" si="249"/>
        <v>0.27951706316647601</v>
      </c>
      <c r="FT74" s="14">
        <f t="shared" si="249"/>
        <v>0.24667418787192902</v>
      </c>
      <c r="FU74" s="14">
        <f t="shared" si="249"/>
        <v>0.25115048794229106</v>
      </c>
      <c r="FV74" s="14">
        <f t="shared" si="249"/>
        <v>0.25900589099246424</v>
      </c>
      <c r="FW74" s="14">
        <f t="shared" si="249"/>
        <v>0.3200924166016148</v>
      </c>
      <c r="FX74" s="14">
        <f t="shared" si="249"/>
        <v>0.34007416071671165</v>
      </c>
      <c r="FY74" s="14">
        <f t="shared" si="249"/>
        <v>0.39624627584508365</v>
      </c>
      <c r="FZ74" s="14">
        <f t="shared" si="249"/>
        <v>0.46349019344844483</v>
      </c>
      <c r="GA74" s="14">
        <f t="shared" si="249"/>
        <v>0.49704209196795468</v>
      </c>
      <c r="GB74" s="14">
        <f t="shared" si="249"/>
        <v>0.56712684932134227</v>
      </c>
      <c r="GC74" s="14">
        <f t="shared" si="249"/>
        <v>0.61308451079062698</v>
      </c>
      <c r="GD74" s="14">
        <f t="shared" si="249"/>
        <v>0.64882139147000129</v>
      </c>
      <c r="GE74" s="14">
        <f t="shared" si="249"/>
        <v>0.6799795757204925</v>
      </c>
      <c r="GF74" s="14">
        <f t="shared" si="249"/>
        <v>0.68610389925239201</v>
      </c>
      <c r="GG74" s="14">
        <f t="shared" si="249"/>
        <v>0.69535892069233418</v>
      </c>
      <c r="GH74" s="14">
        <f t="shared" si="249"/>
        <v>0.6838891339761618</v>
      </c>
      <c r="GI74" s="14">
        <f t="shared" si="249"/>
        <v>0.67803067828470731</v>
      </c>
      <c r="GJ74" s="14">
        <f t="shared" si="249"/>
        <v>0.65858239715556732</v>
      </c>
      <c r="GK74" s="14">
        <f t="shared" si="249"/>
        <v>0.65182838263915599</v>
      </c>
      <c r="GL74" s="14">
        <f t="shared" si="249"/>
        <v>0.6545065102565899</v>
      </c>
      <c r="GM74" s="14">
        <f t="shared" si="249"/>
        <v>0.64918528366444894</v>
      </c>
      <c r="GN74" s="14">
        <f t="shared" ref="GN74:GT74" si="250">GM17/GM$7*GN46</f>
        <v>0.65161256058331229</v>
      </c>
      <c r="GO74" s="14">
        <f t="shared" si="250"/>
        <v>0.65477889384923482</v>
      </c>
      <c r="GP74" s="14">
        <f t="shared" si="250"/>
        <v>0.66332972432952964</v>
      </c>
      <c r="GQ74" s="14">
        <f t="shared" si="250"/>
        <v>0.66912771773182111</v>
      </c>
      <c r="GR74" s="14">
        <f t="shared" si="250"/>
        <v>0.67560182514343536</v>
      </c>
      <c r="GS74" s="14">
        <f t="shared" si="250"/>
        <v>0.67691378955424097</v>
      </c>
      <c r="GT74" s="14" t="e">
        <f t="shared" si="250"/>
        <v>#N/A</v>
      </c>
    </row>
    <row r="75" spans="2:202" x14ac:dyDescent="0.25">
      <c r="B75" t="str">
        <f t="shared" si="173"/>
        <v xml:space="preserve">  Other services</v>
      </c>
      <c r="D75" s="13">
        <f t="shared" ref="D75:AI75" si="251">C18/C$7*D47</f>
        <v>0.2168185220242986</v>
      </c>
      <c r="E75" s="13">
        <f t="shared" si="251"/>
        <v>0.22167832675305546</v>
      </c>
      <c r="F75" s="13">
        <f t="shared" si="251"/>
        <v>0.38402725176511898</v>
      </c>
      <c r="G75" s="13">
        <f t="shared" si="251"/>
        <v>0.13803185972111137</v>
      </c>
      <c r="H75" s="13">
        <f t="shared" si="251"/>
        <v>1.4157223004758106</v>
      </c>
      <c r="I75" s="13">
        <f t="shared" si="251"/>
        <v>0.8013344579352456</v>
      </c>
      <c r="J75" s="13">
        <f t="shared" si="251"/>
        <v>0.35643312369243496</v>
      </c>
      <c r="K75" s="13">
        <f t="shared" si="251"/>
        <v>1.3729750660238718</v>
      </c>
      <c r="L75" s="13">
        <f t="shared" si="251"/>
        <v>-0.11330365216813799</v>
      </c>
      <c r="M75" s="13">
        <f t="shared" si="251"/>
        <v>-7.7099428830868112E-3</v>
      </c>
      <c r="N75" s="13">
        <f t="shared" si="251"/>
        <v>0.97347121932337044</v>
      </c>
      <c r="O75" s="13">
        <f t="shared" si="251"/>
        <v>1.3209316097236266</v>
      </c>
      <c r="P75" s="13">
        <f t="shared" si="251"/>
        <v>0.73676432720170448</v>
      </c>
      <c r="Q75" s="13">
        <f t="shared" si="251"/>
        <v>0.98856599610731799</v>
      </c>
      <c r="R75" s="13">
        <f t="shared" si="251"/>
        <v>2.6699695490259443</v>
      </c>
      <c r="S75" s="13">
        <f t="shared" si="251"/>
        <v>0.43659867186733214</v>
      </c>
      <c r="T75" s="13">
        <f t="shared" si="251"/>
        <v>1.3656257650755041</v>
      </c>
      <c r="U75" s="13">
        <f t="shared" si="251"/>
        <v>0.94355463517437299</v>
      </c>
      <c r="V75" s="13">
        <f t="shared" si="251"/>
        <v>-0.12250880620758775</v>
      </c>
      <c r="W75" s="13">
        <f t="shared" si="251"/>
        <v>0.39437277751204641</v>
      </c>
      <c r="X75" s="13">
        <f t="shared" si="251"/>
        <v>1.1995426205920168</v>
      </c>
      <c r="Y75" s="13">
        <f t="shared" si="251"/>
        <v>1.2858043300851216</v>
      </c>
      <c r="Z75" s="13">
        <f t="shared" si="251"/>
        <v>0.74261678933701813</v>
      </c>
      <c r="AA75" s="13">
        <f t="shared" si="251"/>
        <v>1.1182352580663892</v>
      </c>
      <c r="AB75" s="13">
        <f t="shared" si="251"/>
        <v>0.60330546432365584</v>
      </c>
      <c r="AC75" s="13">
        <f t="shared" si="251"/>
        <v>0.2529131982187181</v>
      </c>
      <c r="AD75" s="13">
        <f t="shared" si="251"/>
        <v>0.89663329976142769</v>
      </c>
      <c r="AE75" s="13">
        <f t="shared" si="251"/>
        <v>0.54234990045038323</v>
      </c>
      <c r="AF75" s="13">
        <f t="shared" si="251"/>
        <v>0.37228479855295382</v>
      </c>
      <c r="AG75" s="13">
        <f t="shared" si="251"/>
        <v>1.3953006890008322</v>
      </c>
      <c r="AH75" s="13">
        <f t="shared" si="251"/>
        <v>0.31323912193820963</v>
      </c>
      <c r="AI75" s="13">
        <f t="shared" si="251"/>
        <v>3.958901056458688</v>
      </c>
      <c r="AJ75" s="13">
        <f t="shared" ref="AJ75:BO75" si="252">AI18/AI$7*AJ47</f>
        <v>1.1368346859185057</v>
      </c>
      <c r="AK75" s="13">
        <f t="shared" si="252"/>
        <v>1.1427206816533531</v>
      </c>
      <c r="AL75" s="13">
        <f t="shared" si="252"/>
        <v>1.2660740367203753</v>
      </c>
      <c r="AM75" s="13">
        <f t="shared" si="252"/>
        <v>0.75251014176142594</v>
      </c>
      <c r="AN75" s="13">
        <f t="shared" si="252"/>
        <v>1.3879533016535563</v>
      </c>
      <c r="AO75" s="13">
        <f t="shared" si="252"/>
        <v>1.2142601441861105</v>
      </c>
      <c r="AP75" s="13">
        <f t="shared" si="252"/>
        <v>6.3663359432527933E-2</v>
      </c>
      <c r="AQ75" s="13">
        <f t="shared" si="252"/>
        <v>1.5727425549868701</v>
      </c>
      <c r="AR75" s="13">
        <f t="shared" si="252"/>
        <v>1.0233836723528409</v>
      </c>
      <c r="AS75" s="13">
        <f t="shared" si="252"/>
        <v>0.89482370998015159</v>
      </c>
      <c r="AT75" s="13">
        <f t="shared" si="252"/>
        <v>0.58916938404869246</v>
      </c>
      <c r="AU75" s="13">
        <f t="shared" si="252"/>
        <v>0.45873087019424336</v>
      </c>
      <c r="AV75" s="13">
        <f t="shared" si="252"/>
        <v>0.4794448305952651</v>
      </c>
      <c r="AW75" s="13">
        <f t="shared" si="252"/>
        <v>0.23759482091528453</v>
      </c>
      <c r="AX75" s="13">
        <f t="shared" si="252"/>
        <v>0.86005459026094444</v>
      </c>
      <c r="AY75" s="13">
        <f t="shared" si="252"/>
        <v>0.30902740078129404</v>
      </c>
      <c r="AZ75" s="13">
        <f t="shared" si="252"/>
        <v>0.53114955469618252</v>
      </c>
      <c r="BA75" s="13">
        <f t="shared" si="252"/>
        <v>1.3177361119207365</v>
      </c>
      <c r="BB75" s="13">
        <f t="shared" si="252"/>
        <v>0.71426473873398477</v>
      </c>
      <c r="BC75" s="13">
        <f t="shared" si="252"/>
        <v>0.54257370366469337</v>
      </c>
      <c r="BD75" s="13">
        <f t="shared" si="252"/>
        <v>1.2472136678928956</v>
      </c>
      <c r="BE75" s="13">
        <f t="shared" si="252"/>
        <v>-1.3658482337216893</v>
      </c>
      <c r="BF75" s="13">
        <f t="shared" si="252"/>
        <v>2.5025760663739165</v>
      </c>
      <c r="BG75" s="13">
        <f t="shared" si="252"/>
        <v>0.74561059270134367</v>
      </c>
      <c r="BH75" s="13">
        <f t="shared" si="252"/>
        <v>0.34853997720263669</v>
      </c>
      <c r="BI75" s="13">
        <f t="shared" si="252"/>
        <v>0.82242801675229438</v>
      </c>
      <c r="BJ75" s="13">
        <f t="shared" si="252"/>
        <v>0.63557659657754451</v>
      </c>
      <c r="BK75" s="13">
        <f t="shared" si="252"/>
        <v>0.55980462293862487</v>
      </c>
      <c r="BL75" s="13">
        <f t="shared" si="252"/>
        <v>1.4919251035815295</v>
      </c>
      <c r="BM75" s="13">
        <f t="shared" si="252"/>
        <v>0.50198181371618722</v>
      </c>
      <c r="BN75" s="13">
        <f t="shared" si="252"/>
        <v>1.3090968033656707E-2</v>
      </c>
      <c r="BO75" s="13">
        <f t="shared" si="252"/>
        <v>9.5750436809774228E-2</v>
      </c>
      <c r="BP75" s="13">
        <f t="shared" ref="BP75:CU75" si="253">BO18/BO$7*BP47</f>
        <v>0.96365395060204406</v>
      </c>
      <c r="BQ75" s="13">
        <f t="shared" si="253"/>
        <v>1.0086126234395214</v>
      </c>
      <c r="BR75" s="13">
        <f t="shared" si="253"/>
        <v>1.4528349112317052</v>
      </c>
      <c r="BS75" s="13">
        <f t="shared" si="253"/>
        <v>1.0332025222226677</v>
      </c>
      <c r="BT75" s="13">
        <f t="shared" si="253"/>
        <v>0.42179339323906756</v>
      </c>
      <c r="BU75" s="13">
        <f t="shared" si="253"/>
        <v>0.98249522605908868</v>
      </c>
      <c r="BV75" s="13">
        <f t="shared" si="253"/>
        <v>0.71592734398343694</v>
      </c>
      <c r="BW75" s="13">
        <f t="shared" si="253"/>
        <v>0.95100254720892907</v>
      </c>
      <c r="BX75" s="13">
        <f t="shared" si="253"/>
        <v>1.3892734683996033</v>
      </c>
      <c r="BY75" s="13">
        <f t="shared" si="253"/>
        <v>0.59554615381974918</v>
      </c>
      <c r="BZ75" s="13">
        <f t="shared" si="253"/>
        <v>0.47638133371812424</v>
      </c>
      <c r="CA75" s="13">
        <f t="shared" si="253"/>
        <v>0.81398718539009385</v>
      </c>
      <c r="CB75" s="13">
        <f t="shared" si="253"/>
        <v>-0.10519169080721671</v>
      </c>
      <c r="CC75" s="13">
        <f t="shared" si="253"/>
        <v>0.56257760133044921</v>
      </c>
      <c r="CD75" s="13">
        <f t="shared" si="253"/>
        <v>0.93511246764236966</v>
      </c>
      <c r="CE75" s="13">
        <f t="shared" si="253"/>
        <v>0.96030059346020757</v>
      </c>
      <c r="CF75" s="13">
        <f t="shared" si="253"/>
        <v>-0.26855483949112291</v>
      </c>
      <c r="CG75" s="13">
        <f t="shared" si="253"/>
        <v>0.47027343009277239</v>
      </c>
      <c r="CH75" s="13">
        <f t="shared" si="253"/>
        <v>0.85827100962474123</v>
      </c>
      <c r="CI75" s="13">
        <f t="shared" si="253"/>
        <v>-0.46734417199390677</v>
      </c>
      <c r="CJ75" s="13">
        <f t="shared" si="253"/>
        <v>0.37006410481772622</v>
      </c>
      <c r="CK75" s="13">
        <f t="shared" si="253"/>
        <v>-0.10282776750581191</v>
      </c>
      <c r="CL75" s="13">
        <f t="shared" si="253"/>
        <v>-0.3430627387585215</v>
      </c>
      <c r="CM75" s="13">
        <f t="shared" si="253"/>
        <v>0.35721121715753595</v>
      </c>
      <c r="CN75" s="13">
        <f t="shared" si="253"/>
        <v>0.41569857004139932</v>
      </c>
      <c r="CO75" s="13">
        <f t="shared" si="253"/>
        <v>0.31289795981417545</v>
      </c>
      <c r="CP75" s="13">
        <f t="shared" si="253"/>
        <v>0.3270433240151745</v>
      </c>
      <c r="CQ75" s="13">
        <f t="shared" si="253"/>
        <v>0.52266196627585371</v>
      </c>
      <c r="CR75" s="13">
        <f t="shared" si="253"/>
        <v>0.29286153100474405</v>
      </c>
      <c r="CS75" s="13">
        <f t="shared" si="253"/>
        <v>0.49533649307355249</v>
      </c>
      <c r="CT75" s="13">
        <f t="shared" si="253"/>
        <v>0.72654080404823074</v>
      </c>
      <c r="CU75" s="13">
        <f t="shared" si="253"/>
        <v>-0.2730935045616954</v>
      </c>
      <c r="CV75" s="13">
        <f t="shared" ref="CV75:EA75" si="254">CU18/CU$7*CV47</f>
        <v>0.60759370677077318</v>
      </c>
      <c r="CW75" s="13">
        <f t="shared" si="254"/>
        <v>0.28623682523176636</v>
      </c>
      <c r="CX75" s="13">
        <f t="shared" si="254"/>
        <v>0.56570463293651851</v>
      </c>
      <c r="CY75" s="13">
        <f t="shared" si="254"/>
        <v>0.52955903312130859</v>
      </c>
      <c r="CZ75" s="13">
        <f t="shared" si="254"/>
        <v>0.93206421044029841</v>
      </c>
      <c r="DA75" s="13">
        <f t="shared" si="254"/>
        <v>0.49112486970698033</v>
      </c>
      <c r="DB75" s="13">
        <f t="shared" si="254"/>
        <v>0.35288889813264429</v>
      </c>
      <c r="DC75" s="13">
        <f t="shared" si="254"/>
        <v>0.44992629915621418</v>
      </c>
      <c r="DD75" s="13">
        <f t="shared" si="254"/>
        <v>0.39009208037368714</v>
      </c>
      <c r="DE75" s="13">
        <f t="shared" si="254"/>
        <v>0.47078872364536101</v>
      </c>
      <c r="DF75" s="13">
        <f t="shared" si="254"/>
        <v>0.52301428708697728</v>
      </c>
      <c r="DG75" s="13">
        <f t="shared" si="254"/>
        <v>0.88498395384283435</v>
      </c>
      <c r="DH75" s="13">
        <f t="shared" si="254"/>
        <v>0.65303111344022624</v>
      </c>
      <c r="DI75" s="13">
        <f t="shared" si="254"/>
        <v>0.63827582705883423</v>
      </c>
      <c r="DJ75" s="13">
        <f t="shared" si="254"/>
        <v>0.94010711480810494</v>
      </c>
      <c r="DK75" s="13">
        <f t="shared" si="254"/>
        <v>0.72271069851139536</v>
      </c>
      <c r="DL75" s="13">
        <f t="shared" si="254"/>
        <v>0.53800971902753736</v>
      </c>
      <c r="DM75" s="13">
        <f t="shared" si="254"/>
        <v>0.65917856689026388</v>
      </c>
      <c r="DN75" s="13">
        <f t="shared" si="254"/>
        <v>-0.20709849688804713</v>
      </c>
      <c r="DO75" s="13">
        <f t="shared" si="254"/>
        <v>-0.10951433454846446</v>
      </c>
      <c r="DP75" s="13">
        <f t="shared" si="254"/>
        <v>-0.42365240735721305</v>
      </c>
      <c r="DQ75" s="13">
        <f t="shared" si="254"/>
        <v>0.27328073406192888</v>
      </c>
      <c r="DR75" s="13">
        <f t="shared" si="254"/>
        <v>0.31845647481664019</v>
      </c>
      <c r="DS75" s="13">
        <f t="shared" si="254"/>
        <v>6.3122054937319455E-2</v>
      </c>
      <c r="DT75" s="13">
        <f t="shared" si="254"/>
        <v>0.67471162590789546</v>
      </c>
      <c r="DU75" s="13">
        <f t="shared" si="254"/>
        <v>0.76267754794688136</v>
      </c>
      <c r="DV75" s="13">
        <f t="shared" si="254"/>
        <v>1.1876833769504063</v>
      </c>
      <c r="DW75" s="13">
        <f t="shared" si="254"/>
        <v>0.5688916366975858</v>
      </c>
      <c r="DX75" s="13">
        <f t="shared" si="254"/>
        <v>0.88832344386427253</v>
      </c>
      <c r="DY75" s="13">
        <f t="shared" si="254"/>
        <v>0.54997820913190854</v>
      </c>
      <c r="DZ75" s="13">
        <f t="shared" si="254"/>
        <v>0.46861354292101842</v>
      </c>
      <c r="EA75" s="13">
        <f t="shared" si="254"/>
        <v>0.79906180114343295</v>
      </c>
      <c r="EB75" s="13">
        <f t="shared" ref="EB75:FG75" si="255">EA18/EA$7*EB47</f>
        <v>0.59983110148578522</v>
      </c>
      <c r="EC75" s="13">
        <f t="shared" si="255"/>
        <v>0.32222760648999305</v>
      </c>
      <c r="ED75" s="13">
        <f t="shared" si="255"/>
        <v>0.837427239442885</v>
      </c>
      <c r="EE75" s="13">
        <f t="shared" si="255"/>
        <v>0.33171743923631192</v>
      </c>
      <c r="EF75" s="13">
        <f t="shared" si="255"/>
        <v>0.66948491710094993</v>
      </c>
      <c r="EG75" s="13">
        <f t="shared" si="255"/>
        <v>0.71982090319754544</v>
      </c>
      <c r="EH75" s="13">
        <f t="shared" si="255"/>
        <v>0.87793748221497814</v>
      </c>
      <c r="EI75" s="13">
        <f t="shared" si="255"/>
        <v>1.015748234822871</v>
      </c>
      <c r="EJ75" s="13">
        <f t="shared" si="255"/>
        <v>-1.6354748373850932E-2</v>
      </c>
      <c r="EK75" s="13">
        <f t="shared" si="255"/>
        <v>0.87330486191201484</v>
      </c>
      <c r="EL75" s="13">
        <f t="shared" si="255"/>
        <v>0.19283610240402357</v>
      </c>
      <c r="EM75" s="13">
        <f t="shared" si="255"/>
        <v>0.65994667489565284</v>
      </c>
      <c r="EN75" s="13">
        <f t="shared" si="255"/>
        <v>0.8871432911394469</v>
      </c>
      <c r="EO75" s="13">
        <f t="shared" si="255"/>
        <v>1.0813296730878259</v>
      </c>
      <c r="EP75" s="13">
        <f t="shared" si="255"/>
        <v>0.8828092181042414</v>
      </c>
      <c r="EQ75" s="13">
        <f t="shared" si="255"/>
        <v>1.2389139883081712</v>
      </c>
      <c r="ER75" s="13">
        <f t="shared" si="255"/>
        <v>0.92129799911844246</v>
      </c>
      <c r="ES75" s="13">
        <f t="shared" si="255"/>
        <v>0.81981249345767182</v>
      </c>
      <c r="ET75" s="13">
        <f t="shared" si="255"/>
        <v>0.80561963912214407</v>
      </c>
      <c r="EU75" s="13">
        <f t="shared" si="255"/>
        <v>0.43991040305154983</v>
      </c>
      <c r="EV75" s="13">
        <f t="shared" si="255"/>
        <v>0.86829265636385478</v>
      </c>
      <c r="EW75" s="13">
        <f t="shared" si="255"/>
        <v>0.59796306815602418</v>
      </c>
      <c r="EX75" s="13">
        <f t="shared" si="255"/>
        <v>0.918763536482332</v>
      </c>
      <c r="EY75" s="13">
        <f t="shared" si="255"/>
        <v>1.0121516387517704</v>
      </c>
      <c r="EZ75" s="13">
        <f t="shared" si="255"/>
        <v>0.53946986512614725</v>
      </c>
      <c r="FA75" s="13">
        <f t="shared" si="255"/>
        <v>0.70625320271667802</v>
      </c>
      <c r="FB75" s="13">
        <f t="shared" si="255"/>
        <v>0.56590231399135038</v>
      </c>
      <c r="FC75" s="13">
        <f t="shared" si="255"/>
        <v>0.85936395041400138</v>
      </c>
      <c r="FD75" s="13">
        <f t="shared" si="255"/>
        <v>0.54498745277179428</v>
      </c>
      <c r="FE75" s="13">
        <f t="shared" si="255"/>
        <v>0.60561551064963681</v>
      </c>
      <c r="FF75" s="13">
        <f t="shared" si="255"/>
        <v>0.49957866690342312</v>
      </c>
      <c r="FG75" s="14">
        <f t="shared" si="255"/>
        <v>0.48887128603235691</v>
      </c>
      <c r="FH75" s="14">
        <f t="shared" ref="FH75:GM75" si="256">FG18/FG$7*FH47</f>
        <v>0.47480294981179522</v>
      </c>
      <c r="FI75" s="14">
        <f t="shared" si="256"/>
        <v>0.49893062512100966</v>
      </c>
      <c r="FJ75" s="14">
        <f t="shared" si="256"/>
        <v>0.41746353722248469</v>
      </c>
      <c r="FK75" s="14">
        <f t="shared" si="256"/>
        <v>0.33038344312615564</v>
      </c>
      <c r="FL75" s="14">
        <f t="shared" si="256"/>
        <v>0.43939632240383997</v>
      </c>
      <c r="FM75" s="14">
        <f t="shared" si="256"/>
        <v>0.44919595991366018</v>
      </c>
      <c r="FN75" s="14">
        <f t="shared" si="256"/>
        <v>0.4057652724640034</v>
      </c>
      <c r="FO75" s="14">
        <f t="shared" si="256"/>
        <v>0.36786700087234703</v>
      </c>
      <c r="FP75" s="14">
        <f t="shared" si="256"/>
        <v>0.41658867223211898</v>
      </c>
      <c r="FQ75" s="14">
        <f t="shared" si="256"/>
        <v>0.38416258907074097</v>
      </c>
      <c r="FR75" s="14">
        <f t="shared" si="256"/>
        <v>0.35358215556923411</v>
      </c>
      <c r="FS75" s="14">
        <f t="shared" si="256"/>
        <v>0.31467337965300551</v>
      </c>
      <c r="FT75" s="14">
        <f t="shared" si="256"/>
        <v>0.33146938166241763</v>
      </c>
      <c r="FU75" s="14">
        <f t="shared" si="256"/>
        <v>0.3165671883756076</v>
      </c>
      <c r="FV75" s="14">
        <f t="shared" si="256"/>
        <v>0.31838966455327172</v>
      </c>
      <c r="FW75" s="14">
        <f t="shared" si="256"/>
        <v>0.31084322922296231</v>
      </c>
      <c r="FX75" s="14">
        <f t="shared" si="256"/>
        <v>0.33477390865771967</v>
      </c>
      <c r="FY75" s="14">
        <f t="shared" si="256"/>
        <v>0.31619897213642001</v>
      </c>
      <c r="FZ75" s="14">
        <f t="shared" si="256"/>
        <v>0.32536024711778611</v>
      </c>
      <c r="GA75" s="14">
        <f t="shared" si="256"/>
        <v>0.29466324394684401</v>
      </c>
      <c r="GB75" s="14">
        <f t="shared" si="256"/>
        <v>0.33389790069958541</v>
      </c>
      <c r="GC75" s="14">
        <f t="shared" si="256"/>
        <v>0.33979399567299651</v>
      </c>
      <c r="GD75" s="14">
        <f t="shared" si="256"/>
        <v>0.33815860679929549</v>
      </c>
      <c r="GE75" s="14">
        <f t="shared" si="256"/>
        <v>0.33126118877270938</v>
      </c>
      <c r="GF75" s="14">
        <f t="shared" si="256"/>
        <v>0.36369876019562281</v>
      </c>
      <c r="GG75" s="14">
        <f t="shared" si="256"/>
        <v>0.35641882555180709</v>
      </c>
      <c r="GH75" s="14">
        <f t="shared" si="256"/>
        <v>0.35910973729480422</v>
      </c>
      <c r="GI75" s="14">
        <f t="shared" si="256"/>
        <v>0.40274089413772879</v>
      </c>
      <c r="GJ75" s="14">
        <f t="shared" si="256"/>
        <v>0.41429227488621362</v>
      </c>
      <c r="GK75" s="14">
        <f t="shared" si="256"/>
        <v>0.42445941976539159</v>
      </c>
      <c r="GL75" s="14">
        <f t="shared" si="256"/>
        <v>0.41688525257552772</v>
      </c>
      <c r="GM75" s="14">
        <f t="shared" si="256"/>
        <v>0.41797548212306629</v>
      </c>
      <c r="GN75" s="14">
        <f t="shared" ref="GN75:GT75" si="257">GM18/GM$7*GN47</f>
        <v>0.43340196097357175</v>
      </c>
      <c r="GO75" s="14">
        <f t="shared" si="257"/>
        <v>0.42988177734709687</v>
      </c>
      <c r="GP75" s="14">
        <f t="shared" si="257"/>
        <v>0.42249253918795515</v>
      </c>
      <c r="GQ75" s="14">
        <f t="shared" si="257"/>
        <v>0.42296084110628368</v>
      </c>
      <c r="GR75" s="14">
        <f t="shared" si="257"/>
        <v>0.42616174446423427</v>
      </c>
      <c r="GS75" s="14">
        <f t="shared" si="257"/>
        <v>0.41899586632392433</v>
      </c>
      <c r="GT75" s="14" t="e">
        <f t="shared" si="257"/>
        <v>#N/A</v>
      </c>
    </row>
    <row r="76" spans="2:202" x14ac:dyDescent="0.25">
      <c r="B76" t="str">
        <f t="shared" si="173"/>
        <v xml:space="preserve">  Government</v>
      </c>
      <c r="D76" s="13">
        <f t="shared" ref="D76:AI76" si="258">C19/C$7*D48</f>
        <v>0.7764329736475184</v>
      </c>
      <c r="E76" s="13">
        <f t="shared" si="258"/>
        <v>-0.60728151591352109</v>
      </c>
      <c r="F76" s="13">
        <f t="shared" si="258"/>
        <v>4.8596802493727324E-3</v>
      </c>
      <c r="G76" s="13">
        <f t="shared" si="258"/>
        <v>0.48068896660697058</v>
      </c>
      <c r="H76" s="13">
        <f t="shared" si="258"/>
        <v>-0.16270548945629243</v>
      </c>
      <c r="I76" s="13">
        <f t="shared" si="258"/>
        <v>-1.3807347022454819</v>
      </c>
      <c r="J76" s="13">
        <f t="shared" si="258"/>
        <v>-0.90015224307844155</v>
      </c>
      <c r="K76" s="13">
        <f t="shared" si="258"/>
        <v>-0.12862769778003325</v>
      </c>
      <c r="L76" s="13">
        <f t="shared" si="258"/>
        <v>0.3181694870602999</v>
      </c>
      <c r="M76" s="13">
        <f t="shared" si="258"/>
        <v>-0.89730643826199363</v>
      </c>
      <c r="N76" s="13">
        <f t="shared" si="258"/>
        <v>0.81736094141824167</v>
      </c>
      <c r="O76" s="13">
        <f t="shared" si="258"/>
        <v>-0.68911543440092815</v>
      </c>
      <c r="P76" s="13">
        <f t="shared" si="258"/>
        <v>0.61890640285234</v>
      </c>
      <c r="Q76" s="13">
        <f t="shared" si="258"/>
        <v>1.2634012740069247</v>
      </c>
      <c r="R76" s="13">
        <f t="shared" si="258"/>
        <v>-0.35486142462695774</v>
      </c>
      <c r="S76" s="13">
        <f t="shared" si="258"/>
        <v>0.91983595661815021</v>
      </c>
      <c r="T76" s="13">
        <f t="shared" si="258"/>
        <v>0.19056718078439372</v>
      </c>
      <c r="U76" s="13">
        <f t="shared" si="258"/>
        <v>1.5025057057841298</v>
      </c>
      <c r="V76" s="13">
        <f t="shared" si="258"/>
        <v>5.1385387512185195E-2</v>
      </c>
      <c r="W76" s="13">
        <f t="shared" si="258"/>
        <v>0.37041331046512105</v>
      </c>
      <c r="X76" s="13">
        <f t="shared" si="258"/>
        <v>0.52167771503275917</v>
      </c>
      <c r="Y76" s="13">
        <f t="shared" si="258"/>
        <v>-0.16903494411847164</v>
      </c>
      <c r="Z76" s="13">
        <f t="shared" si="258"/>
        <v>0.67527413485515297</v>
      </c>
      <c r="AA76" s="13">
        <f t="shared" si="258"/>
        <v>0.16933849564018538</v>
      </c>
      <c r="AB76" s="13">
        <f t="shared" si="258"/>
        <v>0.33019434634242284</v>
      </c>
      <c r="AC76" s="13">
        <f t="shared" si="258"/>
        <v>1.127984641796302</v>
      </c>
      <c r="AD76" s="13">
        <f t="shared" si="258"/>
        <v>-0.50823100266906085</v>
      </c>
      <c r="AE76" s="13">
        <f t="shared" si="258"/>
        <v>0.80851112140545045</v>
      </c>
      <c r="AF76" s="13">
        <f t="shared" si="258"/>
        <v>0.39623890641379755</v>
      </c>
      <c r="AG76" s="13">
        <f t="shared" si="258"/>
        <v>0.22237618889172739</v>
      </c>
      <c r="AH76" s="13">
        <f t="shared" si="258"/>
        <v>0.40289065316747436</v>
      </c>
      <c r="AI76" s="13">
        <f t="shared" si="258"/>
        <v>0.25464499604765567</v>
      </c>
      <c r="AJ76" s="13">
        <f t="shared" ref="AJ76:BO76" si="259">AI19/AI$7*AJ48</f>
        <v>0.63033611767179609</v>
      </c>
      <c r="AK76" s="13">
        <f t="shared" si="259"/>
        <v>1.0016298267284889</v>
      </c>
      <c r="AL76" s="13">
        <f t="shared" si="259"/>
        <v>0.78442304869844459</v>
      </c>
      <c r="AM76" s="13">
        <f t="shared" si="259"/>
        <v>-0.1090524155043124</v>
      </c>
      <c r="AN76" s="13">
        <f t="shared" si="259"/>
        <v>0.31042555555845025</v>
      </c>
      <c r="AO76" s="13">
        <f t="shared" si="259"/>
        <v>0.29088798660025389</v>
      </c>
      <c r="AP76" s="13">
        <f t="shared" si="259"/>
        <v>1.1479145749524766</v>
      </c>
      <c r="AQ76" s="13">
        <f t="shared" si="259"/>
        <v>1.0393799238785288</v>
      </c>
      <c r="AR76" s="13">
        <f t="shared" si="259"/>
        <v>0.38609710720717338</v>
      </c>
      <c r="AS76" s="13">
        <f t="shared" si="259"/>
        <v>0.96569464441668884</v>
      </c>
      <c r="AT76" s="13">
        <f t="shared" si="259"/>
        <v>-7.2122293588821176E-2</v>
      </c>
      <c r="AU76" s="13">
        <f t="shared" si="259"/>
        <v>0.54585453685917373</v>
      </c>
      <c r="AV76" s="13">
        <f t="shared" si="259"/>
        <v>1.1581460222590783</v>
      </c>
      <c r="AW76" s="13">
        <f t="shared" si="259"/>
        <v>0.50039182521351855</v>
      </c>
      <c r="AX76" s="13">
        <f t="shared" si="259"/>
        <v>7.3177553457885125E-2</v>
      </c>
      <c r="AY76" s="13">
        <f t="shared" si="259"/>
        <v>0.9344881726391131</v>
      </c>
      <c r="AZ76" s="13">
        <f t="shared" si="259"/>
        <v>0.21298255701084956</v>
      </c>
      <c r="BA76" s="13">
        <f t="shared" si="259"/>
        <v>2.6587251146605987E-2</v>
      </c>
      <c r="BB76" s="13">
        <f t="shared" si="259"/>
        <v>0.98140172177269247</v>
      </c>
      <c r="BC76" s="13">
        <f t="shared" si="259"/>
        <v>-0.21856226976327769</v>
      </c>
      <c r="BD76" s="13">
        <f t="shared" si="259"/>
        <v>0.2776733357356308</v>
      </c>
      <c r="BE76" s="13">
        <f t="shared" si="259"/>
        <v>0.5850008286735755</v>
      </c>
      <c r="BF76" s="13">
        <f t="shared" si="259"/>
        <v>0.16011027328326086</v>
      </c>
      <c r="BG76" s="13">
        <f t="shared" si="259"/>
        <v>8.409575959799831E-2</v>
      </c>
      <c r="BH76" s="13">
        <f t="shared" si="259"/>
        <v>0.24493703250747634</v>
      </c>
      <c r="BI76" s="13">
        <f t="shared" si="259"/>
        <v>-0.131680433906949</v>
      </c>
      <c r="BJ76" s="13">
        <f t="shared" si="259"/>
        <v>1.0858828240185416</v>
      </c>
      <c r="BK76" s="13">
        <f t="shared" si="259"/>
        <v>0.27272600103119077</v>
      </c>
      <c r="BL76" s="13">
        <f t="shared" si="259"/>
        <v>9.2720062328608618E-3</v>
      </c>
      <c r="BM76" s="13">
        <f t="shared" si="259"/>
        <v>-4.9744812397284371E-2</v>
      </c>
      <c r="BN76" s="13">
        <f t="shared" si="259"/>
        <v>0.33282523958266169</v>
      </c>
      <c r="BO76" s="13">
        <f t="shared" si="259"/>
        <v>0.92677049419040425</v>
      </c>
      <c r="BP76" s="13">
        <f t="shared" ref="BP76:CU76" si="260">BO19/BO$7*BP48</f>
        <v>-0.25052241563424749</v>
      </c>
      <c r="BQ76" s="13">
        <f t="shared" si="260"/>
        <v>8.2023527938094448E-2</v>
      </c>
      <c r="BR76" s="13">
        <f t="shared" si="260"/>
        <v>8.2898854175190079E-2</v>
      </c>
      <c r="BS76" s="13">
        <f t="shared" si="260"/>
        <v>5.5077399184519024E-2</v>
      </c>
      <c r="BT76" s="13">
        <f t="shared" si="260"/>
        <v>1.0155754364460521</v>
      </c>
      <c r="BU76" s="13">
        <f t="shared" si="260"/>
        <v>0.1464221960805</v>
      </c>
      <c r="BV76" s="13">
        <f t="shared" si="260"/>
        <v>0.20640171167946794</v>
      </c>
      <c r="BW76" s="13">
        <f t="shared" si="260"/>
        <v>0.44951620706259021</v>
      </c>
      <c r="BX76" s="13">
        <f t="shared" si="260"/>
        <v>0.36961548499185748</v>
      </c>
      <c r="BY76" s="13">
        <f t="shared" si="260"/>
        <v>0.3422052213256665</v>
      </c>
      <c r="BZ76" s="13">
        <f t="shared" si="260"/>
        <v>0.38340769517987866</v>
      </c>
      <c r="CA76" s="13">
        <f t="shared" si="260"/>
        <v>5.709420064067134E-2</v>
      </c>
      <c r="CB76" s="13">
        <f t="shared" si="260"/>
        <v>0.40550084915814205</v>
      </c>
      <c r="CC76" s="13">
        <f t="shared" si="260"/>
        <v>0.56260444390978281</v>
      </c>
      <c r="CD76" s="13">
        <f t="shared" si="260"/>
        <v>0.12662017241744764</v>
      </c>
      <c r="CE76" s="13">
        <f t="shared" si="260"/>
        <v>0.17344135409750613</v>
      </c>
      <c r="CF76" s="13">
        <f t="shared" si="260"/>
        <v>0.48452174253162922</v>
      </c>
      <c r="CG76" s="13">
        <f t="shared" si="260"/>
        <v>-0.25585768461595537</v>
      </c>
      <c r="CH76" s="13">
        <f t="shared" si="260"/>
        <v>9.1090492195094852E-2</v>
      </c>
      <c r="CI76" s="13">
        <f t="shared" si="260"/>
        <v>0.99107836530959526</v>
      </c>
      <c r="CJ76" s="13">
        <f t="shared" si="260"/>
        <v>0.4896706335162232</v>
      </c>
      <c r="CK76" s="13">
        <f t="shared" si="260"/>
        <v>0.40747534014177866</v>
      </c>
      <c r="CL76" s="13">
        <f t="shared" si="260"/>
        <v>0.43933047021574967</v>
      </c>
      <c r="CM76" s="13">
        <f t="shared" si="260"/>
        <v>0.14696606213078067</v>
      </c>
      <c r="CN76" s="13">
        <f t="shared" si="260"/>
        <v>0.21853789601482509</v>
      </c>
      <c r="CO76" s="13">
        <f t="shared" si="260"/>
        <v>0.23568694436069312</v>
      </c>
      <c r="CP76" s="13">
        <f t="shared" si="260"/>
        <v>0.25119500384988636</v>
      </c>
      <c r="CQ76" s="13">
        <f t="shared" si="260"/>
        <v>0.16188089041989101</v>
      </c>
      <c r="CR76" s="13">
        <f t="shared" si="260"/>
        <v>0.30096590246569882</v>
      </c>
      <c r="CS76" s="13">
        <f t="shared" si="260"/>
        <v>-0.25910197811463881</v>
      </c>
      <c r="CT76" s="13">
        <f t="shared" si="260"/>
        <v>8.0822670791355189E-2</v>
      </c>
      <c r="CU76" s="13">
        <f t="shared" si="260"/>
        <v>-0.1308424860483062</v>
      </c>
      <c r="CV76" s="13">
        <f t="shared" ref="CV76:EA76" si="261">CU19/CU$7*CV48</f>
        <v>6.6762413532829024E-2</v>
      </c>
      <c r="CW76" s="13">
        <f t="shared" si="261"/>
        <v>0.20273926110965992</v>
      </c>
      <c r="CX76" s="13">
        <f t="shared" si="261"/>
        <v>-6.3024101559521678E-2</v>
      </c>
      <c r="CY76" s="13">
        <f t="shared" si="261"/>
        <v>-0.24058639538209123</v>
      </c>
      <c r="CZ76" s="13">
        <f t="shared" si="261"/>
        <v>9.5336096732030098E-2</v>
      </c>
      <c r="DA76" s="13">
        <f t="shared" si="261"/>
        <v>6.5091886723299061E-2</v>
      </c>
      <c r="DB76" s="13">
        <f t="shared" si="261"/>
        <v>5.4699404786419464E-2</v>
      </c>
      <c r="DC76" s="13">
        <f t="shared" si="261"/>
        <v>0.20731716648123852</v>
      </c>
      <c r="DD76" s="13">
        <f t="shared" si="261"/>
        <v>-0.12883389119305322</v>
      </c>
      <c r="DE76" s="13">
        <f t="shared" si="261"/>
        <v>-8.1870077145648923E-2</v>
      </c>
      <c r="DF76" s="13">
        <f t="shared" si="261"/>
        <v>0.16504237363399471</v>
      </c>
      <c r="DG76" s="13">
        <f t="shared" si="261"/>
        <v>0.12015349929225749</v>
      </c>
      <c r="DH76" s="13">
        <f t="shared" si="261"/>
        <v>0.11425189625929127</v>
      </c>
      <c r="DI76" s="13">
        <f t="shared" si="261"/>
        <v>0.31973852396949659</v>
      </c>
      <c r="DJ76" s="13">
        <f t="shared" si="261"/>
        <v>0.15072549433886193</v>
      </c>
      <c r="DK76" s="13">
        <f t="shared" si="261"/>
        <v>0.36956129741420979</v>
      </c>
      <c r="DL76" s="13">
        <f t="shared" si="261"/>
        <v>-3.204889155583987E-2</v>
      </c>
      <c r="DM76" s="13">
        <f t="shared" si="261"/>
        <v>1.0114801243034579</v>
      </c>
      <c r="DN76" s="13">
        <f t="shared" si="261"/>
        <v>0.17393583771636675</v>
      </c>
      <c r="DO76" s="13">
        <f t="shared" si="261"/>
        <v>-0.15221766676865844</v>
      </c>
      <c r="DP76" s="13">
        <f t="shared" si="261"/>
        <v>0.20272162188000009</v>
      </c>
      <c r="DQ76" s="13">
        <f t="shared" si="261"/>
        <v>-0.28895409975191749</v>
      </c>
      <c r="DR76" s="13">
        <f t="shared" si="261"/>
        <v>-0.13808434472523556</v>
      </c>
      <c r="DS76" s="13">
        <f t="shared" si="261"/>
        <v>-8.0703150159969012E-2</v>
      </c>
      <c r="DT76" s="13">
        <f t="shared" si="261"/>
        <v>0.78333564595524363</v>
      </c>
      <c r="DU76" s="13">
        <f t="shared" si="261"/>
        <v>-0.49557699148805706</v>
      </c>
      <c r="DV76" s="13">
        <f t="shared" si="261"/>
        <v>-0.57176344684026148</v>
      </c>
      <c r="DW76" s="13">
        <f t="shared" si="261"/>
        <v>-0.25591430842718893</v>
      </c>
      <c r="DX76" s="13">
        <f t="shared" si="261"/>
        <v>-0.15587778969994168</v>
      </c>
      <c r="DY76" s="13">
        <f t="shared" si="261"/>
        <v>-0.44963979797582493</v>
      </c>
      <c r="DZ76" s="13">
        <f t="shared" si="261"/>
        <v>0.25841763643289312</v>
      </c>
      <c r="EA76" s="13">
        <f t="shared" si="261"/>
        <v>0.13917069192700313</v>
      </c>
      <c r="EB76" s="13">
        <f t="shared" ref="EB76:FG76" si="262">EA19/EA$7*EB48</f>
        <v>-1.8459251431627539E-2</v>
      </c>
      <c r="EC76" s="13">
        <f t="shared" si="262"/>
        <v>4.7979750201397695E-3</v>
      </c>
      <c r="ED76" s="13">
        <f t="shared" si="262"/>
        <v>0.31522713114617851</v>
      </c>
      <c r="EE76" s="13">
        <f t="shared" si="262"/>
        <v>0.16771176201295693</v>
      </c>
      <c r="EF76" s="13">
        <f t="shared" si="262"/>
        <v>4.3311303668582421E-2</v>
      </c>
      <c r="EG76" s="13">
        <f t="shared" si="262"/>
        <v>6.433245281106513E-2</v>
      </c>
      <c r="EH76" s="13">
        <f t="shared" si="262"/>
        <v>0.41665755063495952</v>
      </c>
      <c r="EI76" s="13">
        <f t="shared" si="262"/>
        <v>0.18488631695635124</v>
      </c>
      <c r="EJ76" s="13">
        <f t="shared" si="262"/>
        <v>7.0849901540115404E-2</v>
      </c>
      <c r="EK76" s="13">
        <f t="shared" si="262"/>
        <v>0.29714931479657319</v>
      </c>
      <c r="EL76" s="13">
        <f t="shared" si="262"/>
        <v>0.18190392109852432</v>
      </c>
      <c r="EM76" s="13">
        <f t="shared" si="262"/>
        <v>0.4781745262301994</v>
      </c>
      <c r="EN76" s="13">
        <f t="shared" si="262"/>
        <v>0.40417703164145635</v>
      </c>
      <c r="EO76" s="13">
        <f t="shared" si="262"/>
        <v>0.45208140718753881</v>
      </c>
      <c r="EP76" s="13">
        <f t="shared" si="262"/>
        <v>9.1816256117098399E-2</v>
      </c>
      <c r="EQ76" s="13">
        <f t="shared" si="262"/>
        <v>0.27491232718316788</v>
      </c>
      <c r="ER76" s="13">
        <f t="shared" si="262"/>
        <v>0.45030274946975174</v>
      </c>
      <c r="ES76" s="13">
        <f t="shared" si="262"/>
        <v>0.32385318323277557</v>
      </c>
      <c r="ET76" s="13">
        <f t="shared" si="262"/>
        <v>0.25788476328805365</v>
      </c>
      <c r="EU76" s="13">
        <f t="shared" si="262"/>
        <v>0.18999622414150594</v>
      </c>
      <c r="EV76" s="13">
        <f t="shared" si="262"/>
        <v>0.20325392407598691</v>
      </c>
      <c r="EW76" s="13">
        <f t="shared" si="262"/>
        <v>0.11685385468568882</v>
      </c>
      <c r="EX76" s="13">
        <f t="shared" si="262"/>
        <v>-9.0760498585186658E-2</v>
      </c>
      <c r="EY76" s="13">
        <f t="shared" si="262"/>
        <v>-0.24730864355463858</v>
      </c>
      <c r="EZ76" s="13">
        <f t="shared" si="262"/>
        <v>-0.32404896021836777</v>
      </c>
      <c r="FA76" s="13">
        <f t="shared" si="262"/>
        <v>-0.27024150658729446</v>
      </c>
      <c r="FB76" s="13">
        <f t="shared" si="262"/>
        <v>-0.26457713212397349</v>
      </c>
      <c r="FC76" s="13">
        <f t="shared" si="262"/>
        <v>-0.48234971723059539</v>
      </c>
      <c r="FD76" s="13">
        <f t="shared" si="262"/>
        <v>0.16100914663483482</v>
      </c>
      <c r="FE76" s="13">
        <f t="shared" si="262"/>
        <v>0.21051300333323045</v>
      </c>
      <c r="FF76" s="13">
        <f t="shared" si="262"/>
        <v>0.21724966618330463</v>
      </c>
      <c r="FG76" s="14">
        <f t="shared" si="262"/>
        <v>0.22167821143132643</v>
      </c>
      <c r="FH76" s="14">
        <f t="shared" ref="FH76:GM76" si="263">FG19/FG$7*FH48</f>
        <v>0.21265159050305293</v>
      </c>
      <c r="FI76" s="14">
        <f t="shared" si="263"/>
        <v>0.18159351464950663</v>
      </c>
      <c r="FJ76" s="14">
        <f t="shared" si="263"/>
        <v>0.1792130052427657</v>
      </c>
      <c r="FK76" s="14">
        <f t="shared" si="263"/>
        <v>0.17157566907591743</v>
      </c>
      <c r="FL76" s="14">
        <f t="shared" si="263"/>
        <v>0.16606247448291092</v>
      </c>
      <c r="FM76" s="14">
        <f t="shared" si="263"/>
        <v>0.16028568468063223</v>
      </c>
      <c r="FN76" s="14">
        <f t="shared" si="263"/>
        <v>0.15558026616844164</v>
      </c>
      <c r="FO76" s="14">
        <f t="shared" si="263"/>
        <v>0.14897741362791581</v>
      </c>
      <c r="FP76" s="14">
        <f t="shared" si="263"/>
        <v>0.14209003775298137</v>
      </c>
      <c r="FQ76" s="14">
        <f t="shared" si="263"/>
        <v>0.13491129260673232</v>
      </c>
      <c r="FR76" s="14">
        <f t="shared" si="263"/>
        <v>0.12638555312399416</v>
      </c>
      <c r="FS76" s="14">
        <f t="shared" si="263"/>
        <v>0.11616159362630399</v>
      </c>
      <c r="FT76" s="14">
        <f t="shared" si="263"/>
        <v>0.10559310004947861</v>
      </c>
      <c r="FU76" s="14">
        <f t="shared" si="263"/>
        <v>9.643645651598412E-2</v>
      </c>
      <c r="FV76" s="14">
        <f t="shared" si="263"/>
        <v>9.0313877037045534E-2</v>
      </c>
      <c r="FW76" s="14">
        <f t="shared" si="263"/>
        <v>8.8391395941304907E-2</v>
      </c>
      <c r="FX76" s="14">
        <f t="shared" si="263"/>
        <v>8.9139392116553293E-2</v>
      </c>
      <c r="FY76" s="14">
        <f t="shared" si="263"/>
        <v>9.218023161674023E-2</v>
      </c>
      <c r="FZ76" s="14">
        <f t="shared" si="263"/>
        <v>9.6594048865294907E-2</v>
      </c>
      <c r="GA76" s="14">
        <f t="shared" si="263"/>
        <v>0.10100125702268625</v>
      </c>
      <c r="GB76" s="14">
        <f t="shared" si="263"/>
        <v>0.10532847322465488</v>
      </c>
      <c r="GC76" s="14">
        <f t="shared" si="263"/>
        <v>0.11010386871853185</v>
      </c>
      <c r="GD76" s="14">
        <f t="shared" si="263"/>
        <v>0.11454072452974176</v>
      </c>
      <c r="GE76" s="14">
        <f t="shared" si="263"/>
        <v>0.11860493981803083</v>
      </c>
      <c r="GF76" s="14">
        <f t="shared" si="263"/>
        <v>0.12237178535088317</v>
      </c>
      <c r="GG76" s="14">
        <f t="shared" si="263"/>
        <v>0.12482964105935476</v>
      </c>
      <c r="GH76" s="14">
        <f t="shared" si="263"/>
        <v>0.12634576475546794</v>
      </c>
      <c r="GI76" s="14">
        <f t="shared" si="263"/>
        <v>0.12687742301081589</v>
      </c>
      <c r="GJ76" s="14">
        <f t="shared" si="263"/>
        <v>0.12641216441066544</v>
      </c>
      <c r="GK76" s="14">
        <f t="shared" si="263"/>
        <v>0.12552258654147216</v>
      </c>
      <c r="GL76" s="14">
        <f t="shared" si="263"/>
        <v>0.12464787675407236</v>
      </c>
      <c r="GM76" s="14">
        <f t="shared" si="263"/>
        <v>0.12396529322703637</v>
      </c>
      <c r="GN76" s="14">
        <f t="shared" ref="GN76:GT76" si="264">GM19/GM$7*GN48</f>
        <v>0.12361888236200134</v>
      </c>
      <c r="GO76" s="14">
        <f t="shared" si="264"/>
        <v>0.1235908629812318</v>
      </c>
      <c r="GP76" s="14">
        <f t="shared" si="264"/>
        <v>0.12359558331485122</v>
      </c>
      <c r="GQ76" s="14">
        <f t="shared" si="264"/>
        <v>0.1234690712107175</v>
      </c>
      <c r="GR76" s="14">
        <f t="shared" si="264"/>
        <v>0.12346723355509059</v>
      </c>
      <c r="GS76" s="14">
        <f t="shared" si="264"/>
        <v>0.12322176051471667</v>
      </c>
      <c r="GT76" s="14" t="e">
        <f t="shared" si="264"/>
        <v>#N/A</v>
      </c>
    </row>
    <row r="77" spans="2:202" x14ac:dyDescent="0.25">
      <c r="B77" t="str">
        <f t="shared" si="173"/>
        <v xml:space="preserve">   State and local</v>
      </c>
      <c r="D77" s="13">
        <f t="shared" ref="D77:AI77" si="265">C20/C$7*D49</f>
        <v>0.1661088715044941</v>
      </c>
      <c r="E77" s="13">
        <f t="shared" si="265"/>
        <v>-0.15640208205317052</v>
      </c>
      <c r="F77" s="13">
        <f t="shared" si="265"/>
        <v>5.9488121645860204E-2</v>
      </c>
      <c r="G77" s="13">
        <f t="shared" si="265"/>
        <v>0.4922196636881036</v>
      </c>
      <c r="H77" s="13">
        <f t="shared" si="265"/>
        <v>8.9901689076717861E-2</v>
      </c>
      <c r="I77" s="13">
        <f t="shared" si="265"/>
        <v>-1.3773128471750893</v>
      </c>
      <c r="J77" s="13">
        <f t="shared" si="265"/>
        <v>-0.70146826666010431</v>
      </c>
      <c r="K77" s="13">
        <f t="shared" si="265"/>
        <v>0.14143026196199585</v>
      </c>
      <c r="L77" s="13">
        <f t="shared" si="265"/>
        <v>0.46379863811317495</v>
      </c>
      <c r="M77" s="13">
        <f t="shared" si="265"/>
        <v>-0.91263120918613672</v>
      </c>
      <c r="N77" s="13">
        <f t="shared" si="265"/>
        <v>0.73487799902645501</v>
      </c>
      <c r="O77" s="13">
        <f t="shared" si="265"/>
        <v>-0.6292819868194145</v>
      </c>
      <c r="P77" s="13">
        <f t="shared" si="265"/>
        <v>0.57857384955634372</v>
      </c>
      <c r="Q77" s="13">
        <f t="shared" si="265"/>
        <v>1.2364677565820781</v>
      </c>
      <c r="R77" s="13">
        <f t="shared" si="265"/>
        <v>-0.45952668678217301</v>
      </c>
      <c r="S77" s="13">
        <f t="shared" si="265"/>
        <v>0.50476204799081903</v>
      </c>
      <c r="T77" s="13">
        <f t="shared" si="265"/>
        <v>9.6194083988047865E-2</v>
      </c>
      <c r="U77" s="13">
        <f t="shared" si="265"/>
        <v>1.3282426096242759</v>
      </c>
      <c r="V77" s="13">
        <f t="shared" si="265"/>
        <v>1.7644830430426358E-2</v>
      </c>
      <c r="W77" s="13">
        <f t="shared" si="265"/>
        <v>0.24039060943348717</v>
      </c>
      <c r="X77" s="13">
        <f t="shared" si="265"/>
        <v>0.31300153227795352</v>
      </c>
      <c r="Y77" s="13">
        <f t="shared" si="265"/>
        <v>-0.18485760796623693</v>
      </c>
      <c r="Z77" s="13">
        <f t="shared" si="265"/>
        <v>0.6341541623304856</v>
      </c>
      <c r="AA77" s="13">
        <f t="shared" si="265"/>
        <v>0.26023234027826997</v>
      </c>
      <c r="AB77" s="13">
        <f t="shared" si="265"/>
        <v>0.43778383236855917</v>
      </c>
      <c r="AC77" s="13">
        <f t="shared" si="265"/>
        <v>0.96627166085176264</v>
      </c>
      <c r="AD77" s="13">
        <f t="shared" si="265"/>
        <v>-0.49246254677533441</v>
      </c>
      <c r="AE77" s="13">
        <f t="shared" si="265"/>
        <v>0.8327872331149434</v>
      </c>
      <c r="AF77" s="13">
        <f t="shared" si="265"/>
        <v>0.37868855327796541</v>
      </c>
      <c r="AG77" s="13">
        <f t="shared" si="265"/>
        <v>0.23604796710163783</v>
      </c>
      <c r="AH77" s="13">
        <f t="shared" si="265"/>
        <v>0.14355694698080995</v>
      </c>
      <c r="AI77" s="13">
        <f t="shared" si="265"/>
        <v>0.1604695529862577</v>
      </c>
      <c r="AJ77" s="13">
        <f t="shared" ref="AJ77:BO77" si="266">AI20/AI$7*AJ49</f>
        <v>0.38653468803732599</v>
      </c>
      <c r="AK77" s="13">
        <f t="shared" si="266"/>
        <v>1.1222567477678347</v>
      </c>
      <c r="AL77" s="13">
        <f t="shared" si="266"/>
        <v>0.71832615894953555</v>
      </c>
      <c r="AM77" s="13">
        <f t="shared" si="266"/>
        <v>-0.19886109346872199</v>
      </c>
      <c r="AN77" s="13">
        <f t="shared" si="266"/>
        <v>0.39279618229071533</v>
      </c>
      <c r="AO77" s="13">
        <f t="shared" si="266"/>
        <v>0.17528175113798994</v>
      </c>
      <c r="AP77" s="13">
        <f t="shared" si="266"/>
        <v>1.0356045359510535</v>
      </c>
      <c r="AQ77" s="13">
        <f t="shared" si="266"/>
        <v>0.90419788390594547</v>
      </c>
      <c r="AR77" s="13">
        <f t="shared" si="266"/>
        <v>0.19395671640238574</v>
      </c>
      <c r="AS77" s="13">
        <f t="shared" si="266"/>
        <v>1.1655908569220514</v>
      </c>
      <c r="AT77" s="13">
        <f t="shared" si="266"/>
        <v>8.3986174621190776E-2</v>
      </c>
      <c r="AU77" s="13">
        <f t="shared" si="266"/>
        <v>0.51876776314704898</v>
      </c>
      <c r="AV77" s="13">
        <f t="shared" si="266"/>
        <v>1.1328364043946926</v>
      </c>
      <c r="AW77" s="13">
        <f t="shared" si="266"/>
        <v>0.37069322515445974</v>
      </c>
      <c r="AX77" s="13">
        <f t="shared" si="266"/>
        <v>6.4612850697195121E-2</v>
      </c>
      <c r="AY77" s="13">
        <f t="shared" si="266"/>
        <v>0.99914194432368075</v>
      </c>
      <c r="AZ77" s="13">
        <f t="shared" si="266"/>
        <v>0.21268352036849864</v>
      </c>
      <c r="BA77" s="13">
        <f t="shared" si="266"/>
        <v>-7.0753125700909348E-3</v>
      </c>
      <c r="BB77" s="13">
        <f t="shared" si="266"/>
        <v>0.9102913780451275</v>
      </c>
      <c r="BC77" s="13">
        <f t="shared" si="266"/>
        <v>-0.28537916268904268</v>
      </c>
      <c r="BD77" s="13">
        <f t="shared" si="266"/>
        <v>0.24610564438873098</v>
      </c>
      <c r="BE77" s="13">
        <f t="shared" si="266"/>
        <v>0.50746641217649568</v>
      </c>
      <c r="BF77" s="13">
        <f t="shared" si="266"/>
        <v>0.19275987699197644</v>
      </c>
      <c r="BG77" s="13">
        <f t="shared" si="266"/>
        <v>0.11385876249886971</v>
      </c>
      <c r="BH77" s="13">
        <f t="shared" si="266"/>
        <v>0.24542409750307298</v>
      </c>
      <c r="BI77" s="13">
        <f t="shared" si="266"/>
        <v>-0.10162702282823771</v>
      </c>
      <c r="BJ77" s="13">
        <f t="shared" si="266"/>
        <v>1.064022016843428</v>
      </c>
      <c r="BK77" s="13">
        <f t="shared" si="266"/>
        <v>0.42287646251309435</v>
      </c>
      <c r="BL77" s="13">
        <f t="shared" si="266"/>
        <v>1.1967267302581635E-2</v>
      </c>
      <c r="BM77" s="13">
        <f t="shared" si="266"/>
        <v>-3.3534003640623727E-2</v>
      </c>
      <c r="BN77" s="13">
        <f t="shared" si="266"/>
        <v>0.34647601259182997</v>
      </c>
      <c r="BO77" s="13">
        <f t="shared" si="266"/>
        <v>0.95852526008883343</v>
      </c>
      <c r="BP77" s="13">
        <f t="shared" ref="BP77:CU77" si="267">BO20/BO$7*BP49</f>
        <v>-0.2284152516115478</v>
      </c>
      <c r="BQ77" s="13">
        <f t="shared" si="267"/>
        <v>0.13552234323943024</v>
      </c>
      <c r="BR77" s="13">
        <f t="shared" si="267"/>
        <v>4.2946104088202847E-2</v>
      </c>
      <c r="BS77" s="13">
        <f t="shared" si="267"/>
        <v>9.0721121651636843E-2</v>
      </c>
      <c r="BT77" s="13">
        <f t="shared" si="267"/>
        <v>0.96362729412515447</v>
      </c>
      <c r="BU77" s="13">
        <f t="shared" si="267"/>
        <v>4.3309783121076216E-2</v>
      </c>
      <c r="BV77" s="13">
        <f t="shared" si="267"/>
        <v>0.22177136774881218</v>
      </c>
      <c r="BW77" s="13">
        <f t="shared" si="267"/>
        <v>0.35779861032779692</v>
      </c>
      <c r="BX77" s="13">
        <f t="shared" si="267"/>
        <v>0.34215822747178776</v>
      </c>
      <c r="BY77" s="13">
        <f t="shared" si="267"/>
        <v>0.23892795905551381</v>
      </c>
      <c r="BZ77" s="13">
        <f t="shared" si="267"/>
        <v>0.25439949782773524</v>
      </c>
      <c r="CA77" s="13">
        <f t="shared" si="267"/>
        <v>3.1849935685192066E-2</v>
      </c>
      <c r="CB77" s="13">
        <f t="shared" si="267"/>
        <v>0.48130015433765189</v>
      </c>
      <c r="CC77" s="13">
        <f t="shared" si="267"/>
        <v>0.54384025072040465</v>
      </c>
      <c r="CD77" s="13">
        <f t="shared" si="267"/>
        <v>4.2238465222628231E-2</v>
      </c>
      <c r="CE77" s="13">
        <f t="shared" si="267"/>
        <v>0.25187595109470773</v>
      </c>
      <c r="CF77" s="13">
        <f t="shared" si="267"/>
        <v>-0.23156158766525897</v>
      </c>
      <c r="CG77" s="13">
        <f t="shared" si="267"/>
        <v>0.22319976030936761</v>
      </c>
      <c r="CH77" s="13">
        <f t="shared" si="267"/>
        <v>0.2511028446731231</v>
      </c>
      <c r="CI77" s="13">
        <f t="shared" si="267"/>
        <v>0.92089761698549621</v>
      </c>
      <c r="CJ77" s="13">
        <f t="shared" si="267"/>
        <v>0.48664393397979283</v>
      </c>
      <c r="CK77" s="13">
        <f t="shared" si="267"/>
        <v>0.30603940340511349</v>
      </c>
      <c r="CL77" s="13">
        <f t="shared" si="267"/>
        <v>0.44832243500337332</v>
      </c>
      <c r="CM77" s="13">
        <f t="shared" si="267"/>
        <v>0.2024730437140948</v>
      </c>
      <c r="CN77" s="13">
        <f t="shared" si="267"/>
        <v>0.19132637942322353</v>
      </c>
      <c r="CO77" s="13">
        <f t="shared" si="267"/>
        <v>0.15401211691141983</v>
      </c>
      <c r="CP77" s="13">
        <f t="shared" si="267"/>
        <v>-3.0697495876977211E-2</v>
      </c>
      <c r="CQ77" s="13">
        <f t="shared" si="267"/>
        <v>0.14776205146711341</v>
      </c>
      <c r="CR77" s="13">
        <f t="shared" si="267"/>
        <v>0.32581234614841909</v>
      </c>
      <c r="CS77" s="13">
        <f t="shared" si="267"/>
        <v>-0.23865435015090869</v>
      </c>
      <c r="CT77" s="13">
        <f t="shared" si="267"/>
        <v>0.12193039533854343</v>
      </c>
      <c r="CU77" s="13">
        <f t="shared" si="267"/>
        <v>-0.11244176500313227</v>
      </c>
      <c r="CV77" s="13">
        <f t="shared" ref="CV77:EA77" si="268">CU20/CU$7*CV49</f>
        <v>4.2992338957954894E-2</v>
      </c>
      <c r="CW77" s="13">
        <f t="shared" si="268"/>
        <v>0.21198508666683546</v>
      </c>
      <c r="CX77" s="13">
        <f t="shared" si="268"/>
        <v>-3.1013688439511959E-2</v>
      </c>
      <c r="CY77" s="13">
        <f t="shared" si="268"/>
        <v>-0.16066172279370061</v>
      </c>
      <c r="CZ77" s="13">
        <f t="shared" si="268"/>
        <v>0.11625111069070646</v>
      </c>
      <c r="DA77" s="13">
        <f t="shared" si="268"/>
        <v>3.4235700596922138E-2</v>
      </c>
      <c r="DB77" s="13">
        <f t="shared" si="268"/>
        <v>0.200309490240864</v>
      </c>
      <c r="DC77" s="13">
        <f t="shared" si="268"/>
        <v>0.22214721124462147</v>
      </c>
      <c r="DD77" s="13">
        <f t="shared" si="268"/>
        <v>-9.2372567144721973E-2</v>
      </c>
      <c r="DE77" s="13">
        <f t="shared" si="268"/>
        <v>-8.3396770259566294E-2</v>
      </c>
      <c r="DF77" s="13">
        <f t="shared" si="268"/>
        <v>0.15846797911181526</v>
      </c>
      <c r="DG77" s="13">
        <f t="shared" si="268"/>
        <v>0.1180455035862218</v>
      </c>
      <c r="DH77" s="13">
        <f t="shared" si="268"/>
        <v>0.15106086051587214</v>
      </c>
      <c r="DI77" s="13">
        <f t="shared" si="268"/>
        <v>0.29887859661226218</v>
      </c>
      <c r="DJ77" s="13">
        <f t="shared" si="268"/>
        <v>0.12252916177009257</v>
      </c>
      <c r="DK77" s="13">
        <f t="shared" si="268"/>
        <v>0.33738848010486261</v>
      </c>
      <c r="DL77" s="13">
        <f t="shared" si="268"/>
        <v>1.2438452899660364E-2</v>
      </c>
      <c r="DM77" s="13">
        <f t="shared" si="268"/>
        <v>0.94980790632383594</v>
      </c>
      <c r="DN77" s="13">
        <f t="shared" si="268"/>
        <v>0.10077587256183199</v>
      </c>
      <c r="DO77" s="13">
        <f t="shared" si="268"/>
        <v>-0.15548137633105458</v>
      </c>
      <c r="DP77" s="13">
        <f t="shared" si="268"/>
        <v>5.4842577482728826E-2</v>
      </c>
      <c r="DQ77" s="13">
        <f t="shared" si="268"/>
        <v>-0.19028741321899498</v>
      </c>
      <c r="DR77" s="13">
        <f t="shared" si="268"/>
        <v>-0.12012030577682843</v>
      </c>
      <c r="DS77" s="13">
        <f t="shared" si="268"/>
        <v>0.11310723517709875</v>
      </c>
      <c r="DT77" s="13">
        <f t="shared" si="268"/>
        <v>8.0492586184948242E-2</v>
      </c>
      <c r="DU77" s="13">
        <f t="shared" si="268"/>
        <v>4.5163251003826718E-2</v>
      </c>
      <c r="DV77" s="13">
        <f t="shared" si="268"/>
        <v>-0.4653904472540793</v>
      </c>
      <c r="DW77" s="13">
        <f t="shared" si="268"/>
        <v>-0.22805353147516874</v>
      </c>
      <c r="DX77" s="13">
        <f t="shared" si="268"/>
        <v>-9.1827186196808921E-2</v>
      </c>
      <c r="DY77" s="13">
        <f t="shared" si="268"/>
        <v>-0.42554533466840849</v>
      </c>
      <c r="DZ77" s="13">
        <f t="shared" si="268"/>
        <v>0.27443457564056317</v>
      </c>
      <c r="EA77" s="13">
        <f t="shared" si="268"/>
        <v>0.17599120356071238</v>
      </c>
      <c r="EB77" s="13">
        <f t="shared" ref="EB77:FG77" si="269">EA20/EA$7*EB49</f>
        <v>3.66395861009607E-2</v>
      </c>
      <c r="EC77" s="13">
        <f t="shared" si="269"/>
        <v>5.5354787456247407E-3</v>
      </c>
      <c r="ED77" s="13">
        <f t="shared" si="269"/>
        <v>0.29428067867193597</v>
      </c>
      <c r="EE77" s="13">
        <f t="shared" si="269"/>
        <v>0.23142283067010661</v>
      </c>
      <c r="EF77" s="13">
        <f t="shared" si="269"/>
        <v>0.12484763267706039</v>
      </c>
      <c r="EG77" s="13">
        <f t="shared" si="269"/>
        <v>0.10099671948327017</v>
      </c>
      <c r="EH77" s="13">
        <f t="shared" si="269"/>
        <v>0.42544059529433031</v>
      </c>
      <c r="EI77" s="13">
        <f t="shared" si="269"/>
        <v>0.19437988489690358</v>
      </c>
      <c r="EJ77" s="13">
        <f t="shared" si="269"/>
        <v>9.881017606772044E-2</v>
      </c>
      <c r="EK77" s="13">
        <f t="shared" si="269"/>
        <v>0.33039943082551754</v>
      </c>
      <c r="EL77" s="13">
        <f t="shared" si="269"/>
        <v>0.22430725139759866</v>
      </c>
      <c r="EM77" s="13">
        <f t="shared" si="269"/>
        <v>0.47893423781576916</v>
      </c>
      <c r="EN77" s="13">
        <f t="shared" si="269"/>
        <v>0.37893287289898969</v>
      </c>
      <c r="EO77" s="13">
        <f t="shared" si="269"/>
        <v>0.44585237346277057</v>
      </c>
      <c r="EP77" s="13">
        <f t="shared" si="269"/>
        <v>8.4972554466637748E-2</v>
      </c>
      <c r="EQ77" s="13">
        <f t="shared" si="269"/>
        <v>0.27757193325837931</v>
      </c>
      <c r="ER77" s="13">
        <f t="shared" si="269"/>
        <v>0.44408337441538637</v>
      </c>
      <c r="ES77" s="13">
        <f t="shared" si="269"/>
        <v>0.29447328510286852</v>
      </c>
      <c r="ET77" s="13">
        <f t="shared" si="269"/>
        <v>0.24550871210195482</v>
      </c>
      <c r="EU77" s="13">
        <f t="shared" si="269"/>
        <v>0.17901356590273798</v>
      </c>
      <c r="EV77" s="13">
        <f t="shared" si="269"/>
        <v>0.21464615743594898</v>
      </c>
      <c r="EW77" s="13">
        <f t="shared" si="269"/>
        <v>0.13723008383927268</v>
      </c>
      <c r="EX77" s="13">
        <f t="shared" si="269"/>
        <v>-6.1598259820144038E-2</v>
      </c>
      <c r="EY77" s="13">
        <f t="shared" si="269"/>
        <v>-0.19157601419350551</v>
      </c>
      <c r="EZ77" s="13">
        <f t="shared" si="269"/>
        <v>-0.28952821349727198</v>
      </c>
      <c r="FA77" s="13">
        <f t="shared" si="269"/>
        <v>-0.23447263086372022</v>
      </c>
      <c r="FB77" s="13">
        <f t="shared" si="269"/>
        <v>-0.2657368878079775</v>
      </c>
      <c r="FC77" s="13">
        <f t="shared" si="269"/>
        <v>-0.42948550735549257</v>
      </c>
      <c r="FD77" s="13">
        <f t="shared" si="269"/>
        <v>0.18011759993770413</v>
      </c>
      <c r="FE77" s="13">
        <f t="shared" si="269"/>
        <v>0.21826088914974301</v>
      </c>
      <c r="FF77" s="13">
        <f t="shared" si="269"/>
        <v>0.22034515383648104</v>
      </c>
      <c r="FG77" s="14">
        <f t="shared" si="269"/>
        <v>0.22282344412065272</v>
      </c>
      <c r="FH77" s="14">
        <f t="shared" ref="FH77:GM77" si="270">FG20/FG$7*FH49</f>
        <v>0.21298139275722389</v>
      </c>
      <c r="FI77" s="14">
        <f t="shared" si="270"/>
        <v>0.18158833531731791</v>
      </c>
      <c r="FJ77" s="14">
        <f t="shared" si="270"/>
        <v>0.17907069215369728</v>
      </c>
      <c r="FK77" s="14">
        <f t="shared" si="270"/>
        <v>0.17135850727507679</v>
      </c>
      <c r="FL77" s="14">
        <f t="shared" si="270"/>
        <v>0.16581796300667889</v>
      </c>
      <c r="FM77" s="14">
        <f t="shared" si="270"/>
        <v>0.16003607069386769</v>
      </c>
      <c r="FN77" s="14">
        <f t="shared" si="270"/>
        <v>0.15530461624650829</v>
      </c>
      <c r="FO77" s="14">
        <f t="shared" si="270"/>
        <v>0.14871828804623924</v>
      </c>
      <c r="FP77" s="14">
        <f t="shared" si="270"/>
        <v>0.14182530631846729</v>
      </c>
      <c r="FQ77" s="14">
        <f t="shared" si="270"/>
        <v>0.13461914046016701</v>
      </c>
      <c r="FR77" s="14">
        <f t="shared" si="270"/>
        <v>0.12610890165125013</v>
      </c>
      <c r="FS77" s="14">
        <f t="shared" si="270"/>
        <v>0.1158777295746948</v>
      </c>
      <c r="FT77" s="14">
        <f t="shared" si="270"/>
        <v>0.10528071669277646</v>
      </c>
      <c r="FU77" s="14">
        <f t="shared" si="270"/>
        <v>9.6118851509310141E-2</v>
      </c>
      <c r="FV77" s="14">
        <f t="shared" si="270"/>
        <v>9.0014870473722558E-2</v>
      </c>
      <c r="FW77" s="14">
        <f t="shared" si="270"/>
        <v>8.8070165351366955E-2</v>
      </c>
      <c r="FX77" s="14">
        <f t="shared" si="270"/>
        <v>8.8840689220093055E-2</v>
      </c>
      <c r="FY77" s="14">
        <f t="shared" si="270"/>
        <v>9.1862283412232335E-2</v>
      </c>
      <c r="FZ77" s="14">
        <f t="shared" si="270"/>
        <v>9.6300853242232962E-2</v>
      </c>
      <c r="GA77" s="14">
        <f t="shared" si="270"/>
        <v>0.10071156534491549</v>
      </c>
      <c r="GB77" s="14">
        <f t="shared" si="270"/>
        <v>0.10502101545276395</v>
      </c>
      <c r="GC77" s="14">
        <f t="shared" si="270"/>
        <v>0.10982195601877023</v>
      </c>
      <c r="GD77" s="14">
        <f t="shared" si="270"/>
        <v>0.11424175055929155</v>
      </c>
      <c r="GE77" s="14">
        <f t="shared" si="270"/>
        <v>0.11831010834764942</v>
      </c>
      <c r="GF77" s="14">
        <f t="shared" si="270"/>
        <v>0.12210206098036426</v>
      </c>
      <c r="GG77" s="14">
        <f t="shared" si="270"/>
        <v>0.12456302157755481</v>
      </c>
      <c r="GH77" s="14">
        <f t="shared" si="270"/>
        <v>0.12606066912767153</v>
      </c>
      <c r="GI77" s="14">
        <f t="shared" si="270"/>
        <v>0.12659406103368451</v>
      </c>
      <c r="GJ77" s="14">
        <f t="shared" si="270"/>
        <v>0.12615054266387746</v>
      </c>
      <c r="GK77" s="14">
        <f t="shared" si="270"/>
        <v>0.12526155948945575</v>
      </c>
      <c r="GL77" s="14">
        <f t="shared" si="270"/>
        <v>0.12436689195315036</v>
      </c>
      <c r="GM77" s="14">
        <f t="shared" si="270"/>
        <v>0.12368511052935913</v>
      </c>
      <c r="GN77" s="14">
        <f t="shared" ref="GN77:GT77" si="271">GM20/GM$7*GN49</f>
        <v>0.1233600945347776</v>
      </c>
      <c r="GO77" s="14">
        <f t="shared" si="271"/>
        <v>0.12331298168726663</v>
      </c>
      <c r="GP77" s="14">
        <f t="shared" si="271"/>
        <v>0.12333921152101994</v>
      </c>
      <c r="GQ77" s="14">
        <f t="shared" si="271"/>
        <v>0.12319373351053467</v>
      </c>
      <c r="GR77" s="14">
        <f t="shared" si="271"/>
        <v>0.12319325644234876</v>
      </c>
      <c r="GS77" s="14">
        <f t="shared" si="271"/>
        <v>0.12296890383902367</v>
      </c>
      <c r="GT77" s="14" t="e">
        <f t="shared" si="271"/>
        <v>#N/A</v>
      </c>
    </row>
    <row r="78" spans="2:202" x14ac:dyDescent="0.25">
      <c r="B78" t="str">
        <f t="shared" si="173"/>
        <v xml:space="preserve">   Federal</v>
      </c>
      <c r="D78" s="13">
        <f t="shared" ref="D78:AI78" si="272">C21/C$7*D50</f>
        <v>0.65591272238890275</v>
      </c>
      <c r="E78" s="13">
        <f t="shared" si="272"/>
        <v>-0.42881778733691267</v>
      </c>
      <c r="F78" s="13">
        <f t="shared" si="272"/>
        <v>-5.4065215248355197E-2</v>
      </c>
      <c r="G78" s="13">
        <f t="shared" si="272"/>
        <v>-1.0196464875699944E-2</v>
      </c>
      <c r="H78" s="13">
        <f t="shared" si="272"/>
        <v>-0.24309728372026065</v>
      </c>
      <c r="I78" s="13">
        <f t="shared" si="272"/>
        <v>5.6220919853498807E-3</v>
      </c>
      <c r="J78" s="13">
        <f t="shared" si="272"/>
        <v>-0.19795703552169816</v>
      </c>
      <c r="K78" s="13">
        <f t="shared" si="272"/>
        <v>-0.25816619854219447</v>
      </c>
      <c r="L78" s="13">
        <f t="shared" si="272"/>
        <v>-0.13855686967485109</v>
      </c>
      <c r="M78" s="13">
        <f t="shared" si="272"/>
        <v>1.9922460112324257E-2</v>
      </c>
      <c r="N78" s="13">
        <f t="shared" si="272"/>
        <v>8.2762464840124797E-2</v>
      </c>
      <c r="O78" s="13">
        <f t="shared" si="272"/>
        <v>-5.9472074133637143E-2</v>
      </c>
      <c r="P78" s="13">
        <f t="shared" si="272"/>
        <v>4.0829824427889072E-2</v>
      </c>
      <c r="Q78" s="13">
        <f t="shared" si="272"/>
        <v>3.146791432811441E-2</v>
      </c>
      <c r="R78" s="13">
        <f t="shared" si="272"/>
        <v>0.10967374342808192</v>
      </c>
      <c r="S78" s="13">
        <f t="shared" si="272"/>
        <v>0.43020446781370458</v>
      </c>
      <c r="T78" s="13">
        <f t="shared" si="272"/>
        <v>9.5198892229225812E-2</v>
      </c>
      <c r="U78" s="13">
        <f t="shared" si="272"/>
        <v>0.17481845430468845</v>
      </c>
      <c r="V78" s="13">
        <f t="shared" si="272"/>
        <v>3.3871181768218399E-2</v>
      </c>
      <c r="W78" s="13">
        <f t="shared" si="272"/>
        <v>0.13105570763175808</v>
      </c>
      <c r="X78" s="13">
        <f t="shared" si="272"/>
        <v>0.2118099178990295</v>
      </c>
      <c r="Y78" s="13">
        <f t="shared" si="272"/>
        <v>1.6172544566909759E-2</v>
      </c>
      <c r="Z78" s="13">
        <f t="shared" si="272"/>
        <v>4.189764906682511E-2</v>
      </c>
      <c r="AA78" s="13">
        <f t="shared" si="272"/>
        <v>-8.8269324425801418E-2</v>
      </c>
      <c r="AB78" s="13">
        <f t="shared" si="272"/>
        <v>-0.1027691067372586</v>
      </c>
      <c r="AC78" s="13">
        <f t="shared" si="272"/>
        <v>0.1617278032940585</v>
      </c>
      <c r="AD78" s="13">
        <f t="shared" si="272"/>
        <v>-1.4980730497792392E-2</v>
      </c>
      <c r="AE78" s="13">
        <f t="shared" si="272"/>
        <v>-2.0134151367474665E-2</v>
      </c>
      <c r="AF78" s="13">
        <f t="shared" si="272"/>
        <v>1.7902037972872119E-2</v>
      </c>
      <c r="AG78" s="13">
        <f t="shared" si="272"/>
        <v>-1.3221018381030644E-2</v>
      </c>
      <c r="AH78" s="13">
        <f t="shared" si="272"/>
        <v>0.26784019772852113</v>
      </c>
      <c r="AI78" s="13">
        <f t="shared" si="272"/>
        <v>9.4821126608979969E-2</v>
      </c>
      <c r="AJ78" s="13">
        <f t="shared" ref="AJ78:BO78" si="273">AI21/AI$7*AJ50</f>
        <v>0.24829346003530209</v>
      </c>
      <c r="AK78" s="13">
        <f t="shared" si="273"/>
        <v>-0.10623151854888245</v>
      </c>
      <c r="AL78" s="13">
        <f t="shared" si="273"/>
        <v>6.664300934448994E-2</v>
      </c>
      <c r="AM78" s="13">
        <f t="shared" si="273"/>
        <v>9.2297948581907957E-2</v>
      </c>
      <c r="AN78" s="13">
        <f t="shared" si="273"/>
        <v>-7.8878998283527055E-2</v>
      </c>
      <c r="AO78" s="13">
        <f t="shared" si="273"/>
        <v>0.11675252923774933</v>
      </c>
      <c r="AP78" s="13">
        <f t="shared" si="273"/>
        <v>0.1130604926387727</v>
      </c>
      <c r="AQ78" s="13">
        <f t="shared" si="273"/>
        <v>0.13526731494749611</v>
      </c>
      <c r="AR78" s="13">
        <f t="shared" si="273"/>
        <v>0.1961294765808225</v>
      </c>
      <c r="AS78" s="13">
        <f t="shared" si="273"/>
        <v>-0.17633107401278758</v>
      </c>
      <c r="AT78" s="13">
        <f t="shared" si="273"/>
        <v>-0.15140735024883659</v>
      </c>
      <c r="AU78" s="13">
        <f t="shared" si="273"/>
        <v>2.7653041011992497E-2</v>
      </c>
      <c r="AV78" s="13">
        <f t="shared" si="273"/>
        <v>2.9289715085889134E-2</v>
      </c>
      <c r="AW78" s="13">
        <f t="shared" si="273"/>
        <v>0.13048337614645428</v>
      </c>
      <c r="AX78" s="13">
        <f t="shared" si="273"/>
        <v>8.5653715627644431E-3</v>
      </c>
      <c r="AY78" s="13">
        <f t="shared" si="273"/>
        <v>-5.6786313051630732E-2</v>
      </c>
      <c r="AZ78" s="13">
        <f t="shared" si="273"/>
        <v>4.8519250840424824E-4</v>
      </c>
      <c r="BA78" s="13">
        <f t="shared" si="273"/>
        <v>3.3866632494808563E-2</v>
      </c>
      <c r="BB78" s="13">
        <f t="shared" si="273"/>
        <v>7.1958568588355948E-2</v>
      </c>
      <c r="BC78" s="13">
        <f t="shared" si="273"/>
        <v>6.8964656771592969E-2</v>
      </c>
      <c r="BD78" s="13">
        <f t="shared" si="273"/>
        <v>3.1577725379576933E-2</v>
      </c>
      <c r="BE78" s="13">
        <f t="shared" si="273"/>
        <v>7.7536600150502996E-2</v>
      </c>
      <c r="BF78" s="13">
        <f t="shared" si="273"/>
        <v>-3.2003590632561196E-2</v>
      </c>
      <c r="BG78" s="13">
        <f t="shared" si="273"/>
        <v>-2.9390521426571347E-2</v>
      </c>
      <c r="BH78" s="13">
        <f t="shared" si="273"/>
        <v>-2.3737856505874321E-4</v>
      </c>
      <c r="BI78" s="13">
        <f t="shared" si="273"/>
        <v>-3.002009720800913E-2</v>
      </c>
      <c r="BJ78" s="13">
        <f t="shared" si="273"/>
        <v>2.5089328894216542E-2</v>
      </c>
      <c r="BK78" s="13">
        <f t="shared" si="273"/>
        <v>-0.14262854565917374</v>
      </c>
      <c r="BL78" s="13">
        <f t="shared" si="273"/>
        <v>-2.691747150155003E-3</v>
      </c>
      <c r="BM78" s="13">
        <f t="shared" si="273"/>
        <v>-1.61888251548159E-2</v>
      </c>
      <c r="BN78" s="13">
        <f t="shared" si="273"/>
        <v>-1.291863121035176E-2</v>
      </c>
      <c r="BO78" s="13">
        <f t="shared" si="273"/>
        <v>-2.6868089212378082E-2</v>
      </c>
      <c r="BP78" s="13">
        <f t="shared" ref="BP78:CU78" si="274">BO21/BO$7*BP50</f>
        <v>-2.2084826101701316E-2</v>
      </c>
      <c r="BQ78" s="13">
        <f t="shared" si="274"/>
        <v>-5.2533972888216131E-2</v>
      </c>
      <c r="BR78" s="13">
        <f t="shared" si="274"/>
        <v>4.0165591252800781E-2</v>
      </c>
      <c r="BS78" s="13">
        <f t="shared" si="274"/>
        <v>-3.5199545548687837E-2</v>
      </c>
      <c r="BT78" s="13">
        <f t="shared" si="274"/>
        <v>5.3266923701954585E-2</v>
      </c>
      <c r="BU78" s="13">
        <f t="shared" si="274"/>
        <v>0.10494690728560366</v>
      </c>
      <c r="BV78" s="13">
        <f t="shared" si="274"/>
        <v>-1.4946150765387163E-2</v>
      </c>
      <c r="BW78" s="13">
        <f t="shared" si="274"/>
        <v>9.203380304792301E-2</v>
      </c>
      <c r="BX78" s="13">
        <f t="shared" si="274"/>
        <v>2.7546807727503286E-2</v>
      </c>
      <c r="BY78" s="13">
        <f t="shared" si="274"/>
        <v>0.10420632987476558</v>
      </c>
      <c r="BZ78" s="13">
        <f t="shared" si="274"/>
        <v>0.13065076521738705</v>
      </c>
      <c r="CA78" s="13">
        <f t="shared" si="274"/>
        <v>2.5326221176430772E-2</v>
      </c>
      <c r="CB78" s="13">
        <f t="shared" si="274"/>
        <v>-7.183237451500199E-2</v>
      </c>
      <c r="CC78" s="13">
        <f t="shared" si="274"/>
        <v>1.9429413255190341E-2</v>
      </c>
      <c r="CD78" s="13">
        <f t="shared" si="274"/>
        <v>8.5600317182525906E-2</v>
      </c>
      <c r="CE78" s="13">
        <f t="shared" si="274"/>
        <v>-7.5910737244441209E-2</v>
      </c>
      <c r="CF78" s="13">
        <f t="shared" si="274"/>
        <v>0.8360504945788072</v>
      </c>
      <c r="CG78" s="13">
        <f t="shared" si="274"/>
        <v>-0.43356754976576611</v>
      </c>
      <c r="CH78" s="13">
        <f t="shared" si="274"/>
        <v>-0.15269345882993982</v>
      </c>
      <c r="CI78" s="13">
        <f t="shared" si="274"/>
        <v>7.0878050853650024E-2</v>
      </c>
      <c r="CJ78" s="13">
        <f t="shared" si="274"/>
        <v>3.8503818311270543E-3</v>
      </c>
      <c r="CK78" s="13">
        <f t="shared" si="274"/>
        <v>0.10209854577395389</v>
      </c>
      <c r="CL78" s="13">
        <f t="shared" si="274"/>
        <v>-8.0244520031378386E-3</v>
      </c>
      <c r="CM78" s="13">
        <f t="shared" si="274"/>
        <v>-5.419890276761774E-2</v>
      </c>
      <c r="CN78" s="13">
        <f t="shared" si="274"/>
        <v>2.7211627480669562E-2</v>
      </c>
      <c r="CO78" s="13">
        <f t="shared" si="274"/>
        <v>8.2355943349352465E-2</v>
      </c>
      <c r="CP78" s="13">
        <f t="shared" si="274"/>
        <v>0.29735013385047249</v>
      </c>
      <c r="CQ78" s="13">
        <f t="shared" si="274"/>
        <v>1.4128169447456143E-2</v>
      </c>
      <c r="CR78" s="13">
        <f t="shared" si="274"/>
        <v>-2.3958413047388064E-2</v>
      </c>
      <c r="CS78" s="13">
        <f t="shared" si="274"/>
        <v>-2.0413424110925303E-2</v>
      </c>
      <c r="CT78" s="13">
        <f t="shared" si="274"/>
        <v>-4.0507793274282604E-2</v>
      </c>
      <c r="CU78" s="13">
        <f t="shared" si="274"/>
        <v>-1.8399716037007081E-2</v>
      </c>
      <c r="CV78" s="13">
        <f t="shared" ref="CV78:EA78" si="275">CU21/CU$7*CV50</f>
        <v>2.3825532951692999E-2</v>
      </c>
      <c r="CW78" s="13">
        <f t="shared" si="275"/>
        <v>-8.9712622604929838E-3</v>
      </c>
      <c r="CX78" s="13">
        <f t="shared" si="275"/>
        <v>-3.1873387918287859E-2</v>
      </c>
      <c r="CY78" s="13">
        <f t="shared" si="275"/>
        <v>-7.932464482095089E-2</v>
      </c>
      <c r="CZ78" s="13">
        <f t="shared" si="275"/>
        <v>-2.0661375217359605E-2</v>
      </c>
      <c r="DA78" s="13">
        <f t="shared" si="275"/>
        <v>3.0983283589297375E-2</v>
      </c>
      <c r="DB78" s="13">
        <f t="shared" si="275"/>
        <v>-0.1400957416219282</v>
      </c>
      <c r="DC78" s="13">
        <f t="shared" si="275"/>
        <v>-1.4440825760460983E-2</v>
      </c>
      <c r="DD78" s="13">
        <f t="shared" si="275"/>
        <v>-3.6348487349419423E-2</v>
      </c>
      <c r="DE78" s="13">
        <f t="shared" si="275"/>
        <v>1.5596505935850152E-3</v>
      </c>
      <c r="DF78" s="13">
        <f t="shared" si="275"/>
        <v>6.6183498248613701E-3</v>
      </c>
      <c r="DG78" s="13">
        <f t="shared" si="275"/>
        <v>2.146303228067675E-3</v>
      </c>
      <c r="DH78" s="13">
        <f t="shared" si="275"/>
        <v>-3.615373509237603E-2</v>
      </c>
      <c r="DI78" s="13">
        <f t="shared" si="275"/>
        <v>2.0933806106780122E-2</v>
      </c>
      <c r="DJ78" s="13">
        <f t="shared" si="275"/>
        <v>2.8224970414205904E-2</v>
      </c>
      <c r="DK78" s="13">
        <f t="shared" si="275"/>
        <v>3.2206665161566943E-2</v>
      </c>
      <c r="DL78" s="13">
        <f t="shared" si="275"/>
        <v>-4.4046913367533039E-2</v>
      </c>
      <c r="DM78" s="13">
        <f t="shared" si="275"/>
        <v>6.2468864824264017E-2</v>
      </c>
      <c r="DN78" s="13">
        <f t="shared" si="275"/>
        <v>7.3901177267481133E-2</v>
      </c>
      <c r="DO78" s="13">
        <f t="shared" si="275"/>
        <v>3.3799926047964413E-3</v>
      </c>
      <c r="DP78" s="13">
        <f t="shared" si="275"/>
        <v>0.15180795640477399</v>
      </c>
      <c r="DQ78" s="13">
        <f t="shared" si="275"/>
        <v>-9.7652992840087438E-2</v>
      </c>
      <c r="DR78" s="13">
        <f t="shared" si="275"/>
        <v>-1.7963401724131654E-2</v>
      </c>
      <c r="DS78" s="13">
        <f t="shared" si="275"/>
        <v>-0.18572054399096233</v>
      </c>
      <c r="DT78" s="13">
        <f t="shared" si="275"/>
        <v>0.799204334453396</v>
      </c>
      <c r="DU78" s="13">
        <f t="shared" si="275"/>
        <v>-0.48979890952072636</v>
      </c>
      <c r="DV78" s="13">
        <f t="shared" si="275"/>
        <v>-0.10597802041817371</v>
      </c>
      <c r="DW78" s="13">
        <f t="shared" si="275"/>
        <v>-2.7859820307610843E-2</v>
      </c>
      <c r="DX78" s="13">
        <f t="shared" si="275"/>
        <v>-6.3515888719924932E-2</v>
      </c>
      <c r="DY78" s="13">
        <f t="shared" si="275"/>
        <v>-2.3887102573903148E-2</v>
      </c>
      <c r="DZ78" s="13">
        <f t="shared" si="275"/>
        <v>-1.5480897290127114E-2</v>
      </c>
      <c r="EA78" s="13">
        <f t="shared" si="275"/>
        <v>-3.6103341602320475E-2</v>
      </c>
      <c r="EB78" s="13">
        <f t="shared" ref="EB78:FG78" si="276">EA21/EA$7*EB50</f>
        <v>-5.4363179578567247E-2</v>
      </c>
      <c r="EC78" s="13">
        <f t="shared" si="276"/>
        <v>-7.3706319705351797E-4</v>
      </c>
      <c r="ED78" s="13">
        <f t="shared" si="276"/>
        <v>2.1004222859670112E-2</v>
      </c>
      <c r="EE78" s="13">
        <f t="shared" si="276"/>
        <v>-6.190312772994945E-2</v>
      </c>
      <c r="EF78" s="13">
        <f t="shared" si="276"/>
        <v>-7.9516766124731186E-2</v>
      </c>
      <c r="EG78" s="13">
        <f t="shared" si="276"/>
        <v>-3.613416620103007E-2</v>
      </c>
      <c r="EH78" s="13">
        <f t="shared" si="276"/>
        <v>-7.9771304154301129E-3</v>
      </c>
      <c r="EI78" s="13">
        <f t="shared" si="276"/>
        <v>-9.2486517242386605E-3</v>
      </c>
      <c r="EJ78" s="13">
        <f t="shared" si="276"/>
        <v>-2.7598975375432808E-2</v>
      </c>
      <c r="EK78" s="13">
        <f t="shared" si="276"/>
        <v>-3.2058933918064657E-2</v>
      </c>
      <c r="EL78" s="13">
        <f t="shared" si="276"/>
        <v>-4.1307619288615191E-2</v>
      </c>
      <c r="EM78" s="13">
        <f t="shared" si="276"/>
        <v>-1.8716382789315377E-5</v>
      </c>
      <c r="EN78" s="13">
        <f t="shared" si="276"/>
        <v>2.5326086545602158E-2</v>
      </c>
      <c r="EO78" s="13">
        <f t="shared" si="276"/>
        <v>6.7072107591154709E-3</v>
      </c>
      <c r="EP78" s="13">
        <f t="shared" si="276"/>
        <v>6.8457522608949594E-3</v>
      </c>
      <c r="EQ78" s="13">
        <f t="shared" si="276"/>
        <v>-2.374507689082503E-3</v>
      </c>
      <c r="ER78" s="13">
        <f t="shared" si="276"/>
        <v>6.6894935196366977E-3</v>
      </c>
      <c r="ES78" s="13">
        <f t="shared" si="276"/>
        <v>2.938365269059166E-2</v>
      </c>
      <c r="ET78" s="13">
        <f t="shared" si="276"/>
        <v>1.2433975102745954E-2</v>
      </c>
      <c r="EU78" s="13">
        <f t="shared" si="276"/>
        <v>1.100356897843182E-2</v>
      </c>
      <c r="EV78" s="13">
        <f t="shared" si="276"/>
        <v>-1.1079786393771945E-2</v>
      </c>
      <c r="EW78" s="13">
        <f t="shared" si="276"/>
        <v>-2.0055634398950101E-2</v>
      </c>
      <c r="EX78" s="13">
        <f t="shared" si="276"/>
        <v>-2.9033600859925415E-2</v>
      </c>
      <c r="EY78" s="13">
        <f t="shared" si="276"/>
        <v>-5.5417685673398026E-2</v>
      </c>
      <c r="EZ78" s="13">
        <f t="shared" si="276"/>
        <v>-3.4518715645102387E-2</v>
      </c>
      <c r="FA78" s="13">
        <f t="shared" si="276"/>
        <v>-3.5741309759827623E-2</v>
      </c>
      <c r="FB78" s="13">
        <f t="shared" si="276"/>
        <v>1.4151422790286085E-3</v>
      </c>
      <c r="FC78" s="13">
        <f t="shared" si="276"/>
        <v>-5.2855512353570173E-2</v>
      </c>
      <c r="FD78" s="13">
        <f t="shared" si="276"/>
        <v>-1.8696102808750073E-2</v>
      </c>
      <c r="FE78" s="13">
        <f t="shared" si="276"/>
        <v>-7.4788368700227214E-3</v>
      </c>
      <c r="FF78" s="13">
        <f t="shared" si="276"/>
        <v>-2.8713553418427741E-3</v>
      </c>
      <c r="FG78" s="14">
        <f t="shared" si="276"/>
        <v>-9.7801085548907896E-4</v>
      </c>
      <c r="FH78" s="14">
        <f t="shared" ref="FH78:GM78" si="277">FG21/FG$7*FH50</f>
        <v>-1.9715000841421919E-4</v>
      </c>
      <c r="FI78" s="14">
        <f t="shared" si="277"/>
        <v>1.2033773309409335E-4</v>
      </c>
      <c r="FJ78" s="14">
        <f t="shared" si="277"/>
        <v>2.5055288637189566E-4</v>
      </c>
      <c r="FK78" s="14">
        <f t="shared" si="277"/>
        <v>3.0469115003434514E-4</v>
      </c>
      <c r="FL78" s="14">
        <f t="shared" si="277"/>
        <v>3.2339047636124283E-4</v>
      </c>
      <c r="FM78" s="14">
        <f t="shared" si="277"/>
        <v>3.3324193845624795E-4</v>
      </c>
      <c r="FN78" s="14">
        <f t="shared" si="277"/>
        <v>3.3659895028464299E-4</v>
      </c>
      <c r="FO78" s="14">
        <f t="shared" si="277"/>
        <v>3.3559414780885786E-4</v>
      </c>
      <c r="FP78" s="14">
        <f t="shared" si="277"/>
        <v>3.3687730824244873E-4</v>
      </c>
      <c r="FQ78" s="14">
        <f t="shared" si="277"/>
        <v>3.3386457666577249E-4</v>
      </c>
      <c r="FR78" s="14">
        <f t="shared" si="277"/>
        <v>3.3533075894324012E-4</v>
      </c>
      <c r="FS78" s="14">
        <f t="shared" si="277"/>
        <v>3.3475994643538916E-4</v>
      </c>
      <c r="FT78" s="14">
        <f t="shared" si="277"/>
        <v>3.3427484848018273E-4</v>
      </c>
      <c r="FU78" s="14">
        <f t="shared" si="277"/>
        <v>3.3382511818087752E-4</v>
      </c>
      <c r="FV78" s="14">
        <f t="shared" si="277"/>
        <v>3.3337175701280347E-4</v>
      </c>
      <c r="FW78" s="14">
        <f t="shared" si="277"/>
        <v>3.3074435289436846E-4</v>
      </c>
      <c r="FX78" s="14">
        <f t="shared" si="277"/>
        <v>3.3230176994398163E-4</v>
      </c>
      <c r="FY78" s="14">
        <f t="shared" si="277"/>
        <v>3.3161099211693486E-4</v>
      </c>
      <c r="FZ78" s="14">
        <f t="shared" si="277"/>
        <v>3.3081291244887664E-4</v>
      </c>
      <c r="GA78" s="14">
        <f t="shared" si="277"/>
        <v>3.2985258773252058E-4</v>
      </c>
      <c r="GB78" s="14">
        <f t="shared" si="277"/>
        <v>3.2885735385971789E-4</v>
      </c>
      <c r="GC78" s="14">
        <f t="shared" si="277"/>
        <v>3.2769171793773223E-4</v>
      </c>
      <c r="GD78" s="14">
        <f t="shared" si="277"/>
        <v>3.2644750113389653E-4</v>
      </c>
      <c r="GE78" s="14">
        <f t="shared" si="277"/>
        <v>3.2514874680036003E-4</v>
      </c>
      <c r="GF78" s="14">
        <f t="shared" si="277"/>
        <v>3.2382426027521274E-4</v>
      </c>
      <c r="GG78" s="14">
        <f t="shared" si="277"/>
        <v>3.2245534197491245E-4</v>
      </c>
      <c r="GH78" s="14">
        <f t="shared" si="277"/>
        <v>3.2109063264523715E-4</v>
      </c>
      <c r="GI78" s="14">
        <f t="shared" si="277"/>
        <v>3.1975061649793435E-4</v>
      </c>
      <c r="GJ78" s="14">
        <f t="shared" si="277"/>
        <v>3.1837269059934061E-4</v>
      </c>
      <c r="GK78" s="14">
        <f t="shared" si="277"/>
        <v>3.1701793488780433E-4</v>
      </c>
      <c r="GL78" s="14">
        <f t="shared" si="277"/>
        <v>3.1569314256620128E-4</v>
      </c>
      <c r="GM78" s="14">
        <f t="shared" si="277"/>
        <v>3.1438160805980436E-4</v>
      </c>
      <c r="GN78" s="14">
        <f t="shared" ref="GN78:GT78" si="278">GM21/GM$7*GN50</f>
        <v>3.1309325652294993E-4</v>
      </c>
      <c r="GO78" s="14">
        <f t="shared" si="278"/>
        <v>3.1179331359533773E-4</v>
      </c>
      <c r="GP78" s="14">
        <f t="shared" si="278"/>
        <v>3.1048437492152615E-4</v>
      </c>
      <c r="GQ78" s="14">
        <f t="shared" si="278"/>
        <v>3.1115466535860188E-4</v>
      </c>
      <c r="GR78" s="14">
        <f t="shared" si="278"/>
        <v>3.0780550051838019E-4</v>
      </c>
      <c r="GS78" s="14">
        <f t="shared" si="278"/>
        <v>3.0645159075951852E-4</v>
      </c>
      <c r="GT78" s="14" t="e">
        <f t="shared" si="278"/>
        <v>#N/A</v>
      </c>
    </row>
    <row r="79" spans="2:202" x14ac:dyDescent="0.25">
      <c r="B79" s="25"/>
    </row>
    <row r="81" spans="2:202" x14ac:dyDescent="0.25">
      <c r="B81" s="24" t="s">
        <v>224</v>
      </c>
    </row>
    <row r="82" spans="2:202" x14ac:dyDescent="0.25">
      <c r="C82" s="16" t="str">
        <f t="shared" ref="C82:AH82" si="279">C4</f>
        <v>1980Q1</v>
      </c>
      <c r="D82" s="16" t="str">
        <f t="shared" si="279"/>
        <v>1980Q2</v>
      </c>
      <c r="E82" s="16" t="str">
        <f t="shared" si="279"/>
        <v>1980Q3</v>
      </c>
      <c r="F82" s="16" t="str">
        <f t="shared" si="279"/>
        <v>1980Q4</v>
      </c>
      <c r="G82" s="16" t="str">
        <f t="shared" si="279"/>
        <v>1981Q1</v>
      </c>
      <c r="H82" s="16" t="str">
        <f t="shared" si="279"/>
        <v>1981Q2</v>
      </c>
      <c r="I82" s="16" t="str">
        <f t="shared" si="279"/>
        <v>1981Q3</v>
      </c>
      <c r="J82" s="16" t="str">
        <f t="shared" si="279"/>
        <v>1981Q4</v>
      </c>
      <c r="K82" s="16" t="str">
        <f t="shared" si="279"/>
        <v>1982Q1</v>
      </c>
      <c r="L82" s="16" t="str">
        <f t="shared" si="279"/>
        <v>1982Q2</v>
      </c>
      <c r="M82" s="16" t="str">
        <f t="shared" si="279"/>
        <v>1982Q3</v>
      </c>
      <c r="N82" s="16" t="str">
        <f t="shared" si="279"/>
        <v>1982Q4</v>
      </c>
      <c r="O82" s="16" t="str">
        <f t="shared" si="279"/>
        <v>1983Q1</v>
      </c>
      <c r="P82" s="16" t="str">
        <f t="shared" si="279"/>
        <v>1983Q2</v>
      </c>
      <c r="Q82" s="16" t="str">
        <f t="shared" si="279"/>
        <v>1983Q3</v>
      </c>
      <c r="R82" s="16" t="str">
        <f t="shared" si="279"/>
        <v>1983Q4</v>
      </c>
      <c r="S82" s="16" t="str">
        <f t="shared" si="279"/>
        <v>1984Q1</v>
      </c>
      <c r="T82" s="16" t="str">
        <f t="shared" si="279"/>
        <v>1984Q2</v>
      </c>
      <c r="U82" s="16" t="str">
        <f t="shared" si="279"/>
        <v>1984Q3</v>
      </c>
      <c r="V82" s="16" t="str">
        <f t="shared" si="279"/>
        <v>1984Q4</v>
      </c>
      <c r="W82" s="16" t="str">
        <f t="shared" si="279"/>
        <v>1985Q1</v>
      </c>
      <c r="X82" s="16" t="str">
        <f t="shared" si="279"/>
        <v>1985Q2</v>
      </c>
      <c r="Y82" s="16" t="str">
        <f t="shared" si="279"/>
        <v>1985Q3</v>
      </c>
      <c r="Z82" s="16" t="str">
        <f t="shared" si="279"/>
        <v>1985Q4</v>
      </c>
      <c r="AA82" s="16" t="str">
        <f t="shared" si="279"/>
        <v>1986Q1</v>
      </c>
      <c r="AB82" s="16" t="str">
        <f t="shared" si="279"/>
        <v>1986Q2</v>
      </c>
      <c r="AC82" s="16" t="str">
        <f t="shared" si="279"/>
        <v>1986Q3</v>
      </c>
      <c r="AD82" s="16" t="str">
        <f t="shared" si="279"/>
        <v>1986Q4</v>
      </c>
      <c r="AE82" s="16" t="str">
        <f t="shared" si="279"/>
        <v>1987Q1</v>
      </c>
      <c r="AF82" s="16" t="str">
        <f t="shared" si="279"/>
        <v>1987Q2</v>
      </c>
      <c r="AG82" s="16" t="str">
        <f t="shared" si="279"/>
        <v>1987Q3</v>
      </c>
      <c r="AH82" s="16" t="str">
        <f t="shared" si="279"/>
        <v>1987Q4</v>
      </c>
      <c r="AI82" s="16" t="str">
        <f t="shared" ref="AI82:BN82" si="280">AI4</f>
        <v>1988Q1</v>
      </c>
      <c r="AJ82" s="16" t="str">
        <f t="shared" si="280"/>
        <v>1988Q2</v>
      </c>
      <c r="AK82" s="16" t="str">
        <f t="shared" si="280"/>
        <v>1988Q3</v>
      </c>
      <c r="AL82" s="16" t="str">
        <f t="shared" si="280"/>
        <v>1988Q4</v>
      </c>
      <c r="AM82" s="16" t="str">
        <f t="shared" si="280"/>
        <v>1989Q1</v>
      </c>
      <c r="AN82" s="16" t="str">
        <f t="shared" si="280"/>
        <v>1989Q2</v>
      </c>
      <c r="AO82" s="16" t="str">
        <f t="shared" si="280"/>
        <v>1989Q3</v>
      </c>
      <c r="AP82" s="16" t="str">
        <f t="shared" si="280"/>
        <v>1989Q4</v>
      </c>
      <c r="AQ82" s="16" t="str">
        <f t="shared" si="280"/>
        <v>1990Q1</v>
      </c>
      <c r="AR82" s="16" t="str">
        <f t="shared" si="280"/>
        <v>1990Q2</v>
      </c>
      <c r="AS82" s="16" t="str">
        <f t="shared" si="280"/>
        <v>1990Q3</v>
      </c>
      <c r="AT82" s="16" t="str">
        <f t="shared" si="280"/>
        <v>1990Q4</v>
      </c>
      <c r="AU82" s="16" t="str">
        <f t="shared" si="280"/>
        <v>1991Q1</v>
      </c>
      <c r="AV82" s="16" t="str">
        <f t="shared" si="280"/>
        <v>1991Q2</v>
      </c>
      <c r="AW82" s="16" t="str">
        <f t="shared" si="280"/>
        <v>1991Q3</v>
      </c>
      <c r="AX82" s="16" t="str">
        <f t="shared" si="280"/>
        <v>1991Q4</v>
      </c>
      <c r="AY82" s="16" t="str">
        <f t="shared" si="280"/>
        <v>1992Q1</v>
      </c>
      <c r="AZ82" s="16" t="str">
        <f t="shared" si="280"/>
        <v>1992Q2</v>
      </c>
      <c r="BA82" s="16" t="str">
        <f t="shared" si="280"/>
        <v>1992Q3</v>
      </c>
      <c r="BB82" s="16" t="str">
        <f t="shared" si="280"/>
        <v>1992Q4</v>
      </c>
      <c r="BC82" s="16" t="str">
        <f t="shared" si="280"/>
        <v>1993Q1</v>
      </c>
      <c r="BD82" s="16" t="str">
        <f t="shared" si="280"/>
        <v>1993Q2</v>
      </c>
      <c r="BE82" s="16" t="str">
        <f t="shared" si="280"/>
        <v>1993Q3</v>
      </c>
      <c r="BF82" s="16" t="str">
        <f t="shared" si="280"/>
        <v>1993Q4</v>
      </c>
      <c r="BG82" s="16" t="str">
        <f t="shared" si="280"/>
        <v>1994Q1</v>
      </c>
      <c r="BH82" s="16" t="str">
        <f t="shared" si="280"/>
        <v>1994Q2</v>
      </c>
      <c r="BI82" s="16" t="str">
        <f t="shared" si="280"/>
        <v>1994Q3</v>
      </c>
      <c r="BJ82" s="16" t="str">
        <f t="shared" si="280"/>
        <v>1994Q4</v>
      </c>
      <c r="BK82" s="16" t="str">
        <f t="shared" si="280"/>
        <v>1995Q1</v>
      </c>
      <c r="BL82" s="16" t="str">
        <f t="shared" si="280"/>
        <v>1995Q2</v>
      </c>
      <c r="BM82" s="16" t="str">
        <f t="shared" si="280"/>
        <v>1995Q3</v>
      </c>
      <c r="BN82" s="16" t="str">
        <f t="shared" si="280"/>
        <v>1995Q4</v>
      </c>
      <c r="BO82" s="16" t="str">
        <f t="shared" ref="BO82:CT82" si="281">BO4</f>
        <v>1996Q1</v>
      </c>
      <c r="BP82" s="16" t="str">
        <f t="shared" si="281"/>
        <v>1996Q2</v>
      </c>
      <c r="BQ82" s="16" t="str">
        <f t="shared" si="281"/>
        <v>1996Q3</v>
      </c>
      <c r="BR82" s="16" t="str">
        <f t="shared" si="281"/>
        <v>1996Q4</v>
      </c>
      <c r="BS82" s="16" t="str">
        <f t="shared" si="281"/>
        <v>1997Q1</v>
      </c>
      <c r="BT82" s="16" t="str">
        <f t="shared" si="281"/>
        <v>1997Q2</v>
      </c>
      <c r="BU82" s="16" t="str">
        <f t="shared" si="281"/>
        <v>1997Q3</v>
      </c>
      <c r="BV82" s="16" t="str">
        <f t="shared" si="281"/>
        <v>1997Q4</v>
      </c>
      <c r="BW82" s="16" t="str">
        <f t="shared" si="281"/>
        <v>1998Q1</v>
      </c>
      <c r="BX82" s="16" t="str">
        <f t="shared" si="281"/>
        <v>1998Q2</v>
      </c>
      <c r="BY82" s="16" t="str">
        <f t="shared" si="281"/>
        <v>1998Q3</v>
      </c>
      <c r="BZ82" s="16" t="str">
        <f t="shared" si="281"/>
        <v>1998Q4</v>
      </c>
      <c r="CA82" s="16" t="str">
        <f t="shared" si="281"/>
        <v>1999Q1</v>
      </c>
      <c r="CB82" s="16" t="str">
        <f t="shared" si="281"/>
        <v>1999Q2</v>
      </c>
      <c r="CC82" s="16" t="str">
        <f t="shared" si="281"/>
        <v>1999Q3</v>
      </c>
      <c r="CD82" s="16" t="str">
        <f t="shared" si="281"/>
        <v>1999Q4</v>
      </c>
      <c r="CE82" s="16" t="str">
        <f t="shared" si="281"/>
        <v>2000Q1</v>
      </c>
      <c r="CF82" s="16" t="str">
        <f t="shared" si="281"/>
        <v>2000Q2</v>
      </c>
      <c r="CG82" s="16" t="str">
        <f t="shared" si="281"/>
        <v>2000Q3</v>
      </c>
      <c r="CH82" s="16" t="str">
        <f t="shared" si="281"/>
        <v>2000Q4</v>
      </c>
      <c r="CI82" s="16" t="str">
        <f t="shared" si="281"/>
        <v>2001Q1</v>
      </c>
      <c r="CJ82" s="16" t="str">
        <f t="shared" si="281"/>
        <v>2001Q2</v>
      </c>
      <c r="CK82" s="16" t="str">
        <f t="shared" si="281"/>
        <v>2001Q3</v>
      </c>
      <c r="CL82" s="16" t="str">
        <f t="shared" si="281"/>
        <v>2001Q4</v>
      </c>
      <c r="CM82" s="16" t="str">
        <f t="shared" si="281"/>
        <v>2002Q1</v>
      </c>
      <c r="CN82" s="16" t="str">
        <f t="shared" si="281"/>
        <v>2002Q2</v>
      </c>
      <c r="CO82" s="16" t="str">
        <f t="shared" si="281"/>
        <v>2002Q3</v>
      </c>
      <c r="CP82" s="16" t="str">
        <f t="shared" si="281"/>
        <v>2002Q4</v>
      </c>
      <c r="CQ82" s="16" t="str">
        <f t="shared" si="281"/>
        <v>2003Q1</v>
      </c>
      <c r="CR82" s="16" t="str">
        <f t="shared" si="281"/>
        <v>2003Q2</v>
      </c>
      <c r="CS82" s="16" t="str">
        <f t="shared" si="281"/>
        <v>2003Q3</v>
      </c>
      <c r="CT82" s="16" t="str">
        <f t="shared" si="281"/>
        <v>2003Q4</v>
      </c>
      <c r="CU82" s="16" t="str">
        <f t="shared" ref="CU82:DZ82" si="282">CU4</f>
        <v>2004Q1</v>
      </c>
      <c r="CV82" s="16" t="str">
        <f t="shared" si="282"/>
        <v>2004Q2</v>
      </c>
      <c r="CW82" s="16" t="str">
        <f t="shared" si="282"/>
        <v>2004Q3</v>
      </c>
      <c r="CX82" s="16" t="str">
        <f t="shared" si="282"/>
        <v>2004Q4</v>
      </c>
      <c r="CY82" s="16" t="str">
        <f t="shared" si="282"/>
        <v>2005Q1</v>
      </c>
      <c r="CZ82" s="16" t="str">
        <f t="shared" si="282"/>
        <v>2005Q2</v>
      </c>
      <c r="DA82" s="16" t="str">
        <f t="shared" si="282"/>
        <v>2005Q3</v>
      </c>
      <c r="DB82" s="16" t="str">
        <f t="shared" si="282"/>
        <v>2005Q4</v>
      </c>
      <c r="DC82" s="16" t="str">
        <f t="shared" si="282"/>
        <v>2006Q1</v>
      </c>
      <c r="DD82" s="16" t="str">
        <f t="shared" si="282"/>
        <v>2006Q2</v>
      </c>
      <c r="DE82" s="16" t="str">
        <f t="shared" si="282"/>
        <v>2006Q3</v>
      </c>
      <c r="DF82" s="16" t="str">
        <f t="shared" si="282"/>
        <v>2006Q4</v>
      </c>
      <c r="DG82" s="16" t="str">
        <f t="shared" si="282"/>
        <v>2007Q1</v>
      </c>
      <c r="DH82" s="16" t="str">
        <f t="shared" si="282"/>
        <v>2007Q2</v>
      </c>
      <c r="DI82" s="16" t="str">
        <f t="shared" si="282"/>
        <v>2007Q3</v>
      </c>
      <c r="DJ82" s="16" t="str">
        <f t="shared" si="282"/>
        <v>2007Q4</v>
      </c>
      <c r="DK82" s="16" t="str">
        <f t="shared" si="282"/>
        <v>2008Q1</v>
      </c>
      <c r="DL82" s="16" t="str">
        <f t="shared" si="282"/>
        <v>2008Q2</v>
      </c>
      <c r="DM82" s="16" t="str">
        <f t="shared" si="282"/>
        <v>2008Q3</v>
      </c>
      <c r="DN82" s="16" t="str">
        <f t="shared" si="282"/>
        <v>2008Q4</v>
      </c>
      <c r="DO82" s="16" t="str">
        <f t="shared" si="282"/>
        <v>2009Q1</v>
      </c>
      <c r="DP82" s="16" t="str">
        <f t="shared" si="282"/>
        <v>2009Q2</v>
      </c>
      <c r="DQ82" s="16" t="str">
        <f t="shared" si="282"/>
        <v>2009Q3</v>
      </c>
      <c r="DR82" s="16" t="str">
        <f t="shared" si="282"/>
        <v>2009Q4</v>
      </c>
      <c r="DS82" s="16" t="str">
        <f t="shared" si="282"/>
        <v>2010Q1</v>
      </c>
      <c r="DT82" s="16" t="str">
        <f t="shared" si="282"/>
        <v>2010Q2</v>
      </c>
      <c r="DU82" s="16" t="str">
        <f t="shared" si="282"/>
        <v>2010Q3</v>
      </c>
      <c r="DV82" s="16" t="str">
        <f t="shared" si="282"/>
        <v>2010Q4</v>
      </c>
      <c r="DW82" s="16" t="str">
        <f t="shared" si="282"/>
        <v>2011Q1</v>
      </c>
      <c r="DX82" s="16" t="str">
        <f t="shared" si="282"/>
        <v>2011Q2</v>
      </c>
      <c r="DY82" s="16" t="str">
        <f t="shared" si="282"/>
        <v>2011Q3</v>
      </c>
      <c r="DZ82" s="16" t="str">
        <f t="shared" si="282"/>
        <v>2011Q4</v>
      </c>
      <c r="EA82" s="16" t="str">
        <f t="shared" ref="EA82:FF82" si="283">EA4</f>
        <v>2012Q1</v>
      </c>
      <c r="EB82" s="16" t="str">
        <f t="shared" si="283"/>
        <v>2012Q2</v>
      </c>
      <c r="EC82" s="16" t="str">
        <f t="shared" si="283"/>
        <v>2012Q3</v>
      </c>
      <c r="ED82" s="16" t="str">
        <f t="shared" si="283"/>
        <v>2012Q4</v>
      </c>
      <c r="EE82" s="16" t="str">
        <f t="shared" si="283"/>
        <v>2013Q1</v>
      </c>
      <c r="EF82" s="16" t="str">
        <f t="shared" si="283"/>
        <v>2013Q2</v>
      </c>
      <c r="EG82" s="16" t="str">
        <f t="shared" si="283"/>
        <v>2013Q3</v>
      </c>
      <c r="EH82" s="16" t="str">
        <f t="shared" si="283"/>
        <v>2013Q4</v>
      </c>
      <c r="EI82" s="16" t="str">
        <f t="shared" si="283"/>
        <v>2014Q1</v>
      </c>
      <c r="EJ82" s="16" t="str">
        <f t="shared" si="283"/>
        <v>2014Q2</v>
      </c>
      <c r="EK82" s="16" t="str">
        <f t="shared" si="283"/>
        <v>2014Q3</v>
      </c>
      <c r="EL82" s="16" t="str">
        <f t="shared" si="283"/>
        <v>2014Q4</v>
      </c>
      <c r="EM82" s="16" t="str">
        <f t="shared" si="283"/>
        <v>2015Q1</v>
      </c>
      <c r="EN82" s="16" t="str">
        <f t="shared" si="283"/>
        <v>2015Q2</v>
      </c>
      <c r="EO82" s="16" t="str">
        <f t="shared" si="283"/>
        <v>2015Q3</v>
      </c>
      <c r="EP82" s="16" t="str">
        <f t="shared" si="283"/>
        <v>2015Q4</v>
      </c>
      <c r="EQ82" s="16" t="str">
        <f t="shared" si="283"/>
        <v>2016Q1</v>
      </c>
      <c r="ER82" s="16" t="str">
        <f t="shared" si="283"/>
        <v>2016Q2</v>
      </c>
      <c r="ES82" s="16" t="str">
        <f t="shared" si="283"/>
        <v>2016Q3</v>
      </c>
      <c r="ET82" s="16" t="str">
        <f t="shared" si="283"/>
        <v>2016Q4</v>
      </c>
      <c r="EU82" s="16" t="str">
        <f t="shared" si="283"/>
        <v>2017Q1</v>
      </c>
      <c r="EV82" s="16" t="str">
        <f t="shared" si="283"/>
        <v>2017Q2</v>
      </c>
      <c r="EW82" s="16" t="str">
        <f t="shared" si="283"/>
        <v>2017Q3</v>
      </c>
      <c r="EX82" s="16" t="str">
        <f t="shared" si="283"/>
        <v>2017Q4</v>
      </c>
      <c r="EY82" s="16" t="str">
        <f t="shared" si="283"/>
        <v>2018Q1</v>
      </c>
      <c r="EZ82" s="16" t="str">
        <f t="shared" si="283"/>
        <v>2018Q2</v>
      </c>
      <c r="FA82" s="16" t="str">
        <f t="shared" si="283"/>
        <v>2018Q3</v>
      </c>
      <c r="FB82" s="16" t="str">
        <f t="shared" si="283"/>
        <v>2018Q4</v>
      </c>
      <c r="FC82" s="16" t="str">
        <f t="shared" si="283"/>
        <v>2019Q1</v>
      </c>
      <c r="FD82" s="16" t="str">
        <f t="shared" si="283"/>
        <v>2019Q2</v>
      </c>
      <c r="FE82" s="16" t="str">
        <f t="shared" si="283"/>
        <v>2019Q3</v>
      </c>
      <c r="FF82" s="16" t="str">
        <f t="shared" si="283"/>
        <v>2019Q4</v>
      </c>
      <c r="FG82" s="16" t="str">
        <f t="shared" ref="FG82:GL82" si="284">FG4</f>
        <v>2020Q1</v>
      </c>
      <c r="FH82" s="16" t="str">
        <f t="shared" si="284"/>
        <v>2020Q2</v>
      </c>
      <c r="FI82" s="16" t="str">
        <f t="shared" si="284"/>
        <v>2020Q3</v>
      </c>
      <c r="FJ82" s="16" t="str">
        <f t="shared" si="284"/>
        <v>2020Q4</v>
      </c>
      <c r="FK82" s="16" t="str">
        <f t="shared" si="284"/>
        <v>2021Q1</v>
      </c>
      <c r="FL82" s="16" t="str">
        <f t="shared" si="284"/>
        <v>2021Q2</v>
      </c>
      <c r="FM82" s="16" t="str">
        <f t="shared" si="284"/>
        <v>2021Q3</v>
      </c>
      <c r="FN82" s="16" t="str">
        <f t="shared" si="284"/>
        <v>2021Q4</v>
      </c>
      <c r="FO82" s="16" t="str">
        <f t="shared" si="284"/>
        <v>2022Q1</v>
      </c>
      <c r="FP82" s="16" t="str">
        <f t="shared" si="284"/>
        <v>2022Q2</v>
      </c>
      <c r="FQ82" s="16" t="str">
        <f t="shared" si="284"/>
        <v>2022Q3</v>
      </c>
      <c r="FR82" s="16" t="str">
        <f t="shared" si="284"/>
        <v>2022Q4</v>
      </c>
      <c r="FS82" s="16" t="str">
        <f t="shared" si="284"/>
        <v>2023Q1</v>
      </c>
      <c r="FT82" s="16" t="str">
        <f t="shared" si="284"/>
        <v>2023Q2</v>
      </c>
      <c r="FU82" s="16" t="str">
        <f t="shared" si="284"/>
        <v>2023Q3</v>
      </c>
      <c r="FV82" s="16" t="str">
        <f t="shared" si="284"/>
        <v>2023Q4</v>
      </c>
      <c r="FW82" s="16" t="str">
        <f t="shared" si="284"/>
        <v>2024Q1</v>
      </c>
      <c r="FX82" s="16" t="str">
        <f t="shared" si="284"/>
        <v>2024Q2</v>
      </c>
      <c r="FY82" s="16" t="str">
        <f t="shared" si="284"/>
        <v>2024Q3</v>
      </c>
      <c r="FZ82" s="16" t="str">
        <f t="shared" si="284"/>
        <v>2024Q4</v>
      </c>
      <c r="GA82" s="16" t="str">
        <f t="shared" si="284"/>
        <v>2025Q1</v>
      </c>
      <c r="GB82" s="16" t="str">
        <f t="shared" si="284"/>
        <v>2025Q2</v>
      </c>
      <c r="GC82" s="16" t="str">
        <f t="shared" si="284"/>
        <v>2025Q3</v>
      </c>
      <c r="GD82" s="16" t="str">
        <f t="shared" si="284"/>
        <v>2025Q4</v>
      </c>
      <c r="GE82" s="16" t="str">
        <f t="shared" si="284"/>
        <v>2026Q1</v>
      </c>
      <c r="GF82" s="16" t="str">
        <f t="shared" si="284"/>
        <v>2026Q2</v>
      </c>
      <c r="GG82" s="16" t="str">
        <f t="shared" si="284"/>
        <v>2026Q3</v>
      </c>
      <c r="GH82" s="16" t="str">
        <f t="shared" si="284"/>
        <v>2026Q4</v>
      </c>
      <c r="GI82" s="16" t="str">
        <f t="shared" si="284"/>
        <v>2027Q1</v>
      </c>
      <c r="GJ82" s="16" t="str">
        <f t="shared" si="284"/>
        <v>2027Q2</v>
      </c>
      <c r="GK82" s="16" t="str">
        <f t="shared" si="284"/>
        <v>2027Q3</v>
      </c>
      <c r="GL82" s="16" t="str">
        <f t="shared" si="284"/>
        <v>2027Q4</v>
      </c>
      <c r="GM82" s="16" t="str">
        <f t="shared" ref="GM82:GT82" si="285">GM4</f>
        <v>2028Q1</v>
      </c>
      <c r="GN82" s="16" t="str">
        <f t="shared" si="285"/>
        <v>2028Q2</v>
      </c>
      <c r="GO82" s="16" t="str">
        <f t="shared" si="285"/>
        <v>2028Q3</v>
      </c>
      <c r="GP82" s="16" t="str">
        <f t="shared" si="285"/>
        <v>2028Q4</v>
      </c>
      <c r="GQ82" s="16" t="str">
        <f t="shared" si="285"/>
        <v>2029Q1</v>
      </c>
      <c r="GR82" s="16" t="str">
        <f t="shared" si="285"/>
        <v>2029Q2</v>
      </c>
      <c r="GS82" s="16" t="str">
        <f t="shared" si="285"/>
        <v>2029Q3</v>
      </c>
      <c r="GT82" s="16" t="str">
        <f t="shared" si="285"/>
        <v>2029Q4</v>
      </c>
    </row>
    <row r="83" spans="2:202" x14ac:dyDescent="0.25">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2">
        <f t="shared" ref="FG83:FG97" si="443">100*(FG7/FC7-1)</f>
        <v>2.199864051052125</v>
      </c>
      <c r="FH83" s="12">
        <f t="shared" ref="FH83:FH97" si="444">100*(FH7/FD7-1)</f>
        <v>2.0967820508187351</v>
      </c>
      <c r="FI83" s="12">
        <f t="shared" ref="FI83:FI97" si="445">100*(FI7/FE7-1)</f>
        <v>2.0676541787852276</v>
      </c>
      <c r="FJ83" s="12">
        <f t="shared" ref="FJ83:FJ97" si="446">100*(FJ7/FF7-1)</f>
        <v>2.1055686579486421</v>
      </c>
      <c r="FK83" s="12">
        <f t="shared" ref="FK83:FK97" si="447">100*(FK7/FG7-1)</f>
        <v>1.8536618699837693</v>
      </c>
      <c r="FL83" s="12">
        <f t="shared" ref="FL83:FL97" si="448">100*(FL7/FH7-1)</f>
        <v>1.6534662345816242</v>
      </c>
      <c r="FM83" s="12">
        <f t="shared" ref="FM83:FM97" si="449">100*(FM7/FI7-1)</f>
        <v>1.4475474668196542</v>
      </c>
      <c r="FN83" s="12">
        <f t="shared" ref="FN83:FN97" si="450">100*(FN7/FJ7-1)</f>
        <v>1.3192607768422127</v>
      </c>
      <c r="FO83" s="12">
        <f t="shared" ref="FO83:FO97" si="451">100*(FO7/FK7-1)</f>
        <v>1.2213866395369699</v>
      </c>
      <c r="FP83" s="12">
        <f t="shared" ref="FP83:FP97" si="452">100*(FP7/FL7-1)</f>
        <v>1.1269816303747904</v>
      </c>
      <c r="FQ83" s="12">
        <f t="shared" ref="FQ83:FQ97" si="453">100*(FQ7/FM7-1)</f>
        <v>1.0300660394007233</v>
      </c>
      <c r="FR83" s="12">
        <f t="shared" ref="FR83:FR97" si="454">100*(FR7/FN7-1)</f>
        <v>0.90023102261691523</v>
      </c>
      <c r="FS83" s="12">
        <f t="shared" ref="FS83:FS97" si="455">100*(FS7/FO7-1)</f>
        <v>0.77853566839705124</v>
      </c>
      <c r="FT83" s="12">
        <f t="shared" ref="FT83:FT97" si="456">100*(FT7/FP7-1)</f>
        <v>0.66131566212042081</v>
      </c>
      <c r="FU83" s="12">
        <f t="shared" ref="FU83:FU97" si="457">100*(FU7/FQ7-1)</f>
        <v>0.5876296019087901</v>
      </c>
      <c r="FV83" s="12">
        <f t="shared" ref="FV83:FV97" si="458">100*(FV7/FR7-1)</f>
        <v>0.56103919662124913</v>
      </c>
      <c r="FW83" s="12">
        <f t="shared" ref="FW83:FW97" si="459">100*(FW7/FS7-1)</f>
        <v>0.59375783370576585</v>
      </c>
      <c r="FX83" s="12">
        <f t="shared" ref="FX83:FX97" si="460">100*(FX7/FT7-1)</f>
        <v>0.66768454193459892</v>
      </c>
      <c r="FY83" s="12">
        <f t="shared" ref="FY83:FY97" si="461">100*(FY7/FU7-1)</f>
        <v>0.77349878225152491</v>
      </c>
      <c r="FZ83" s="12">
        <f t="shared" ref="FZ83:FZ97" si="462">100*(FZ7/FV7-1)</f>
        <v>0.92152712049216046</v>
      </c>
      <c r="GA83" s="12">
        <f t="shared" ref="GA83:GA97" si="463">100*(GA7/FW7-1)</f>
        <v>1.0473858494655985</v>
      </c>
      <c r="GB83" s="12">
        <f t="shared" ref="GB83:GB97" si="464">100*(GB7/FX7-1)</f>
        <v>1.1960215330938162</v>
      </c>
      <c r="GC83" s="12">
        <f t="shared" ref="GC83:GC97" si="465">100*(GC7/FY7-1)</f>
        <v>1.3372443217132934</v>
      </c>
      <c r="GD83" s="12">
        <f t="shared" ref="GD83:GD97" si="466">100*(GD7/FZ7-1)</f>
        <v>1.4466702911001716</v>
      </c>
      <c r="GE83" s="12">
        <f t="shared" ref="GE83:GE97" si="467">100*(GE7/GA7-1)</f>
        <v>1.5542637241762636</v>
      </c>
      <c r="GF83" s="12">
        <f t="shared" ref="GF83:GF97" si="468">100*(GF7/GB7-1)</f>
        <v>1.6239040708581953</v>
      </c>
      <c r="GG83" s="12">
        <f t="shared" ref="GG83:GG97" si="469">100*(GG7/GC7-1)</f>
        <v>1.6683320680494607</v>
      </c>
      <c r="GH83" s="12">
        <f t="shared" ref="GH83:GH97" si="470">100*(GH7/GD7-1)</f>
        <v>1.6882281286755507</v>
      </c>
      <c r="GI83" s="12">
        <f t="shared" ref="GI83:GI97" si="471">100*(GI7/GE7-1)</f>
        <v>1.7123200035094488</v>
      </c>
      <c r="GJ83" s="12">
        <f t="shared" ref="GJ83:GJ97" si="472">100*(GJ7/GF7-1)</f>
        <v>1.7151700661168778</v>
      </c>
      <c r="GK83" s="12">
        <f t="shared" ref="GK83:GK97" si="473">100*(GK7/GG7-1)</f>
        <v>1.7097234729285482</v>
      </c>
      <c r="GL83" s="12">
        <f t="shared" ref="GL83:GL97" si="474">100*(GL7/GH7-1)</f>
        <v>1.707796520670124</v>
      </c>
      <c r="GM83" s="12">
        <f t="shared" ref="GM83:GM97" si="475">100*(GM7/GI7-1)</f>
        <v>1.6862144867291651</v>
      </c>
      <c r="GN83" s="12">
        <f t="shared" ref="GN83:GN97" si="476">100*(GN7/GJ7-1)</f>
        <v>1.6756648976962385</v>
      </c>
      <c r="GO83" s="12">
        <f t="shared" ref="GO83:GO97" si="477">100*(GO7/GK7-1)</f>
        <v>1.6776230711738727</v>
      </c>
      <c r="GP83" s="12">
        <f t="shared" ref="GP83:GP97" si="478">100*(GP7/GL7-1)</f>
        <v>1.6890072816986068</v>
      </c>
      <c r="GQ83" s="12">
        <f t="shared" ref="GQ83:GQ97" si="479">100*(GQ7/GM7-1)</f>
        <v>1.7178854588181025</v>
      </c>
      <c r="GR83" s="12">
        <f t="shared" ref="GR83:GR97" si="480">100*(GR7/GN7-1)</f>
        <v>1.7430853591389406</v>
      </c>
      <c r="GS83" s="12">
        <f t="shared" ref="GS83:GS97" si="481">100*(GS7/GO7-1)</f>
        <v>1.7598526662924607</v>
      </c>
      <c r="GT83" s="12" t="e">
        <f t="shared" ref="GT83:GT97" si="482">100*(GT7/GP7-1)</f>
        <v>#N/A</v>
      </c>
    </row>
    <row r="84" spans="2:202" x14ac:dyDescent="0.25">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2">
        <f t="shared" si="443"/>
        <v>1.2502934891102102</v>
      </c>
      <c r="FH84" s="12">
        <f t="shared" si="444"/>
        <v>1.3262156500145172</v>
      </c>
      <c r="FI84" s="12">
        <f t="shared" si="445"/>
        <v>1.9728772591710353</v>
      </c>
      <c r="FJ84" s="12">
        <f t="shared" si="446"/>
        <v>3.2038538966963515</v>
      </c>
      <c r="FK84" s="12">
        <f t="shared" si="447"/>
        <v>2.1833571301579369</v>
      </c>
      <c r="FL84" s="12">
        <f t="shared" si="448"/>
        <v>1.3188106511777375</v>
      </c>
      <c r="FM84" s="12">
        <f t="shared" si="449"/>
        <v>0.61256250867862683</v>
      </c>
      <c r="FN84" s="12">
        <f t="shared" si="450"/>
        <v>0.2269763309973305</v>
      </c>
      <c r="FO84" s="12">
        <f t="shared" si="451"/>
        <v>-5.1981764409603226E-2</v>
      </c>
      <c r="FP84" s="12">
        <f t="shared" si="452"/>
        <v>-0.24433170170667928</v>
      </c>
      <c r="FQ84" s="12">
        <f t="shared" si="453"/>
        <v>-0.4491685005622581</v>
      </c>
      <c r="FR84" s="12">
        <f t="shared" si="454"/>
        <v>-0.65149149242466065</v>
      </c>
      <c r="FS84" s="12">
        <f t="shared" si="455"/>
        <v>-0.7885309290838971</v>
      </c>
      <c r="FT84" s="12">
        <f t="shared" si="456"/>
        <v>-0.91635860216946474</v>
      </c>
      <c r="FU84" s="12">
        <f t="shared" si="457"/>
        <v>-0.94905816168053825</v>
      </c>
      <c r="FV84" s="12">
        <f t="shared" si="458"/>
        <v>-0.90348868473716371</v>
      </c>
      <c r="FW84" s="12">
        <f t="shared" si="459"/>
        <v>-0.7494669147041999</v>
      </c>
      <c r="FX84" s="12">
        <f t="shared" si="460"/>
        <v>-0.48992919295347548</v>
      </c>
      <c r="FY84" s="12">
        <f t="shared" si="461"/>
        <v>-0.16130363291264604</v>
      </c>
      <c r="FZ84" s="12">
        <f t="shared" si="462"/>
        <v>0.24164345226367345</v>
      </c>
      <c r="GA84" s="12">
        <f t="shared" si="463"/>
        <v>0.59656292853129678</v>
      </c>
      <c r="GB84" s="12">
        <f t="shared" si="464"/>
        <v>0.91600927600639093</v>
      </c>
      <c r="GC84" s="12">
        <f t="shared" si="465"/>
        <v>1.1583686417534267</v>
      </c>
      <c r="GD84" s="12">
        <f t="shared" si="466"/>
        <v>1.2989678885749756</v>
      </c>
      <c r="GE84" s="12">
        <f t="shared" si="467"/>
        <v>1.4099838101159889</v>
      </c>
      <c r="GF84" s="12">
        <f t="shared" si="468"/>
        <v>1.460871964839372</v>
      </c>
      <c r="GG84" s="12">
        <f t="shared" si="469"/>
        <v>1.4754752189275466</v>
      </c>
      <c r="GH84" s="12">
        <f t="shared" si="470"/>
        <v>1.4413760428438893</v>
      </c>
      <c r="GI84" s="12">
        <f t="shared" si="471"/>
        <v>1.3893077401327947</v>
      </c>
      <c r="GJ84" s="12">
        <f t="shared" si="472"/>
        <v>1.3535436314100702</v>
      </c>
      <c r="GK84" s="12">
        <f t="shared" si="473"/>
        <v>1.3341596082123264</v>
      </c>
      <c r="GL84" s="12">
        <f t="shared" si="474"/>
        <v>1.3358285393251457</v>
      </c>
      <c r="GM84" s="12">
        <f t="shared" si="475"/>
        <v>1.3108528437640654</v>
      </c>
      <c r="GN84" s="12">
        <f t="shared" si="476"/>
        <v>1.2855907479334627</v>
      </c>
      <c r="GO84" s="12">
        <f t="shared" si="477"/>
        <v>1.2982512272074365</v>
      </c>
      <c r="GP84" s="12">
        <f t="shared" si="478"/>
        <v>1.3721944399765817</v>
      </c>
      <c r="GQ84" s="12">
        <f t="shared" si="479"/>
        <v>1.5201037451065158</v>
      </c>
      <c r="GR84" s="12">
        <f t="shared" si="480"/>
        <v>1.6820183248896559</v>
      </c>
      <c r="GS84" s="12">
        <f t="shared" si="481"/>
        <v>1.7943683270578159</v>
      </c>
      <c r="GT84" s="12" t="e">
        <f t="shared" si="482"/>
        <v>#N/A</v>
      </c>
    </row>
    <row r="85" spans="2:202" x14ac:dyDescent="0.25">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2">
        <f t="shared" si="443"/>
        <v>-3.0856135803718598</v>
      </c>
      <c r="FH85" s="12">
        <f t="shared" si="444"/>
        <v>-0.89102581922250179</v>
      </c>
      <c r="FI85" s="12">
        <f t="shared" si="445"/>
        <v>-1.3187234838091033</v>
      </c>
      <c r="FJ85" s="12">
        <f t="shared" si="446"/>
        <v>-1.4366327812620816</v>
      </c>
      <c r="FK85" s="12">
        <f t="shared" si="447"/>
        <v>-1.2206540358386531</v>
      </c>
      <c r="FL85" s="12">
        <f t="shared" si="448"/>
        <v>-1.7990240814576675</v>
      </c>
      <c r="FM85" s="12">
        <f t="shared" si="449"/>
        <v>-1.9416303904841281</v>
      </c>
      <c r="FN85" s="12">
        <f t="shared" si="450"/>
        <v>-2.0612882460223858</v>
      </c>
      <c r="FO85" s="12">
        <f t="shared" si="451"/>
        <v>-2.1345151552837005</v>
      </c>
      <c r="FP85" s="12">
        <f t="shared" si="452"/>
        <v>-2.1997780026331903</v>
      </c>
      <c r="FQ85" s="12">
        <f t="shared" si="453"/>
        <v>-2.2672288710792521</v>
      </c>
      <c r="FR85" s="12">
        <f t="shared" si="454"/>
        <v>-2.3904030369409246</v>
      </c>
      <c r="FS85" s="12">
        <f t="shared" si="455"/>
        <v>-2.5275994467508278</v>
      </c>
      <c r="FT85" s="12">
        <f t="shared" si="456"/>
        <v>-2.6790363723745325</v>
      </c>
      <c r="FU85" s="12">
        <f t="shared" si="457"/>
        <v>-2.783250148428229</v>
      </c>
      <c r="FV85" s="12">
        <f t="shared" si="458"/>
        <v>-2.8263552785009582</v>
      </c>
      <c r="FW85" s="12">
        <f t="shared" si="459"/>
        <v>-2.7840392791760427</v>
      </c>
      <c r="FX85" s="12">
        <f t="shared" si="460"/>
        <v>-2.6738125346545072</v>
      </c>
      <c r="FY85" s="12">
        <f t="shared" si="461"/>
        <v>-2.5063728988292233</v>
      </c>
      <c r="FZ85" s="12">
        <f t="shared" si="462"/>
        <v>-2.2834354588712746</v>
      </c>
      <c r="GA85" s="12">
        <f t="shared" si="463"/>
        <v>-2.0828761612171731</v>
      </c>
      <c r="GB85" s="12">
        <f t="shared" si="464"/>
        <v>-1.859912206590375</v>
      </c>
      <c r="GC85" s="12">
        <f t="shared" si="465"/>
        <v>-1.6700454158272482</v>
      </c>
      <c r="GD85" s="12">
        <f t="shared" si="466"/>
        <v>-1.5311588113885333</v>
      </c>
      <c r="GE85" s="12">
        <f t="shared" si="467"/>
        <v>-1.4107080705269226</v>
      </c>
      <c r="GF85" s="12">
        <f t="shared" si="468"/>
        <v>-1.3504233175706259</v>
      </c>
      <c r="GG85" s="12">
        <f t="shared" si="469"/>
        <v>-1.3251746113519092</v>
      </c>
      <c r="GH85" s="12">
        <f t="shared" si="470"/>
        <v>-1.3344928746851559</v>
      </c>
      <c r="GI85" s="12">
        <f t="shared" si="471"/>
        <v>-1.36387537039524</v>
      </c>
      <c r="GJ85" s="12">
        <f t="shared" si="472"/>
        <v>-1.4092383386200669</v>
      </c>
      <c r="GK85" s="12">
        <f t="shared" si="473"/>
        <v>-1.4511163233359214</v>
      </c>
      <c r="GL85" s="12">
        <f t="shared" si="474"/>
        <v>-1.4742014029630712</v>
      </c>
      <c r="GM85" s="12">
        <f t="shared" si="475"/>
        <v>-1.493425036453222</v>
      </c>
      <c r="GN85" s="12">
        <f t="shared" si="476"/>
        <v>-1.4936094981150672</v>
      </c>
      <c r="GO85" s="12">
        <f t="shared" si="477"/>
        <v>-1.486292571439618</v>
      </c>
      <c r="GP85" s="12">
        <f t="shared" si="478"/>
        <v>-1.4724815715416173</v>
      </c>
      <c r="GQ85" s="12">
        <f t="shared" si="479"/>
        <v>-1.4460424769161873</v>
      </c>
      <c r="GR85" s="12">
        <f t="shared" si="480"/>
        <v>-1.4153407051589628</v>
      </c>
      <c r="GS85" s="12">
        <f t="shared" si="481"/>
        <v>-1.3895113764942013</v>
      </c>
      <c r="GT85" s="12" t="e">
        <f t="shared" si="482"/>
        <v>#N/A</v>
      </c>
    </row>
    <row r="86" spans="2:202" x14ac:dyDescent="0.25">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2">
        <f t="shared" si="443"/>
        <v>3.1864242226352424</v>
      </c>
      <c r="FH86" s="12">
        <f t="shared" si="444"/>
        <v>2.4261635200408138</v>
      </c>
      <c r="FI86" s="12">
        <f t="shared" si="445"/>
        <v>2.3583144310451276</v>
      </c>
      <c r="FJ86" s="12">
        <f t="shared" si="446"/>
        <v>1.973398658581127</v>
      </c>
      <c r="FK86" s="12">
        <f t="shared" si="447"/>
        <v>1.2644750739132515</v>
      </c>
      <c r="FL86" s="12">
        <f t="shared" si="448"/>
        <v>0.79403265580524351</v>
      </c>
      <c r="FM86" s="12">
        <f t="shared" si="449"/>
        <v>0.34088916272556613</v>
      </c>
      <c r="FN86" s="12">
        <f t="shared" si="450"/>
        <v>6.4173324103355966E-2</v>
      </c>
      <c r="FO86" s="12">
        <f t="shared" si="451"/>
        <v>-0.10495278059449165</v>
      </c>
      <c r="FP86" s="12">
        <f t="shared" si="452"/>
        <v>-0.25549286301471685</v>
      </c>
      <c r="FQ86" s="12">
        <f t="shared" si="453"/>
        <v>-0.41113532791756668</v>
      </c>
      <c r="FR86" s="12">
        <f t="shared" si="454"/>
        <v>-0.69470283247293763</v>
      </c>
      <c r="FS86" s="12">
        <f t="shared" si="455"/>
        <v>-1.0102144109452649</v>
      </c>
      <c r="FT86" s="12">
        <f t="shared" si="456"/>
        <v>-1.3577211787458632</v>
      </c>
      <c r="FU86" s="12">
        <f t="shared" si="457"/>
        <v>-1.5964300629243589</v>
      </c>
      <c r="FV86" s="12">
        <f t="shared" si="458"/>
        <v>-1.695105132103536</v>
      </c>
      <c r="FW86" s="12">
        <f t="shared" si="459"/>
        <v>-1.5981717897633807</v>
      </c>
      <c r="FX86" s="12">
        <f t="shared" si="460"/>
        <v>-1.3456469891231615</v>
      </c>
      <c r="FY86" s="12">
        <f t="shared" si="461"/>
        <v>-0.96132388031519023</v>
      </c>
      <c r="FZ86" s="12">
        <f t="shared" si="462"/>
        <v>-0.44846484822773647</v>
      </c>
      <c r="GA86" s="12">
        <f t="shared" si="463"/>
        <v>1.4310768421021969E-2</v>
      </c>
      <c r="GB86" s="12">
        <f t="shared" si="464"/>
        <v>0.53008685609796657</v>
      </c>
      <c r="GC86" s="12">
        <f t="shared" si="465"/>
        <v>0.97055872366569318</v>
      </c>
      <c r="GD86" s="12">
        <f t="shared" si="466"/>
        <v>1.2934492557327815</v>
      </c>
      <c r="GE86" s="12">
        <f t="shared" si="467"/>
        <v>1.5738632489630922</v>
      </c>
      <c r="GF86" s="12">
        <f t="shared" si="468"/>
        <v>1.7144640492904983</v>
      </c>
      <c r="GG86" s="12">
        <f t="shared" si="469"/>
        <v>1.7733009204112582</v>
      </c>
      <c r="GH86" s="12">
        <f t="shared" si="470"/>
        <v>1.7515802589193497</v>
      </c>
      <c r="GI86" s="12">
        <f t="shared" si="471"/>
        <v>1.6830668461736309</v>
      </c>
      <c r="GJ86" s="12">
        <f t="shared" si="472"/>
        <v>1.5772354050665793</v>
      </c>
      <c r="GK86" s="12">
        <f t="shared" si="473"/>
        <v>1.4797399046241999</v>
      </c>
      <c r="GL86" s="12">
        <f t="shared" si="474"/>
        <v>1.425936780171666</v>
      </c>
      <c r="GM86" s="12">
        <f t="shared" si="475"/>
        <v>1.3812000587626105</v>
      </c>
      <c r="GN86" s="12">
        <f t="shared" si="476"/>
        <v>1.3808663423673817</v>
      </c>
      <c r="GO86" s="12">
        <f t="shared" si="477"/>
        <v>1.3977716175810562</v>
      </c>
      <c r="GP86" s="12">
        <f t="shared" si="478"/>
        <v>1.4299990613905633</v>
      </c>
      <c r="GQ86" s="12">
        <f t="shared" si="479"/>
        <v>1.4916051355091664</v>
      </c>
      <c r="GR86" s="12">
        <f t="shared" si="480"/>
        <v>1.5630355169706567</v>
      </c>
      <c r="GS86" s="12">
        <f t="shared" si="481"/>
        <v>1.623295312250983</v>
      </c>
      <c r="GT86" s="12" t="e">
        <f t="shared" si="482"/>
        <v>#N/A</v>
      </c>
    </row>
    <row r="87" spans="2:202" x14ac:dyDescent="0.25">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2">
        <f t="shared" si="443"/>
        <v>7.866904251341289E-2</v>
      </c>
      <c r="FH87" s="12">
        <f t="shared" si="444"/>
        <v>0.65466394953421769</v>
      </c>
      <c r="FI87" s="12">
        <f t="shared" si="445"/>
        <v>1.7480274110635241</v>
      </c>
      <c r="FJ87" s="12">
        <f t="shared" si="446"/>
        <v>4.012792253918307</v>
      </c>
      <c r="FK87" s="12">
        <f t="shared" si="447"/>
        <v>2.7831632331007494</v>
      </c>
      <c r="FL87" s="12">
        <f t="shared" si="448"/>
        <v>1.6645256511875761</v>
      </c>
      <c r="FM87" s="12">
        <f t="shared" si="449"/>
        <v>0.7949685356846814</v>
      </c>
      <c r="FN87" s="12">
        <f t="shared" si="450"/>
        <v>0.33947546907231452</v>
      </c>
      <c r="FO87" s="12">
        <f t="shared" si="451"/>
        <v>-9.2997303078323768E-3</v>
      </c>
      <c r="FP87" s="12">
        <f t="shared" si="452"/>
        <v>-0.22846075080535932</v>
      </c>
      <c r="FQ87" s="12">
        <f t="shared" si="453"/>
        <v>-0.46479595591887302</v>
      </c>
      <c r="FR87" s="12">
        <f t="shared" si="454"/>
        <v>-0.61659513758004492</v>
      </c>
      <c r="FS87" s="12">
        <f t="shared" si="455"/>
        <v>-0.64220902590594875</v>
      </c>
      <c r="FT87" s="12">
        <f t="shared" si="456"/>
        <v>-0.6324735356366129</v>
      </c>
      <c r="FU87" s="12">
        <f t="shared" si="457"/>
        <v>-0.53615747160904448</v>
      </c>
      <c r="FV87" s="12">
        <f t="shared" si="458"/>
        <v>-0.40073975488859048</v>
      </c>
      <c r="FW87" s="12">
        <f t="shared" si="459"/>
        <v>-0.2118817442006371</v>
      </c>
      <c r="FX87" s="12">
        <f t="shared" si="460"/>
        <v>5.0875134851535719E-2</v>
      </c>
      <c r="FY87" s="12">
        <f t="shared" si="461"/>
        <v>0.34380806223119897</v>
      </c>
      <c r="FZ87" s="12">
        <f t="shared" si="462"/>
        <v>0.67774822093304987</v>
      </c>
      <c r="GA87" s="12">
        <f t="shared" si="463"/>
        <v>0.96561041658063118</v>
      </c>
      <c r="GB87" s="12">
        <f t="shared" si="464"/>
        <v>1.1639944778758515</v>
      </c>
      <c r="GC87" s="12">
        <f t="shared" si="465"/>
        <v>1.284906871888003</v>
      </c>
      <c r="GD87" s="12">
        <f t="shared" si="466"/>
        <v>1.3140693059439545</v>
      </c>
      <c r="GE87" s="12">
        <f t="shared" si="467"/>
        <v>1.3219334130751159</v>
      </c>
      <c r="GF87" s="12">
        <f t="shared" si="468"/>
        <v>1.3181682633167879</v>
      </c>
      <c r="GG87" s="12">
        <f t="shared" si="469"/>
        <v>1.3055871629937377</v>
      </c>
      <c r="GH87" s="12">
        <f t="shared" si="470"/>
        <v>1.2636378628445355</v>
      </c>
      <c r="GI87" s="12">
        <f t="shared" si="471"/>
        <v>1.2211790216726914</v>
      </c>
      <c r="GJ87" s="12">
        <f t="shared" si="472"/>
        <v>1.2278967095127546</v>
      </c>
      <c r="GK87" s="12">
        <f t="shared" si="473"/>
        <v>1.2561539797216081</v>
      </c>
      <c r="GL87" s="12">
        <f t="shared" si="474"/>
        <v>1.291697309121087</v>
      </c>
      <c r="GM87" s="12">
        <f t="shared" si="475"/>
        <v>1.2787474610504335</v>
      </c>
      <c r="GN87" s="12">
        <f t="shared" si="476"/>
        <v>1.2380460213978983</v>
      </c>
      <c r="GO87" s="12">
        <f t="shared" si="477"/>
        <v>1.248041092766039</v>
      </c>
      <c r="GP87" s="12">
        <f t="shared" si="478"/>
        <v>1.3477164977649059</v>
      </c>
      <c r="GQ87" s="12">
        <f t="shared" si="479"/>
        <v>1.5488870099499508</v>
      </c>
      <c r="GR87" s="12">
        <f t="shared" si="480"/>
        <v>1.7666813819997795</v>
      </c>
      <c r="GS87" s="12">
        <f t="shared" si="481"/>
        <v>1.9113115231520039</v>
      </c>
      <c r="GT87" s="12" t="e">
        <f t="shared" si="482"/>
        <v>#N/A</v>
      </c>
    </row>
    <row r="88" spans="2:202" x14ac:dyDescent="0.25">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2">
        <f t="shared" si="443"/>
        <v>2.3730581051549571</v>
      </c>
      <c r="FH88" s="12">
        <f t="shared" si="444"/>
        <v>2.2375898255724058</v>
      </c>
      <c r="FI88" s="12">
        <f t="shared" si="445"/>
        <v>2.0848975302014017</v>
      </c>
      <c r="FJ88" s="12">
        <f t="shared" si="446"/>
        <v>1.9087527917934999</v>
      </c>
      <c r="FK88" s="12">
        <f t="shared" si="447"/>
        <v>1.7942052288342225</v>
      </c>
      <c r="FL88" s="12">
        <f t="shared" si="448"/>
        <v>1.7141281667777619</v>
      </c>
      <c r="FM88" s="12">
        <f t="shared" si="449"/>
        <v>1.5991952284803101</v>
      </c>
      <c r="FN88" s="12">
        <f t="shared" si="450"/>
        <v>1.5174940221612143</v>
      </c>
      <c r="FO88" s="12">
        <f t="shared" si="451"/>
        <v>1.4518657845751681</v>
      </c>
      <c r="FP88" s="12">
        <f t="shared" si="452"/>
        <v>1.3744579572809279</v>
      </c>
      <c r="FQ88" s="12">
        <f t="shared" si="453"/>
        <v>1.2960650701245635</v>
      </c>
      <c r="FR88" s="12">
        <f t="shared" si="454"/>
        <v>1.1781459135833616</v>
      </c>
      <c r="FS88" s="12">
        <f t="shared" si="455"/>
        <v>1.0580476150235496</v>
      </c>
      <c r="FT88" s="12">
        <f t="shared" si="456"/>
        <v>0.94140530523241228</v>
      </c>
      <c r="FU88" s="12">
        <f t="shared" si="457"/>
        <v>0.85916087200277325</v>
      </c>
      <c r="FV88" s="12">
        <f t="shared" si="458"/>
        <v>0.8186922888912207</v>
      </c>
      <c r="FW88" s="12">
        <f t="shared" si="459"/>
        <v>0.82898600302174774</v>
      </c>
      <c r="FX88" s="12">
        <f t="shared" si="460"/>
        <v>0.8694684628811622</v>
      </c>
      <c r="FY88" s="12">
        <f t="shared" si="461"/>
        <v>0.93582128539142495</v>
      </c>
      <c r="FZ88" s="12">
        <f t="shared" si="462"/>
        <v>1.0390462511279397</v>
      </c>
      <c r="GA88" s="12">
        <f t="shared" si="463"/>
        <v>1.1250652628325142</v>
      </c>
      <c r="GB88" s="12">
        <f t="shared" si="464"/>
        <v>1.2441680601482652</v>
      </c>
      <c r="GC88" s="12">
        <f t="shared" si="465"/>
        <v>1.3679012345679142</v>
      </c>
      <c r="GD88" s="12">
        <f t="shared" si="466"/>
        <v>1.4720252874250939</v>
      </c>
      <c r="GE88" s="12">
        <f t="shared" si="467"/>
        <v>1.5790147296011137</v>
      </c>
      <c r="GF88" s="12">
        <f t="shared" si="468"/>
        <v>1.6518764992648816</v>
      </c>
      <c r="GG88" s="12">
        <f t="shared" si="469"/>
        <v>1.7013713953773602</v>
      </c>
      <c r="GH88" s="12">
        <f t="shared" si="470"/>
        <v>1.7304871847154901</v>
      </c>
      <c r="GI88" s="12">
        <f t="shared" si="471"/>
        <v>1.7676240991386427</v>
      </c>
      <c r="GJ88" s="12">
        <f t="shared" si="472"/>
        <v>1.776976344942538</v>
      </c>
      <c r="GK88" s="12">
        <f t="shared" si="473"/>
        <v>1.7739262670966927</v>
      </c>
      <c r="GL88" s="12">
        <f t="shared" si="474"/>
        <v>1.7713241100515198</v>
      </c>
      <c r="GM88" s="12">
        <f t="shared" si="475"/>
        <v>1.750204193494298</v>
      </c>
      <c r="GN88" s="12">
        <f t="shared" si="476"/>
        <v>1.7421217085777041</v>
      </c>
      <c r="GO88" s="12">
        <f t="shared" si="477"/>
        <v>1.7421725264361365</v>
      </c>
      <c r="GP88" s="12">
        <f t="shared" si="478"/>
        <v>1.7428671766738013</v>
      </c>
      <c r="GQ88" s="12">
        <f t="shared" si="479"/>
        <v>1.7514636877844048</v>
      </c>
      <c r="GR88" s="12">
        <f t="shared" si="480"/>
        <v>1.7534594287186067</v>
      </c>
      <c r="GS88" s="12">
        <f t="shared" si="481"/>
        <v>1.7540335921382821</v>
      </c>
      <c r="GT88" s="12" t="e">
        <f t="shared" si="482"/>
        <v>#N/A</v>
      </c>
    </row>
    <row r="89" spans="2:202" x14ac:dyDescent="0.25">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2">
        <f t="shared" si="443"/>
        <v>1.5556543406991086</v>
      </c>
      <c r="FH89" s="12">
        <f t="shared" si="444"/>
        <v>1.1913792512594723</v>
      </c>
      <c r="FI89" s="12">
        <f t="shared" si="445"/>
        <v>1.0442292467756964</v>
      </c>
      <c r="FJ89" s="12">
        <f t="shared" si="446"/>
        <v>0.75149199759294572</v>
      </c>
      <c r="FK89" s="12">
        <f t="shared" si="447"/>
        <v>0.77328305928321406</v>
      </c>
      <c r="FL89" s="12">
        <f t="shared" si="448"/>
        <v>0.82296858516603955</v>
      </c>
      <c r="FM89" s="12">
        <f t="shared" si="449"/>
        <v>0.66086589937082163</v>
      </c>
      <c r="FN89" s="12">
        <f t="shared" si="450"/>
        <v>0.65130837034819145</v>
      </c>
      <c r="FO89" s="12">
        <f t="shared" si="451"/>
        <v>0.59750755449421433</v>
      </c>
      <c r="FP89" s="12">
        <f t="shared" si="452"/>
        <v>0.51643271058230411</v>
      </c>
      <c r="FQ89" s="12">
        <f t="shared" si="453"/>
        <v>0.46355709084933139</v>
      </c>
      <c r="FR89" s="12">
        <f t="shared" si="454"/>
        <v>0.26974037126321626</v>
      </c>
      <c r="FS89" s="12">
        <f t="shared" si="455"/>
        <v>3.4056428603879141E-3</v>
      </c>
      <c r="FT89" s="12">
        <f t="shared" si="456"/>
        <v>-0.1639967873858228</v>
      </c>
      <c r="FU89" s="12">
        <f t="shared" si="457"/>
        <v>-0.25909763819476073</v>
      </c>
      <c r="FV89" s="12">
        <f t="shared" si="458"/>
        <v>-0.31737367492509216</v>
      </c>
      <c r="FW89" s="12">
        <f t="shared" si="459"/>
        <v>-0.3062075871516079</v>
      </c>
      <c r="FX89" s="12">
        <f t="shared" si="460"/>
        <v>-0.26813344895892932</v>
      </c>
      <c r="FY89" s="12">
        <f t="shared" si="461"/>
        <v>-0.20085064019328414</v>
      </c>
      <c r="FZ89" s="12">
        <f t="shared" si="462"/>
        <v>-7.0626956766139948E-2</v>
      </c>
      <c r="GA89" s="12">
        <f t="shared" si="463"/>
        <v>3.8011939237581061E-2</v>
      </c>
      <c r="GB89" s="12">
        <f t="shared" si="464"/>
        <v>0.21741722441703804</v>
      </c>
      <c r="GC89" s="12">
        <f t="shared" si="465"/>
        <v>0.41243432224262744</v>
      </c>
      <c r="GD89" s="12">
        <f t="shared" si="466"/>
        <v>0.58841676898764295</v>
      </c>
      <c r="GE89" s="12">
        <f t="shared" si="467"/>
        <v>0.75955032179810811</v>
      </c>
      <c r="GF89" s="12">
        <f t="shared" si="468"/>
        <v>0.87412986916888258</v>
      </c>
      <c r="GG89" s="12">
        <f t="shared" si="469"/>
        <v>0.95902155110305642</v>
      </c>
      <c r="GH89" s="12">
        <f t="shared" si="470"/>
        <v>1.0169231914120447</v>
      </c>
      <c r="GI89" s="12">
        <f t="shared" si="471"/>
        <v>1.1112865672911809</v>
      </c>
      <c r="GJ89" s="12">
        <f t="shared" si="472"/>
        <v>1.1381468328795386</v>
      </c>
      <c r="GK89" s="12">
        <f t="shared" si="473"/>
        <v>1.0961871206619955</v>
      </c>
      <c r="GL89" s="12">
        <f t="shared" si="474"/>
        <v>1.0510302170293251</v>
      </c>
      <c r="GM89" s="12">
        <f t="shared" si="475"/>
        <v>0.96946172392964325</v>
      </c>
      <c r="GN89" s="12">
        <f t="shared" si="476"/>
        <v>0.91503997633561873</v>
      </c>
      <c r="GO89" s="12">
        <f t="shared" si="477"/>
        <v>0.90733247657177607</v>
      </c>
      <c r="GP89" s="12">
        <f t="shared" si="478"/>
        <v>0.89114391013322969</v>
      </c>
      <c r="GQ89" s="12">
        <f t="shared" si="479"/>
        <v>0.89778881145305967</v>
      </c>
      <c r="GR89" s="12">
        <f t="shared" si="480"/>
        <v>0.87827618437283927</v>
      </c>
      <c r="GS89" s="12">
        <f t="shared" si="481"/>
        <v>0.86173622589484911</v>
      </c>
      <c r="GT89" s="12" t="e">
        <f t="shared" si="482"/>
        <v>#N/A</v>
      </c>
    </row>
    <row r="90" spans="2:202" x14ac:dyDescent="0.25">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2">
        <f t="shared" si="443"/>
        <v>0.60074496906548092</v>
      </c>
      <c r="FH90" s="12">
        <f t="shared" si="444"/>
        <v>0.43400410420666446</v>
      </c>
      <c r="FI90" s="12">
        <f t="shared" si="445"/>
        <v>0.56449367940372142</v>
      </c>
      <c r="FJ90" s="12">
        <f t="shared" si="446"/>
        <v>0.59498919464535671</v>
      </c>
      <c r="FK90" s="12">
        <f t="shared" si="447"/>
        <v>0.57898788772048349</v>
      </c>
      <c r="FL90" s="12">
        <f t="shared" si="448"/>
        <v>0.43970321993456185</v>
      </c>
      <c r="FM90" s="12">
        <f t="shared" si="449"/>
        <v>0.2859287936144872</v>
      </c>
      <c r="FN90" s="12">
        <f t="shared" si="450"/>
        <v>0.15816797388905623</v>
      </c>
      <c r="FO90" s="12">
        <f t="shared" si="451"/>
        <v>1.6169521731135283E-2</v>
      </c>
      <c r="FP90" s="12">
        <f t="shared" si="452"/>
        <v>-7.5812454309831523E-2</v>
      </c>
      <c r="FQ90" s="12">
        <f t="shared" si="453"/>
        <v>-0.1571390065345013</v>
      </c>
      <c r="FR90" s="12">
        <f t="shared" si="454"/>
        <v>-0.33150360885864094</v>
      </c>
      <c r="FS90" s="12">
        <f t="shared" si="455"/>
        <v>-0.42163560920081</v>
      </c>
      <c r="FT90" s="12">
        <f t="shared" si="456"/>
        <v>-0.52576910421056056</v>
      </c>
      <c r="FU90" s="12">
        <f t="shared" si="457"/>
        <v>-0.58244257047015413</v>
      </c>
      <c r="FV90" s="12">
        <f t="shared" si="458"/>
        <v>-0.56041137618924042</v>
      </c>
      <c r="FW90" s="12">
        <f t="shared" si="459"/>
        <v>-0.47541410600974165</v>
      </c>
      <c r="FX90" s="12">
        <f t="shared" si="460"/>
        <v>-0.34195743133104139</v>
      </c>
      <c r="FY90" s="12">
        <f t="shared" si="461"/>
        <v>-0.17275636046094611</v>
      </c>
      <c r="FZ90" s="12">
        <f t="shared" si="462"/>
        <v>2.8581644683400853E-2</v>
      </c>
      <c r="GA90" s="12">
        <f t="shared" si="463"/>
        <v>0.1846394032524401</v>
      </c>
      <c r="GB90" s="12">
        <f t="shared" si="464"/>
        <v>0.35690097444582847</v>
      </c>
      <c r="GC90" s="12">
        <f t="shared" si="465"/>
        <v>0.4937585875707029</v>
      </c>
      <c r="GD90" s="12">
        <f t="shared" si="466"/>
        <v>0.58254701803497344</v>
      </c>
      <c r="GE90" s="12">
        <f t="shared" si="467"/>
        <v>0.65740546742325545</v>
      </c>
      <c r="GF90" s="12">
        <f t="shared" si="468"/>
        <v>0.68435583093797714</v>
      </c>
      <c r="GG90" s="12">
        <f t="shared" si="469"/>
        <v>0.68573288108439989</v>
      </c>
      <c r="GH90" s="12">
        <f t="shared" si="470"/>
        <v>0.66201442126097021</v>
      </c>
      <c r="GI90" s="12">
        <f t="shared" si="471"/>
        <v>0.6266110004229386</v>
      </c>
      <c r="GJ90" s="12">
        <f t="shared" si="472"/>
        <v>0.57934544355979778</v>
      </c>
      <c r="GK90" s="12">
        <f t="shared" si="473"/>
        <v>0.53310208596659692</v>
      </c>
      <c r="GL90" s="12">
        <f t="shared" si="474"/>
        <v>0.5058622218146791</v>
      </c>
      <c r="GM90" s="12">
        <f t="shared" si="475"/>
        <v>0.4838262521176917</v>
      </c>
      <c r="GN90" s="12">
        <f t="shared" si="476"/>
        <v>0.47825759037325444</v>
      </c>
      <c r="GO90" s="12">
        <f t="shared" si="477"/>
        <v>0.48750892337521279</v>
      </c>
      <c r="GP90" s="12">
        <f t="shared" si="478"/>
        <v>0.49313848456422615</v>
      </c>
      <c r="GQ90" s="12">
        <f t="shared" si="479"/>
        <v>0.50836338165727302</v>
      </c>
      <c r="GR90" s="12">
        <f t="shared" si="480"/>
        <v>0.51955679991642079</v>
      </c>
      <c r="GS90" s="12">
        <f t="shared" si="481"/>
        <v>0.52133681153714306</v>
      </c>
      <c r="GT90" s="12" t="e">
        <f t="shared" si="482"/>
        <v>#N/A</v>
      </c>
    </row>
    <row r="91" spans="2:202" x14ac:dyDescent="0.25">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2">
        <f t="shared" si="443"/>
        <v>3.5449787977087421</v>
      </c>
      <c r="FH91" s="12">
        <f t="shared" si="444"/>
        <v>2.2629338490415263</v>
      </c>
      <c r="FI91" s="12">
        <f t="shared" si="445"/>
        <v>1.6503046783509667</v>
      </c>
      <c r="FJ91" s="12">
        <f t="shared" si="446"/>
        <v>1.2851619132056458</v>
      </c>
      <c r="FK91" s="12">
        <f t="shared" si="447"/>
        <v>1.2112762176619052</v>
      </c>
      <c r="FL91" s="12">
        <f t="shared" si="448"/>
        <v>1.1559316908145156</v>
      </c>
      <c r="FM91" s="12">
        <f t="shared" si="449"/>
        <v>1.1034818883849384</v>
      </c>
      <c r="FN91" s="12">
        <f t="shared" si="450"/>
        <v>1.0771990022358402</v>
      </c>
      <c r="FO91" s="12">
        <f t="shared" si="451"/>
        <v>1.0485413371289942</v>
      </c>
      <c r="FP91" s="12">
        <f t="shared" si="452"/>
        <v>1.032663711625581</v>
      </c>
      <c r="FQ91" s="12">
        <f t="shared" si="453"/>
        <v>1.0187424822645008</v>
      </c>
      <c r="FR91" s="12">
        <f t="shared" si="454"/>
        <v>0.98813239510193718</v>
      </c>
      <c r="FS91" s="12">
        <f t="shared" si="455"/>
        <v>1.0620982838594362</v>
      </c>
      <c r="FT91" s="12">
        <f t="shared" si="456"/>
        <v>1.1339558131334027</v>
      </c>
      <c r="FU91" s="12">
        <f t="shared" si="457"/>
        <v>1.2076847661334433</v>
      </c>
      <c r="FV91" s="12">
        <f t="shared" si="458"/>
        <v>1.2919537844617635</v>
      </c>
      <c r="FW91" s="12">
        <f t="shared" si="459"/>
        <v>1.3013330413432111</v>
      </c>
      <c r="FX91" s="12">
        <f t="shared" si="460"/>
        <v>1.3197630172249175</v>
      </c>
      <c r="FY91" s="12">
        <f t="shared" si="461"/>
        <v>1.3457577273393584</v>
      </c>
      <c r="FZ91" s="12">
        <f t="shared" si="462"/>
        <v>1.3761785755711964</v>
      </c>
      <c r="GA91" s="12">
        <f t="shared" si="463"/>
        <v>1.4067422443772681</v>
      </c>
      <c r="GB91" s="12">
        <f t="shared" si="464"/>
        <v>1.4346174016936164</v>
      </c>
      <c r="GC91" s="12">
        <f t="shared" si="465"/>
        <v>1.4559791474678452</v>
      </c>
      <c r="GD91" s="12">
        <f t="shared" si="466"/>
        <v>1.4689438478735717</v>
      </c>
      <c r="GE91" s="12">
        <f t="shared" si="467"/>
        <v>1.4747203486685123</v>
      </c>
      <c r="GF91" s="12">
        <f t="shared" si="468"/>
        <v>1.4765764961769179</v>
      </c>
      <c r="GG91" s="12">
        <f t="shared" si="469"/>
        <v>1.4735926205726724</v>
      </c>
      <c r="GH91" s="12">
        <f t="shared" si="470"/>
        <v>1.4688395142725019</v>
      </c>
      <c r="GI91" s="12">
        <f t="shared" si="471"/>
        <v>1.464886705069901</v>
      </c>
      <c r="GJ91" s="12">
        <f t="shared" si="472"/>
        <v>1.4596699225720045</v>
      </c>
      <c r="GK91" s="12">
        <f t="shared" si="473"/>
        <v>1.4561763836825836</v>
      </c>
      <c r="GL91" s="12">
        <f t="shared" si="474"/>
        <v>1.4542158693688023</v>
      </c>
      <c r="GM91" s="12">
        <f t="shared" si="475"/>
        <v>1.4537305900258479</v>
      </c>
      <c r="GN91" s="12">
        <f t="shared" si="476"/>
        <v>1.453427148119335</v>
      </c>
      <c r="GO91" s="12">
        <f t="shared" si="477"/>
        <v>1.4568335694885137</v>
      </c>
      <c r="GP91" s="12">
        <f t="shared" si="478"/>
        <v>1.4589776345101724</v>
      </c>
      <c r="GQ91" s="12">
        <f t="shared" si="479"/>
        <v>1.4631581483481204</v>
      </c>
      <c r="GR91" s="12">
        <f t="shared" si="480"/>
        <v>1.4662156103065094</v>
      </c>
      <c r="GS91" s="12">
        <f t="shared" si="481"/>
        <v>1.4671531614185218</v>
      </c>
      <c r="GT91" s="12" t="e">
        <f t="shared" si="482"/>
        <v>#N/A</v>
      </c>
    </row>
    <row r="92" spans="2:202" x14ac:dyDescent="0.25">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2">
        <f t="shared" si="443"/>
        <v>2.0629185613888712</v>
      </c>
      <c r="FH92" s="12">
        <f t="shared" si="444"/>
        <v>2.0208223630336919</v>
      </c>
      <c r="FI92" s="12">
        <f t="shared" si="445"/>
        <v>2.0214927045528297</v>
      </c>
      <c r="FJ92" s="12">
        <f t="shared" si="446"/>
        <v>1.9508201117278023</v>
      </c>
      <c r="FK92" s="12">
        <f t="shared" si="447"/>
        <v>1.6661027942106443</v>
      </c>
      <c r="FL92" s="12">
        <f t="shared" si="448"/>
        <v>1.1446603122446719</v>
      </c>
      <c r="FM92" s="12">
        <f t="shared" si="449"/>
        <v>0.53635438833492532</v>
      </c>
      <c r="FN92" s="12">
        <f t="shared" si="450"/>
        <v>0.10643584899967529</v>
      </c>
      <c r="FO92" s="12">
        <f t="shared" si="451"/>
        <v>-5.0115594893307414E-2</v>
      </c>
      <c r="FP92" s="12">
        <f t="shared" si="452"/>
        <v>-0.11056384913236128</v>
      </c>
      <c r="FQ92" s="12">
        <f t="shared" si="453"/>
        <v>-0.14323403801536072</v>
      </c>
      <c r="FR92" s="12">
        <f t="shared" si="454"/>
        <v>-0.15744721345369861</v>
      </c>
      <c r="FS92" s="12">
        <f t="shared" si="455"/>
        <v>-0.14625758435052871</v>
      </c>
      <c r="FT92" s="12">
        <f t="shared" si="456"/>
        <v>-0.15261081997117731</v>
      </c>
      <c r="FU92" s="12">
        <f t="shared" si="457"/>
        <v>-0.1790478624696501</v>
      </c>
      <c r="FV92" s="12">
        <f t="shared" si="458"/>
        <v>-0.19137524364186698</v>
      </c>
      <c r="FW92" s="12">
        <f t="shared" si="459"/>
        <v>-0.15724700258272772</v>
      </c>
      <c r="FX92" s="12">
        <f t="shared" si="460"/>
        <v>-8.730942506737227E-2</v>
      </c>
      <c r="FY92" s="12">
        <f t="shared" si="461"/>
        <v>5.9693690520834508E-3</v>
      </c>
      <c r="FZ92" s="12">
        <f t="shared" si="462"/>
        <v>0.13436798193449118</v>
      </c>
      <c r="GA92" s="12">
        <f t="shared" si="463"/>
        <v>0.28498400233660792</v>
      </c>
      <c r="GB92" s="12">
        <f t="shared" si="464"/>
        <v>0.44629096531141332</v>
      </c>
      <c r="GC92" s="12">
        <f t="shared" si="465"/>
        <v>0.59623681986060717</v>
      </c>
      <c r="GD92" s="12">
        <f t="shared" si="466"/>
        <v>0.72309113355675247</v>
      </c>
      <c r="GE92" s="12">
        <f t="shared" si="467"/>
        <v>0.82831461746757373</v>
      </c>
      <c r="GF92" s="12">
        <f t="shared" si="468"/>
        <v>0.90748928222628145</v>
      </c>
      <c r="GG92" s="12">
        <f t="shared" si="469"/>
        <v>0.95788011394779549</v>
      </c>
      <c r="GH92" s="12">
        <f t="shared" si="470"/>
        <v>0.98241557295803972</v>
      </c>
      <c r="GI92" s="12">
        <f t="shared" si="471"/>
        <v>0.99028497033177842</v>
      </c>
      <c r="GJ92" s="12">
        <f t="shared" si="472"/>
        <v>0.98332399254792424</v>
      </c>
      <c r="GK92" s="12">
        <f t="shared" si="473"/>
        <v>0.96659830128622559</v>
      </c>
      <c r="GL92" s="12">
        <f t="shared" si="474"/>
        <v>0.94757969999454961</v>
      </c>
      <c r="GM92" s="12">
        <f t="shared" si="475"/>
        <v>0.92960948459048787</v>
      </c>
      <c r="GN92" s="12">
        <f t="shared" si="476"/>
        <v>0.91734062148463025</v>
      </c>
      <c r="GO92" s="12">
        <f t="shared" si="477"/>
        <v>0.91049527046160872</v>
      </c>
      <c r="GP92" s="12">
        <f t="shared" si="478"/>
        <v>0.90865501171779606</v>
      </c>
      <c r="GQ92" s="12">
        <f t="shared" si="479"/>
        <v>0.91293063430073484</v>
      </c>
      <c r="GR92" s="12">
        <f t="shared" si="480"/>
        <v>0.92221695911252066</v>
      </c>
      <c r="GS92" s="12">
        <f t="shared" si="481"/>
        <v>0.93331676615002745</v>
      </c>
      <c r="GT92" s="12" t="e">
        <f t="shared" si="482"/>
        <v>#N/A</v>
      </c>
    </row>
    <row r="93" spans="2:202" x14ac:dyDescent="0.25">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2">
        <f t="shared" si="443"/>
        <v>4.3302908695283859</v>
      </c>
      <c r="FH93" s="12">
        <f t="shared" si="444"/>
        <v>4.6091593197607139</v>
      </c>
      <c r="FI93" s="12">
        <f t="shared" si="445"/>
        <v>4.369312179890894</v>
      </c>
      <c r="FJ93" s="12">
        <f t="shared" si="446"/>
        <v>4.0508610918132071</v>
      </c>
      <c r="FK93" s="12">
        <f t="shared" si="447"/>
        <v>3.847104990856498</v>
      </c>
      <c r="FL93" s="12">
        <f t="shared" si="448"/>
        <v>3.6982982824638411</v>
      </c>
      <c r="FM93" s="12">
        <f t="shared" si="449"/>
        <v>3.5852272828055476</v>
      </c>
      <c r="FN93" s="12">
        <f t="shared" si="450"/>
        <v>3.3726126590872374</v>
      </c>
      <c r="FO93" s="12">
        <f t="shared" si="451"/>
        <v>3.1284282135775943</v>
      </c>
      <c r="FP93" s="12">
        <f t="shared" si="452"/>
        <v>2.9005209293208045</v>
      </c>
      <c r="FQ93" s="12">
        <f t="shared" si="453"/>
        <v>2.6998462622268571</v>
      </c>
      <c r="FR93" s="12">
        <f t="shared" si="454"/>
        <v>2.4309735214220973</v>
      </c>
      <c r="FS93" s="12">
        <f t="shared" si="455"/>
        <v>2.1561946456018832</v>
      </c>
      <c r="FT93" s="12">
        <f t="shared" si="456"/>
        <v>1.8732159069908549</v>
      </c>
      <c r="FU93" s="12">
        <f t="shared" si="457"/>
        <v>1.6761706583431568</v>
      </c>
      <c r="FV93" s="12">
        <f t="shared" si="458"/>
        <v>1.5865340577968956</v>
      </c>
      <c r="FW93" s="12">
        <f t="shared" si="459"/>
        <v>1.6438022982564915</v>
      </c>
      <c r="FX93" s="12">
        <f t="shared" si="460"/>
        <v>1.7814531337245532</v>
      </c>
      <c r="FY93" s="12">
        <f t="shared" si="461"/>
        <v>1.9964880334693014</v>
      </c>
      <c r="FZ93" s="12">
        <f t="shared" si="462"/>
        <v>2.2997559276008994</v>
      </c>
      <c r="GA93" s="12">
        <f t="shared" si="463"/>
        <v>2.5586722045663368</v>
      </c>
      <c r="GB93" s="12">
        <f t="shared" si="464"/>
        <v>2.8903600108425742</v>
      </c>
      <c r="GC93" s="12">
        <f t="shared" si="465"/>
        <v>3.2030527252363994</v>
      </c>
      <c r="GD93" s="12">
        <f t="shared" si="466"/>
        <v>3.4646793801566877</v>
      </c>
      <c r="GE93" s="12">
        <f t="shared" si="467"/>
        <v>3.7195741667231941</v>
      </c>
      <c r="GF93" s="12">
        <f t="shared" si="468"/>
        <v>3.8761044920358367</v>
      </c>
      <c r="GG93" s="12">
        <f t="shared" si="469"/>
        <v>3.9761170629084797</v>
      </c>
      <c r="GH93" s="12">
        <f t="shared" si="470"/>
        <v>4.0055693695784766</v>
      </c>
      <c r="GI93" s="12">
        <f t="shared" si="471"/>
        <v>3.9804609501721933</v>
      </c>
      <c r="GJ93" s="12">
        <f t="shared" si="472"/>
        <v>3.9191409153529699</v>
      </c>
      <c r="GK93" s="12">
        <f t="shared" si="473"/>
        <v>3.8356945144902621</v>
      </c>
      <c r="GL93" s="12">
        <f t="shared" si="474"/>
        <v>3.7738167204261153</v>
      </c>
      <c r="GM93" s="12">
        <f t="shared" si="475"/>
        <v>3.7137423428295957</v>
      </c>
      <c r="GN93" s="12">
        <f t="shared" si="476"/>
        <v>3.6855393205448506</v>
      </c>
      <c r="GO93" s="12">
        <f t="shared" si="477"/>
        <v>3.6716668080766457</v>
      </c>
      <c r="GP93" s="12">
        <f t="shared" si="478"/>
        <v>3.6660915699283203</v>
      </c>
      <c r="GQ93" s="12">
        <f t="shared" si="479"/>
        <v>3.6762165558557491</v>
      </c>
      <c r="GR93" s="12">
        <f t="shared" si="480"/>
        <v>3.6919711522796828</v>
      </c>
      <c r="GS93" s="12">
        <f t="shared" si="481"/>
        <v>3.7051172094760831</v>
      </c>
      <c r="GT93" s="12" t="e">
        <f t="shared" si="482"/>
        <v>#N/A</v>
      </c>
    </row>
    <row r="94" spans="2:202" x14ac:dyDescent="0.25">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2">
        <f t="shared" si="443"/>
        <v>2.0315781430332969</v>
      </c>
      <c r="FH94" s="12">
        <f t="shared" si="444"/>
        <v>1.9656608668927378</v>
      </c>
      <c r="FI94" s="12">
        <f t="shared" si="445"/>
        <v>1.8650537169700776</v>
      </c>
      <c r="FJ94" s="12">
        <f t="shared" si="446"/>
        <v>1.7877584195614693</v>
      </c>
      <c r="FK94" s="12">
        <f t="shared" si="447"/>
        <v>1.6380444695149432</v>
      </c>
      <c r="FL94" s="12">
        <f t="shared" si="448"/>
        <v>1.6053045287885315</v>
      </c>
      <c r="FM94" s="12">
        <f t="shared" si="449"/>
        <v>1.5582787821426081</v>
      </c>
      <c r="FN94" s="12">
        <f t="shared" si="450"/>
        <v>1.5467219699612178</v>
      </c>
      <c r="FO94" s="12">
        <f t="shared" si="451"/>
        <v>1.5817155054103527</v>
      </c>
      <c r="FP94" s="12">
        <f t="shared" si="452"/>
        <v>1.5585893986366006</v>
      </c>
      <c r="FQ94" s="12">
        <f t="shared" si="453"/>
        <v>1.4951498766269555</v>
      </c>
      <c r="FR94" s="12">
        <f t="shared" si="454"/>
        <v>1.4439684265709074</v>
      </c>
      <c r="FS94" s="12">
        <f t="shared" si="455"/>
        <v>1.3917571186373268</v>
      </c>
      <c r="FT94" s="12">
        <f t="shared" si="456"/>
        <v>1.3090928073368646</v>
      </c>
      <c r="FU94" s="12">
        <f t="shared" si="457"/>
        <v>1.2431189823731925</v>
      </c>
      <c r="FV94" s="12">
        <f t="shared" si="458"/>
        <v>1.2078677025552542</v>
      </c>
      <c r="FW94" s="12">
        <f t="shared" si="459"/>
        <v>1.2023687596571131</v>
      </c>
      <c r="FX94" s="12">
        <f t="shared" si="460"/>
        <v>1.2035867005393941</v>
      </c>
      <c r="FY94" s="12">
        <f t="shared" si="461"/>
        <v>1.2016622748716177</v>
      </c>
      <c r="FZ94" s="12">
        <f t="shared" si="462"/>
        <v>1.2069233587836736</v>
      </c>
      <c r="GA94" s="12">
        <f t="shared" si="463"/>
        <v>1.1909389069735266</v>
      </c>
      <c r="GB94" s="12">
        <f t="shared" si="464"/>
        <v>1.189673672611824</v>
      </c>
      <c r="GC94" s="12">
        <f t="shared" si="465"/>
        <v>1.2117968317644667</v>
      </c>
      <c r="GD94" s="12">
        <f t="shared" si="466"/>
        <v>1.2241723680602945</v>
      </c>
      <c r="GE94" s="12">
        <f t="shared" si="467"/>
        <v>1.2591488792629058</v>
      </c>
      <c r="GF94" s="12">
        <f t="shared" si="468"/>
        <v>1.2880456519099193</v>
      </c>
      <c r="GG94" s="12">
        <f t="shared" si="469"/>
        <v>1.3047304847780827</v>
      </c>
      <c r="GH94" s="12">
        <f t="shared" si="470"/>
        <v>1.3255859686033267</v>
      </c>
      <c r="GI94" s="12">
        <f t="shared" si="471"/>
        <v>1.3940071976738411</v>
      </c>
      <c r="GJ94" s="12">
        <f t="shared" si="472"/>
        <v>1.4427352299518637</v>
      </c>
      <c r="GK94" s="12">
        <f t="shared" si="473"/>
        <v>1.507782177013528</v>
      </c>
      <c r="GL94" s="12">
        <f t="shared" si="474"/>
        <v>1.5629729298131778</v>
      </c>
      <c r="GM94" s="12">
        <f t="shared" si="475"/>
        <v>1.5778862513690539</v>
      </c>
      <c r="GN94" s="12">
        <f t="shared" si="476"/>
        <v>1.596327982935497</v>
      </c>
      <c r="GO94" s="12">
        <f t="shared" si="477"/>
        <v>1.6017556095627494</v>
      </c>
      <c r="GP94" s="12">
        <f t="shared" si="478"/>
        <v>1.6073415511850264</v>
      </c>
      <c r="GQ94" s="12">
        <f t="shared" si="479"/>
        <v>1.6123654250381536</v>
      </c>
      <c r="GR94" s="12">
        <f t="shared" si="480"/>
        <v>1.6059535791763668</v>
      </c>
      <c r="GS94" s="12">
        <f t="shared" si="481"/>
        <v>1.5962167838353469</v>
      </c>
      <c r="GT94" s="12" t="e">
        <f t="shared" si="482"/>
        <v>#N/A</v>
      </c>
    </row>
    <row r="95" spans="2:202" x14ac:dyDescent="0.25">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2">
        <f t="shared" si="443"/>
        <v>1.6544881285021296</v>
      </c>
      <c r="FH95" s="12">
        <f t="shared" si="444"/>
        <v>1.7621266726240536</v>
      </c>
      <c r="FI95" s="12">
        <f t="shared" si="445"/>
        <v>1.7042176831725264</v>
      </c>
      <c r="FJ95" s="12">
        <f t="shared" si="446"/>
        <v>1.6277368833635508</v>
      </c>
      <c r="FK95" s="12">
        <f t="shared" si="447"/>
        <v>1.5270465697849733</v>
      </c>
      <c r="FL95" s="12">
        <f t="shared" si="448"/>
        <v>1.4328616326359178</v>
      </c>
      <c r="FM95" s="12">
        <f t="shared" si="449"/>
        <v>1.3899173791299013</v>
      </c>
      <c r="FN95" s="12">
        <f t="shared" si="450"/>
        <v>1.3416178906556109</v>
      </c>
      <c r="FO95" s="12">
        <f t="shared" si="451"/>
        <v>1.2951587131691644</v>
      </c>
      <c r="FP95" s="12">
        <f t="shared" si="452"/>
        <v>1.2457257926947074</v>
      </c>
      <c r="FQ95" s="12">
        <f t="shared" si="453"/>
        <v>1.1932977214783147</v>
      </c>
      <c r="FR95" s="12">
        <f t="shared" si="454"/>
        <v>1.1329455780061615</v>
      </c>
      <c r="FS95" s="12">
        <f t="shared" si="455"/>
        <v>1.065038316055289</v>
      </c>
      <c r="FT95" s="12">
        <f t="shared" si="456"/>
        <v>0.98953781262307583</v>
      </c>
      <c r="FU95" s="12">
        <f t="shared" si="457"/>
        <v>0.90998886343163221</v>
      </c>
      <c r="FV95" s="12">
        <f t="shared" si="458"/>
        <v>0.8354809211073233</v>
      </c>
      <c r="FW95" s="12">
        <f t="shared" si="459"/>
        <v>0.77814128388238313</v>
      </c>
      <c r="FX95" s="12">
        <f t="shared" si="460"/>
        <v>0.74415865171924001</v>
      </c>
      <c r="FY95" s="12">
        <f t="shared" si="461"/>
        <v>0.73531802273831826</v>
      </c>
      <c r="FZ95" s="12">
        <f t="shared" si="462"/>
        <v>0.74821978769887831</v>
      </c>
      <c r="GA95" s="12">
        <f t="shared" si="463"/>
        <v>0.77432170792894883</v>
      </c>
      <c r="GB95" s="12">
        <f t="shared" si="464"/>
        <v>0.80796190506151611</v>
      </c>
      <c r="GC95" s="12">
        <f t="shared" si="465"/>
        <v>0.84543775445451441</v>
      </c>
      <c r="GD95" s="12">
        <f t="shared" si="466"/>
        <v>0.88325626096887877</v>
      </c>
      <c r="GE95" s="12">
        <f t="shared" si="467"/>
        <v>0.92062168243460807</v>
      </c>
      <c r="GF95" s="12">
        <f t="shared" si="468"/>
        <v>0.95709354949029546</v>
      </c>
      <c r="GG95" s="12">
        <f t="shared" si="469"/>
        <v>0.98898057328697941</v>
      </c>
      <c r="GH95" s="12">
        <f t="shared" si="470"/>
        <v>1.0149717392242241</v>
      </c>
      <c r="GI95" s="12">
        <f t="shared" si="471"/>
        <v>1.0337299759741736</v>
      </c>
      <c r="GJ95" s="12">
        <f t="shared" si="472"/>
        <v>1.043805304035339</v>
      </c>
      <c r="GK95" s="12">
        <f t="shared" si="473"/>
        <v>1.0469571950043388</v>
      </c>
      <c r="GL95" s="12">
        <f t="shared" si="474"/>
        <v>1.0451370735991006</v>
      </c>
      <c r="GM95" s="12">
        <f t="shared" si="475"/>
        <v>1.0407902354611753</v>
      </c>
      <c r="GN95" s="12">
        <f t="shared" si="476"/>
        <v>1.0366342296223241</v>
      </c>
      <c r="GO95" s="12">
        <f t="shared" si="477"/>
        <v>1.0342448453040332</v>
      </c>
      <c r="GP95" s="12">
        <f t="shared" si="478"/>
        <v>1.0336928756182751</v>
      </c>
      <c r="GQ95" s="12">
        <f t="shared" si="479"/>
        <v>1.034327775486954</v>
      </c>
      <c r="GR95" s="12">
        <f t="shared" si="480"/>
        <v>1.0357549732345372</v>
      </c>
      <c r="GS95" s="12">
        <f t="shared" si="481"/>
        <v>1.036786912751686</v>
      </c>
      <c r="GT95" s="12" t="e">
        <f t="shared" si="482"/>
        <v>#N/A</v>
      </c>
    </row>
    <row r="96" spans="2:202" x14ac:dyDescent="0.25">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2">
        <f t="shared" si="443"/>
        <v>1.9049652221465374</v>
      </c>
      <c r="FH96" s="12">
        <f t="shared" si="444"/>
        <v>1.9807398330911941</v>
      </c>
      <c r="FI96" s="12">
        <f t="shared" si="445"/>
        <v>1.898040269447554</v>
      </c>
      <c r="FJ96" s="12">
        <f t="shared" si="446"/>
        <v>1.8051475484620605</v>
      </c>
      <c r="FK96" s="12">
        <f t="shared" si="447"/>
        <v>1.6898362054083682</v>
      </c>
      <c r="FL96" s="12">
        <f t="shared" si="448"/>
        <v>1.5836456999521964</v>
      </c>
      <c r="FM96" s="12">
        <f t="shared" si="449"/>
        <v>1.5350185221810753</v>
      </c>
      <c r="FN96" s="12">
        <f t="shared" si="450"/>
        <v>1.4807741948418718</v>
      </c>
      <c r="FO96" s="12">
        <f t="shared" si="451"/>
        <v>1.428833915345451</v>
      </c>
      <c r="FP96" s="12">
        <f t="shared" si="452"/>
        <v>1.3737130145578869</v>
      </c>
      <c r="FQ96" s="12">
        <f t="shared" si="453"/>
        <v>1.3152892650052372</v>
      </c>
      <c r="FR96" s="12">
        <f t="shared" si="454"/>
        <v>1.248266365313877</v>
      </c>
      <c r="FS96" s="12">
        <f t="shared" si="455"/>
        <v>1.1729124034735916</v>
      </c>
      <c r="FT96" s="12">
        <f t="shared" si="456"/>
        <v>1.0891913084525973</v>
      </c>
      <c r="FU96" s="12">
        <f t="shared" si="457"/>
        <v>1.0011173534183015</v>
      </c>
      <c r="FV96" s="12">
        <f t="shared" si="458"/>
        <v>0.91866954872896756</v>
      </c>
      <c r="FW96" s="12">
        <f t="shared" si="459"/>
        <v>0.85516911193004308</v>
      </c>
      <c r="FX96" s="12">
        <f t="shared" si="460"/>
        <v>0.81756936816153036</v>
      </c>
      <c r="FY96" s="12">
        <f t="shared" si="461"/>
        <v>0.80767032519930559</v>
      </c>
      <c r="FZ96" s="12">
        <f t="shared" si="462"/>
        <v>0.82175107419784066</v>
      </c>
      <c r="GA96" s="12">
        <f t="shared" si="463"/>
        <v>0.85042661235155137</v>
      </c>
      <c r="GB96" s="12">
        <f t="shared" si="464"/>
        <v>0.88730046692930831</v>
      </c>
      <c r="GC96" s="12">
        <f t="shared" si="465"/>
        <v>0.92847824990209826</v>
      </c>
      <c r="GD96" s="12">
        <f t="shared" si="466"/>
        <v>0.96991350366031348</v>
      </c>
      <c r="GE96" s="12">
        <f t="shared" si="467"/>
        <v>1.0108253167947945</v>
      </c>
      <c r="GF96" s="12">
        <f t="shared" si="468"/>
        <v>1.0508241135475993</v>
      </c>
      <c r="GG96" s="12">
        <f t="shared" si="469"/>
        <v>1.085700656818922</v>
      </c>
      <c r="GH96" s="12">
        <f t="shared" si="470"/>
        <v>1.1140640736416296</v>
      </c>
      <c r="GI96" s="12">
        <f t="shared" si="471"/>
        <v>1.1344472748402668</v>
      </c>
      <c r="GJ96" s="12">
        <f t="shared" si="472"/>
        <v>1.1452606046409297</v>
      </c>
      <c r="GK96" s="12">
        <f t="shared" si="473"/>
        <v>1.1484492920501799</v>
      </c>
      <c r="GL96" s="12">
        <f t="shared" si="474"/>
        <v>1.146167193799319</v>
      </c>
      <c r="GM96" s="12">
        <f t="shared" si="475"/>
        <v>1.1411079831200821</v>
      </c>
      <c r="GN96" s="12">
        <f t="shared" si="476"/>
        <v>1.1362617618384085</v>
      </c>
      <c r="GO96" s="12">
        <f t="shared" si="477"/>
        <v>1.1333144920943727</v>
      </c>
      <c r="GP96" s="12">
        <f t="shared" si="478"/>
        <v>1.1324826404042643</v>
      </c>
      <c r="GQ96" s="12">
        <f t="shared" si="479"/>
        <v>1.1329097075129857</v>
      </c>
      <c r="GR96" s="12">
        <f t="shared" si="480"/>
        <v>1.1341606929248238</v>
      </c>
      <c r="GS96" s="12">
        <f t="shared" si="481"/>
        <v>1.1350703831110032</v>
      </c>
      <c r="GT96" s="12" t="e">
        <f t="shared" si="482"/>
        <v>#N/A</v>
      </c>
    </row>
    <row r="97" spans="2:202" x14ac:dyDescent="0.25">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2">
        <f t="shared" si="443"/>
        <v>-0.62106005676911824</v>
      </c>
      <c r="FH97" s="12">
        <f t="shared" si="444"/>
        <v>-0.24005926024613933</v>
      </c>
      <c r="FI97" s="12">
        <f t="shared" si="445"/>
        <v>-8.2146665355842252E-2</v>
      </c>
      <c r="FJ97" s="12">
        <f t="shared" si="446"/>
        <v>-1.6789172449871437E-2</v>
      </c>
      <c r="FK97" s="12">
        <f t="shared" si="447"/>
        <v>1.0264784127356208E-2</v>
      </c>
      <c r="FL97" s="12">
        <f t="shared" si="448"/>
        <v>2.1381915062712586E-2</v>
      </c>
      <c r="FM97" s="12">
        <f t="shared" si="449"/>
        <v>2.6017152399004928E-2</v>
      </c>
      <c r="FN97" s="12">
        <f t="shared" si="450"/>
        <v>2.7955118553824043E-2</v>
      </c>
      <c r="FO97" s="12">
        <f t="shared" si="451"/>
        <v>2.8710066638559795E-2</v>
      </c>
      <c r="FP97" s="12">
        <f t="shared" si="452"/>
        <v>2.9086430683489262E-2</v>
      </c>
      <c r="FQ97" s="12">
        <f t="shared" si="453"/>
        <v>2.9178923075479091E-2</v>
      </c>
      <c r="FR97" s="12">
        <f t="shared" si="454"/>
        <v>2.9224086321710807E-2</v>
      </c>
      <c r="FS97" s="12">
        <f t="shared" si="455"/>
        <v>2.9269242990515032E-2</v>
      </c>
      <c r="FT97" s="12">
        <f t="shared" si="456"/>
        <v>2.9267097966290123E-2</v>
      </c>
      <c r="FU97" s="12">
        <f t="shared" si="457"/>
        <v>2.9312244906631868E-2</v>
      </c>
      <c r="FV97" s="12">
        <f t="shared" si="458"/>
        <v>2.9310097044787931E-2</v>
      </c>
      <c r="FW97" s="12">
        <f t="shared" si="459"/>
        <v>2.9260678611398028E-2</v>
      </c>
      <c r="FX97" s="12">
        <f t="shared" si="460"/>
        <v>2.9258534842235839E-2</v>
      </c>
      <c r="FY97" s="12">
        <f t="shared" si="461"/>
        <v>2.9256391387177949E-2</v>
      </c>
      <c r="FZ97" s="12">
        <f t="shared" si="462"/>
        <v>2.9254248246157744E-2</v>
      </c>
      <c r="GA97" s="12">
        <f t="shared" si="463"/>
        <v>2.9299376301339386E-2</v>
      </c>
      <c r="GB97" s="12">
        <f t="shared" si="464"/>
        <v>2.9297230324898393E-2</v>
      </c>
      <c r="GC97" s="12">
        <f t="shared" si="465"/>
        <v>2.9295084662783744E-2</v>
      </c>
      <c r="GD97" s="12">
        <f t="shared" si="466"/>
        <v>2.9292939314951028E-2</v>
      </c>
      <c r="GE97" s="12">
        <f t="shared" si="467"/>
        <v>2.9290794281311427E-2</v>
      </c>
      <c r="GF97" s="12">
        <f t="shared" si="468"/>
        <v>2.9288649561776126E-2</v>
      </c>
      <c r="GG97" s="12">
        <f t="shared" si="469"/>
        <v>2.9286505156322917E-2</v>
      </c>
      <c r="GH97" s="12">
        <f t="shared" si="470"/>
        <v>2.928436106484078E-2</v>
      </c>
      <c r="GI97" s="12">
        <f t="shared" si="471"/>
        <v>2.9282217287285306E-2</v>
      </c>
      <c r="GJ97" s="12">
        <f t="shared" si="472"/>
        <v>2.9280073823567676E-2</v>
      </c>
      <c r="GK97" s="12">
        <f t="shared" si="473"/>
        <v>2.9277930673643482E-2</v>
      </c>
      <c r="GL97" s="12">
        <f t="shared" si="474"/>
        <v>2.9275787837423906E-2</v>
      </c>
      <c r="GM97" s="12">
        <f t="shared" si="475"/>
        <v>2.9273645314842334E-2</v>
      </c>
      <c r="GN97" s="12">
        <f t="shared" si="476"/>
        <v>2.9271503105854357E-2</v>
      </c>
      <c r="GO97" s="12">
        <f t="shared" si="477"/>
        <v>2.9269361210348954E-2</v>
      </c>
      <c r="GP97" s="12">
        <f t="shared" si="478"/>
        <v>2.926721962830392E-2</v>
      </c>
      <c r="GQ97" s="12">
        <f t="shared" si="479"/>
        <v>2.9312280098903187E-2</v>
      </c>
      <c r="GR97" s="12">
        <f t="shared" si="480"/>
        <v>2.9310135690341355E-2</v>
      </c>
      <c r="GS97" s="12">
        <f t="shared" si="481"/>
        <v>2.9307991595550753E-2</v>
      </c>
      <c r="GT97" s="12" t="e">
        <f t="shared" si="482"/>
        <v>#N/A</v>
      </c>
    </row>
    <row r="98" spans="2:202" x14ac:dyDescent="0.25">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row>
    <row r="99" spans="2:202" x14ac:dyDescent="0.25">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2">
        <f t="shared" si="498"/>
        <v>5.5426764424540309</v>
      </c>
      <c r="FD99" s="12">
        <f t="shared" si="498"/>
        <v>5.6116621121525156</v>
      </c>
      <c r="FE99" s="12">
        <f t="shared" si="498"/>
        <v>4.7014370480528589</v>
      </c>
      <c r="FF99" s="12">
        <f t="shared" si="498"/>
        <v>4.6798843764600306</v>
      </c>
      <c r="FG99" s="12">
        <f t="shared" si="498"/>
        <v>3.4130645561208928</v>
      </c>
      <c r="FH99" s="12">
        <f t="shared" si="498"/>
        <v>3.4018197666625172</v>
      </c>
      <c r="FI99" s="12">
        <f t="shared" si="498"/>
        <v>3.5961590657831</v>
      </c>
      <c r="FJ99" s="12">
        <f t="shared" si="498"/>
        <v>3.8627764003139387</v>
      </c>
      <c r="FK99" s="12">
        <f t="shared" ref="FK99:FT102" si="499">100*(FK23/FG23-1)</f>
        <v>3.9928425878238638</v>
      </c>
      <c r="FL99" s="12">
        <f t="shared" si="499"/>
        <v>3.8839781814484109</v>
      </c>
      <c r="FM99" s="12">
        <f t="shared" si="499"/>
        <v>3.6228127491185536</v>
      </c>
      <c r="FN99" s="12">
        <f t="shared" si="499"/>
        <v>3.4792858975966068</v>
      </c>
      <c r="FO99" s="12">
        <f t="shared" si="499"/>
        <v>3.2809021139919903</v>
      </c>
      <c r="FP99" s="12">
        <f t="shared" si="499"/>
        <v>3.1631225012264563</v>
      </c>
      <c r="FQ99" s="12">
        <f t="shared" si="499"/>
        <v>3.0534927811782797</v>
      </c>
      <c r="FR99" s="12">
        <f t="shared" si="499"/>
        <v>2.8149681221979916</v>
      </c>
      <c r="FS99" s="12">
        <f t="shared" si="499"/>
        <v>2.7828677783379607</v>
      </c>
      <c r="FT99" s="12">
        <f t="shared" si="499"/>
        <v>2.7383442748126097</v>
      </c>
      <c r="FU99" s="12">
        <f t="shared" ref="FU99:GD102" si="500">100*(FU23/FQ23-1)</f>
        <v>2.7094418685888577</v>
      </c>
      <c r="FV99" s="12">
        <f t="shared" si="500"/>
        <v>2.7618701431538328</v>
      </c>
      <c r="FW99" s="12">
        <f t="shared" si="500"/>
        <v>2.8314753101991386</v>
      </c>
      <c r="FX99" s="12">
        <f t="shared" si="500"/>
        <v>2.9681783516334104</v>
      </c>
      <c r="FY99" s="12">
        <f t="shared" si="500"/>
        <v>3.1599607458292489</v>
      </c>
      <c r="FZ99" s="12">
        <f t="shared" si="500"/>
        <v>3.3839920631963949</v>
      </c>
      <c r="GA99" s="12">
        <f t="shared" si="500"/>
        <v>3.6086676309481813</v>
      </c>
      <c r="GB99" s="12">
        <f t="shared" si="500"/>
        <v>3.814328306999859</v>
      </c>
      <c r="GC99" s="12">
        <f t="shared" si="500"/>
        <v>3.9711837412424345</v>
      </c>
      <c r="GD99" s="12">
        <f t="shared" si="500"/>
        <v>4.0661516238263085</v>
      </c>
      <c r="GE99" s="12">
        <f t="shared" ref="GE99:GN102" si="501">100*(GE23/GA23-1)</f>
        <v>4.1065770170980009</v>
      </c>
      <c r="GF99" s="12">
        <f t="shared" si="501"/>
        <v>4.118122392082646</v>
      </c>
      <c r="GG99" s="12">
        <f t="shared" si="501"/>
        <v>4.0949425341208379</v>
      </c>
      <c r="GH99" s="12">
        <f t="shared" si="501"/>
        <v>4.0577147409929903</v>
      </c>
      <c r="GI99" s="12">
        <f t="shared" si="501"/>
        <v>4.0270828512072532</v>
      </c>
      <c r="GJ99" s="12">
        <f t="shared" si="501"/>
        <v>3.9870159547810813</v>
      </c>
      <c r="GK99" s="12">
        <f t="shared" si="501"/>
        <v>3.960108319909672</v>
      </c>
      <c r="GL99" s="12">
        <f t="shared" si="501"/>
        <v>3.9444557158973437</v>
      </c>
      <c r="GM99" s="12">
        <f t="shared" si="501"/>
        <v>3.9384368926049573</v>
      </c>
      <c r="GN99" s="12">
        <f t="shared" si="501"/>
        <v>3.9348115066234035</v>
      </c>
      <c r="GO99" s="12">
        <f t="shared" ref="GO99:GT102" si="502">100*(GO23/GK23-1)</f>
        <v>3.9578054941703966</v>
      </c>
      <c r="GP99" s="12">
        <f t="shared" si="502"/>
        <v>3.9720571661943538</v>
      </c>
      <c r="GQ99" s="12">
        <f t="shared" si="502"/>
        <v>4.0000971755735026</v>
      </c>
      <c r="GR99" s="12">
        <f t="shared" si="502"/>
        <v>4.0208329207675586</v>
      </c>
      <c r="GS99" s="12">
        <f t="shared" si="502"/>
        <v>4.0258564496270077</v>
      </c>
      <c r="GT99" s="12" t="e">
        <f t="shared" si="502"/>
        <v>#N/A</v>
      </c>
    </row>
    <row r="100" spans="2:202" x14ac:dyDescent="0.25">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2">
        <f t="shared" si="498"/>
        <v>6.9951031031177724</v>
      </c>
      <c r="FD100" s="12">
        <f t="shared" si="498"/>
        <v>7.1119055621658767</v>
      </c>
      <c r="FE100" s="12">
        <f t="shared" si="498"/>
        <v>6.2134388640606053</v>
      </c>
      <c r="FF100" s="12">
        <f t="shared" si="498"/>
        <v>6.50552098101429</v>
      </c>
      <c r="FG100" s="12">
        <f t="shared" si="498"/>
        <v>5.695896460506078</v>
      </c>
      <c r="FH100" s="12">
        <f t="shared" si="498"/>
        <v>5.5142959528361013</v>
      </c>
      <c r="FI100" s="12">
        <f t="shared" si="498"/>
        <v>5.7804751238297092</v>
      </c>
      <c r="FJ100" s="12">
        <f t="shared" si="498"/>
        <v>5.8087635238018631</v>
      </c>
      <c r="FK100" s="12">
        <f t="shared" si="499"/>
        <v>5.8231488138030141</v>
      </c>
      <c r="FL100" s="12">
        <f t="shared" si="499"/>
        <v>5.8185233071294196</v>
      </c>
      <c r="FM100" s="12">
        <f t="shared" si="499"/>
        <v>5.5535085797528749</v>
      </c>
      <c r="FN100" s="12">
        <f t="shared" si="499"/>
        <v>5.4432567647004992</v>
      </c>
      <c r="FO100" s="12">
        <f t="shared" si="499"/>
        <v>5.3809533687354749</v>
      </c>
      <c r="FP100" s="12">
        <f t="shared" si="499"/>
        <v>5.3242342478821758</v>
      </c>
      <c r="FQ100" s="12">
        <f t="shared" si="499"/>
        <v>5.3009448476120768</v>
      </c>
      <c r="FR100" s="12">
        <f t="shared" si="499"/>
        <v>5.1895707639710853</v>
      </c>
      <c r="FS100" s="12">
        <f t="shared" si="499"/>
        <v>5.1169851085405726</v>
      </c>
      <c r="FT100" s="12">
        <f t="shared" si="499"/>
        <v>5.0019615217780755</v>
      </c>
      <c r="FU100" s="12">
        <f t="shared" si="500"/>
        <v>4.9261938070121136</v>
      </c>
      <c r="FV100" s="12">
        <f t="shared" si="500"/>
        <v>4.9426167326464432</v>
      </c>
      <c r="FW100" s="12">
        <f t="shared" si="500"/>
        <v>4.9957944442970526</v>
      </c>
      <c r="FX100" s="12">
        <f t="shared" si="500"/>
        <v>5.1267796133272592</v>
      </c>
      <c r="FY100" s="12">
        <f t="shared" si="500"/>
        <v>5.3094292878128169</v>
      </c>
      <c r="FZ100" s="12">
        <f t="shared" si="500"/>
        <v>5.5201611505935499</v>
      </c>
      <c r="GA100" s="12">
        <f t="shared" si="500"/>
        <v>5.7331016760473918</v>
      </c>
      <c r="GB100" s="12">
        <f t="shared" si="500"/>
        <v>5.9247511642075645</v>
      </c>
      <c r="GC100" s="12">
        <f t="shared" si="500"/>
        <v>6.0718663551166507</v>
      </c>
      <c r="GD100" s="12">
        <f t="shared" si="500"/>
        <v>6.1602094219906256</v>
      </c>
      <c r="GE100" s="12">
        <f t="shared" si="501"/>
        <v>6.2009774430171749</v>
      </c>
      <c r="GF100" s="12">
        <f t="shared" si="501"/>
        <v>6.2137469551321045</v>
      </c>
      <c r="GG100" s="12">
        <f t="shared" si="501"/>
        <v>6.1924149094076952</v>
      </c>
      <c r="GH100" s="12">
        <f t="shared" si="501"/>
        <v>6.1545389179806342</v>
      </c>
      <c r="GI100" s="12">
        <f t="shared" si="501"/>
        <v>6.1199325393033188</v>
      </c>
      <c r="GJ100" s="12">
        <f t="shared" si="501"/>
        <v>6.0770893785208058</v>
      </c>
      <c r="GK100" s="12">
        <f t="shared" si="501"/>
        <v>6.0545162778094408</v>
      </c>
      <c r="GL100" s="12">
        <f t="shared" si="501"/>
        <v>6.0332251573417262</v>
      </c>
      <c r="GM100" s="12">
        <f t="shared" si="501"/>
        <v>6.0239812771621493</v>
      </c>
      <c r="GN100" s="12">
        <f t="shared" si="501"/>
        <v>6.0253022118471833</v>
      </c>
      <c r="GO100" s="12">
        <f t="shared" si="502"/>
        <v>6.0313224723358205</v>
      </c>
      <c r="GP100" s="12">
        <f t="shared" si="502"/>
        <v>6.057634010198254</v>
      </c>
      <c r="GQ100" s="12">
        <f t="shared" si="502"/>
        <v>6.0874299429002798</v>
      </c>
      <c r="GR100" s="12">
        <f t="shared" si="502"/>
        <v>6.0995318239569052</v>
      </c>
      <c r="GS100" s="12">
        <f t="shared" si="502"/>
        <v>6.0919642714255984</v>
      </c>
      <c r="GT100" s="12" t="e">
        <f t="shared" si="502"/>
        <v>#N/A</v>
      </c>
    </row>
    <row r="101" spans="2:202" x14ac:dyDescent="0.25">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2">
        <f t="shared" si="498"/>
        <v>8.4712357686967721</v>
      </c>
      <c r="FD101" s="12">
        <f t="shared" si="498"/>
        <v>8.1882353912400951</v>
      </c>
      <c r="FE101" s="12">
        <f t="shared" si="498"/>
        <v>6.8495782726035959</v>
      </c>
      <c r="FF101" s="12">
        <f t="shared" si="498"/>
        <v>7.2790753651117868</v>
      </c>
      <c r="FG101" s="12">
        <f t="shared" si="498"/>
        <v>5.910659112311345</v>
      </c>
      <c r="FH101" s="12">
        <f t="shared" si="498"/>
        <v>6.4479917819315169</v>
      </c>
      <c r="FI101" s="12">
        <f t="shared" si="498"/>
        <v>6.7110111056832844</v>
      </c>
      <c r="FJ101" s="12">
        <f t="shared" si="498"/>
        <v>6.8949262994187244</v>
      </c>
      <c r="FK101" s="12">
        <f t="shared" si="499"/>
        <v>6.5603075153606305</v>
      </c>
      <c r="FL101" s="12">
        <f t="shared" si="499"/>
        <v>6.2950257085632622</v>
      </c>
      <c r="FM101" s="12">
        <f t="shared" si="499"/>
        <v>5.9556898594570251</v>
      </c>
      <c r="FN101" s="12">
        <f t="shared" si="499"/>
        <v>5.7705798363746785</v>
      </c>
      <c r="FO101" s="12">
        <f t="shared" si="499"/>
        <v>5.7059414664240693</v>
      </c>
      <c r="FP101" s="12">
        <f t="shared" si="499"/>
        <v>5.656218720716133</v>
      </c>
      <c r="FQ101" s="12">
        <f t="shared" si="499"/>
        <v>5.6049578749691298</v>
      </c>
      <c r="FR101" s="12">
        <f t="shared" si="499"/>
        <v>5.5015842600736997</v>
      </c>
      <c r="FS101" s="12">
        <f t="shared" si="499"/>
        <v>5.3713900619422272</v>
      </c>
      <c r="FT101" s="12">
        <f t="shared" si="499"/>
        <v>5.2142040355000141</v>
      </c>
      <c r="FU101" s="12">
        <f t="shared" si="500"/>
        <v>5.0971085848875441</v>
      </c>
      <c r="FV101" s="12">
        <f t="shared" si="500"/>
        <v>5.0611196171655548</v>
      </c>
      <c r="FW101" s="12">
        <f t="shared" si="500"/>
        <v>5.0905409506226018</v>
      </c>
      <c r="FX101" s="12">
        <f t="shared" si="500"/>
        <v>5.213121609944249</v>
      </c>
      <c r="FY101" s="12">
        <f t="shared" si="500"/>
        <v>5.4135612322310678</v>
      </c>
      <c r="FZ101" s="12">
        <f t="shared" si="500"/>
        <v>5.6609302638882975</v>
      </c>
      <c r="GA101" s="12">
        <f t="shared" si="500"/>
        <v>5.9364453542444906</v>
      </c>
      <c r="GB101" s="12">
        <f t="shared" si="500"/>
        <v>6.1870249333374261</v>
      </c>
      <c r="GC101" s="12">
        <f t="shared" si="500"/>
        <v>6.3906962335556372</v>
      </c>
      <c r="GD101" s="12">
        <f t="shared" si="500"/>
        <v>6.5407996694258008</v>
      </c>
      <c r="GE101" s="12">
        <f t="shared" si="501"/>
        <v>6.6368798926906614</v>
      </c>
      <c r="GF101" s="12">
        <f t="shared" si="501"/>
        <v>6.6991653441247356</v>
      </c>
      <c r="GG101" s="12">
        <f t="shared" si="501"/>
        <v>6.7189602130210524</v>
      </c>
      <c r="GH101" s="12">
        <f t="shared" si="501"/>
        <v>6.7065173097409225</v>
      </c>
      <c r="GI101" s="12">
        <f t="shared" si="501"/>
        <v>6.688344522389067</v>
      </c>
      <c r="GJ101" s="12">
        <f t="shared" si="501"/>
        <v>6.6470881872703558</v>
      </c>
      <c r="GK101" s="12">
        <f t="shared" si="501"/>
        <v>6.6132040314503815</v>
      </c>
      <c r="GL101" s="12">
        <f t="shared" si="501"/>
        <v>6.5764860844714335</v>
      </c>
      <c r="GM101" s="12">
        <f t="shared" si="501"/>
        <v>6.541899898003023</v>
      </c>
      <c r="GN101" s="12">
        <f t="shared" si="501"/>
        <v>6.5231831649970484</v>
      </c>
      <c r="GO101" s="12">
        <f t="shared" si="502"/>
        <v>6.5221080506862705</v>
      </c>
      <c r="GP101" s="12">
        <f t="shared" si="502"/>
        <v>6.5436321515588425</v>
      </c>
      <c r="GQ101" s="12">
        <f t="shared" si="502"/>
        <v>6.5898198285704979</v>
      </c>
      <c r="GR101" s="12">
        <f t="shared" si="502"/>
        <v>6.6232914836113377</v>
      </c>
      <c r="GS101" s="12">
        <f t="shared" si="502"/>
        <v>6.6425732051311304</v>
      </c>
      <c r="GT101" s="12" t="e">
        <f t="shared" si="502"/>
        <v>#N/A</v>
      </c>
    </row>
    <row r="102" spans="2:202" x14ac:dyDescent="0.25">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2">
        <f t="shared" si="498"/>
        <v>5.2034556644190211</v>
      </c>
      <c r="FD102" s="12">
        <f t="shared" si="498"/>
        <v>5.3768625802021797</v>
      </c>
      <c r="FE102" s="12">
        <f t="shared" si="498"/>
        <v>4.5445965103110941</v>
      </c>
      <c r="FF102" s="12">
        <f t="shared" si="498"/>
        <v>4.922160299376066</v>
      </c>
      <c r="FG102" s="12">
        <f t="shared" si="498"/>
        <v>4.1359764936592214</v>
      </c>
      <c r="FH102" s="12">
        <f t="shared" si="498"/>
        <v>3.9468792042136158</v>
      </c>
      <c r="FI102" s="12">
        <f t="shared" si="498"/>
        <v>4.2072475581760305</v>
      </c>
      <c r="FJ102" s="12">
        <f t="shared" si="498"/>
        <v>4.2178173371858696</v>
      </c>
      <c r="FK102" s="12">
        <f t="shared" si="499"/>
        <v>4.2502481680042781</v>
      </c>
      <c r="FL102" s="12">
        <f t="shared" si="499"/>
        <v>4.2640811647058685</v>
      </c>
      <c r="FM102" s="12">
        <f t="shared" si="499"/>
        <v>4.0368761969793887</v>
      </c>
      <c r="FN102" s="12">
        <f t="shared" si="499"/>
        <v>3.9717426531314048</v>
      </c>
      <c r="FO102" s="12">
        <f t="shared" si="499"/>
        <v>3.9605459141974997</v>
      </c>
      <c r="FP102" s="12">
        <f t="shared" si="499"/>
        <v>3.9604630412121367</v>
      </c>
      <c r="FQ102" s="12">
        <f t="shared" si="499"/>
        <v>3.9924916281100842</v>
      </c>
      <c r="FR102" s="12">
        <f t="shared" si="499"/>
        <v>3.9396011819466725</v>
      </c>
      <c r="FS102" s="12">
        <f t="shared" si="499"/>
        <v>3.9204921708891671</v>
      </c>
      <c r="FT102" s="12">
        <f t="shared" si="499"/>
        <v>3.8485594452744687</v>
      </c>
      <c r="FU102" s="12">
        <f t="shared" si="500"/>
        <v>3.8064995906676558</v>
      </c>
      <c r="FV102" s="12">
        <f t="shared" si="500"/>
        <v>3.8443698615986399</v>
      </c>
      <c r="FW102" s="12">
        <f t="shared" si="500"/>
        <v>3.9123206876821248</v>
      </c>
      <c r="FX102" s="12">
        <f t="shared" si="500"/>
        <v>4.0532244606031664</v>
      </c>
      <c r="FY102" s="12">
        <f t="shared" si="500"/>
        <v>4.2406277656963587</v>
      </c>
      <c r="FZ102" s="12">
        <f t="shared" si="500"/>
        <v>4.450748894554013</v>
      </c>
      <c r="GA102" s="12">
        <f t="shared" si="500"/>
        <v>4.6577977023511963</v>
      </c>
      <c r="GB102" s="12">
        <f t="shared" si="500"/>
        <v>4.8386465460537265</v>
      </c>
      <c r="GC102" s="12">
        <f t="shared" si="500"/>
        <v>4.9714365044212228</v>
      </c>
      <c r="GD102" s="12">
        <f t="shared" si="500"/>
        <v>5.0429732543428418</v>
      </c>
      <c r="GE102" s="12">
        <f t="shared" si="501"/>
        <v>5.0658424040011418</v>
      </c>
      <c r="GF102" s="12">
        <f t="shared" si="501"/>
        <v>5.0607967640623031</v>
      </c>
      <c r="GG102" s="12">
        <f t="shared" si="501"/>
        <v>5.0231666831607402</v>
      </c>
      <c r="GH102" s="12">
        <f t="shared" si="501"/>
        <v>4.9717962073765332</v>
      </c>
      <c r="GI102" s="12">
        <f t="shared" si="501"/>
        <v>4.9264950967492949</v>
      </c>
      <c r="GJ102" s="12">
        <f t="shared" si="501"/>
        <v>4.875955910458396</v>
      </c>
      <c r="GK102" s="12">
        <f t="shared" si="501"/>
        <v>4.8479324414503644</v>
      </c>
      <c r="GL102" s="12">
        <f t="shared" si="501"/>
        <v>4.8231100121934656</v>
      </c>
      <c r="GM102" s="12">
        <f t="shared" si="501"/>
        <v>4.8119709920792397</v>
      </c>
      <c r="GN102" s="12">
        <f t="shared" si="501"/>
        <v>4.8129791842803193</v>
      </c>
      <c r="GO102" s="12">
        <f t="shared" si="502"/>
        <v>4.8201089110124329</v>
      </c>
      <c r="GP102" s="12">
        <f t="shared" si="502"/>
        <v>4.8482170481267461</v>
      </c>
      <c r="GQ102" s="12">
        <f t="shared" si="502"/>
        <v>4.8796167132056922</v>
      </c>
      <c r="GR102" s="12">
        <f t="shared" si="502"/>
        <v>4.8922282603553358</v>
      </c>
      <c r="GS102" s="12">
        <f t="shared" si="502"/>
        <v>4.8833529498881534</v>
      </c>
      <c r="GT102" s="12" t="e">
        <f t="shared" si="502"/>
        <v>#N/A</v>
      </c>
    </row>
    <row r="103" spans="2:202" x14ac:dyDescent="0.25">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row>
    <row r="104" spans="2:202" x14ac:dyDescent="0.25">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2">
        <f t="shared" si="507"/>
        <v>2.3877967628512575</v>
      </c>
      <c r="FH104" s="12">
        <f t="shared" si="507"/>
        <v>2.5255493377698279</v>
      </c>
      <c r="FI104" s="12">
        <f t="shared" si="507"/>
        <v>2.5288697433005325</v>
      </c>
      <c r="FJ104" s="12">
        <f t="shared" si="507"/>
        <v>2.116650667781883</v>
      </c>
      <c r="FK104" s="12">
        <f t="shared" ref="FK104:GP104" si="508">100*(FK28/FG28-1)</f>
        <v>1.960602062525707</v>
      </c>
      <c r="FL104" s="12">
        <f t="shared" si="508"/>
        <v>2.3202794127667348</v>
      </c>
      <c r="FM104" s="12">
        <f t="shared" si="508"/>
        <v>2.3071979524626807</v>
      </c>
      <c r="FN104" s="12">
        <f t="shared" si="508"/>
        <v>2.3099074725659197</v>
      </c>
      <c r="FO104" s="12">
        <f t="shared" si="508"/>
        <v>2.519483013818169</v>
      </c>
      <c r="FP104" s="12">
        <f t="shared" si="508"/>
        <v>2.6314931303474731</v>
      </c>
      <c r="FQ104" s="12">
        <f t="shared" si="508"/>
        <v>2.6831581524433989</v>
      </c>
      <c r="FR104" s="12">
        <f t="shared" si="508"/>
        <v>2.8129153246617911</v>
      </c>
      <c r="FS104" s="12">
        <f t="shared" si="508"/>
        <v>2.7023339588311712</v>
      </c>
      <c r="FT104" s="12">
        <f t="shared" si="508"/>
        <v>2.6002103795025544</v>
      </c>
      <c r="FU104" s="12">
        <f t="shared" si="508"/>
        <v>2.506923977498654</v>
      </c>
      <c r="FV104" s="12">
        <f t="shared" si="508"/>
        <v>2.4535196281570304</v>
      </c>
      <c r="FW104" s="12">
        <f t="shared" si="508"/>
        <v>2.4506324361978971</v>
      </c>
      <c r="FX104" s="12">
        <f t="shared" si="508"/>
        <v>2.4741677226032044</v>
      </c>
      <c r="FY104" s="12">
        <f t="shared" si="508"/>
        <v>2.4365255689406951</v>
      </c>
      <c r="FZ104" s="12">
        <f t="shared" si="508"/>
        <v>2.4049797288570041</v>
      </c>
      <c r="GA104" s="12">
        <f t="shared" si="508"/>
        <v>2.3993027623076202</v>
      </c>
      <c r="GB104" s="12">
        <f t="shared" si="508"/>
        <v>2.4045053339076361</v>
      </c>
      <c r="GC104" s="12">
        <f t="shared" si="508"/>
        <v>2.3650555646542282</v>
      </c>
      <c r="GD104" s="12">
        <f t="shared" si="508"/>
        <v>2.3380778395551971</v>
      </c>
      <c r="GE104" s="12">
        <f t="shared" si="508"/>
        <v>2.3557794985097358</v>
      </c>
      <c r="GF104" s="12">
        <f t="shared" si="508"/>
        <v>2.3887415545971624</v>
      </c>
      <c r="GG104" s="12">
        <f t="shared" si="508"/>
        <v>2.3803746926361669</v>
      </c>
      <c r="GH104" s="12">
        <f t="shared" si="508"/>
        <v>2.3809013778250954</v>
      </c>
      <c r="GI104" s="12">
        <f t="shared" si="508"/>
        <v>2.4013011612895152</v>
      </c>
      <c r="GJ104" s="12">
        <f t="shared" si="508"/>
        <v>2.4318907363391595</v>
      </c>
      <c r="GK104" s="12">
        <f t="shared" si="508"/>
        <v>2.4202502361534206</v>
      </c>
      <c r="GL104" s="12">
        <f t="shared" si="508"/>
        <v>2.4069510962216434</v>
      </c>
      <c r="GM104" s="12">
        <f t="shared" si="508"/>
        <v>2.423429712934877</v>
      </c>
      <c r="GN104" s="12">
        <f t="shared" si="508"/>
        <v>2.4644057595313962</v>
      </c>
      <c r="GO104" s="12">
        <f t="shared" si="508"/>
        <v>2.417187042168556</v>
      </c>
      <c r="GP104" s="12">
        <f t="shared" si="508"/>
        <v>2.4289654200366106</v>
      </c>
      <c r="GQ104" s="12">
        <f t="shared" ref="GQ104:GT104" si="509">100*(GQ28/GM28-1)</f>
        <v>2.4458704058688996</v>
      </c>
      <c r="GR104" s="12">
        <f t="shared" si="509"/>
        <v>2.4649142357621168</v>
      </c>
      <c r="GS104" s="12">
        <f t="shared" si="509"/>
        <v>2.413133947028423</v>
      </c>
      <c r="GT104" s="12" t="e">
        <f t="shared" si="509"/>
        <v>#N/A</v>
      </c>
    </row>
    <row r="105" spans="2:202" x14ac:dyDescent="0.25">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2">
        <f t="shared" si="518"/>
        <v>2.1501333756396734</v>
      </c>
      <c r="FH105" s="12">
        <f t="shared" si="518"/>
        <v>2.4658121458706272</v>
      </c>
      <c r="FI105" s="12">
        <f t="shared" si="518"/>
        <v>2.4852289850614495</v>
      </c>
      <c r="FJ105" s="12">
        <f t="shared" si="518"/>
        <v>1.9925607857127936</v>
      </c>
      <c r="FK105" s="12">
        <f t="shared" si="518"/>
        <v>1.8800744184837015</v>
      </c>
      <c r="FL105" s="12">
        <f t="shared" si="518"/>
        <v>2.3238401448560708</v>
      </c>
      <c r="FM105" s="12">
        <f t="shared" ref="FM105:FV107" si="519">100*(FM29/FI29-1)</f>
        <v>2.313090648842353</v>
      </c>
      <c r="FN105" s="12">
        <f t="shared" si="519"/>
        <v>2.3084302652758293</v>
      </c>
      <c r="FO105" s="12">
        <f t="shared" si="519"/>
        <v>2.5593465498170653</v>
      </c>
      <c r="FP105" s="12">
        <f t="shared" si="519"/>
        <v>2.6952180139204085</v>
      </c>
      <c r="FQ105" s="12">
        <f t="shared" si="519"/>
        <v>2.7541854958686329</v>
      </c>
      <c r="FR105" s="12">
        <f t="shared" si="519"/>
        <v>2.8979954899659432</v>
      </c>
      <c r="FS105" s="12">
        <f t="shared" si="519"/>
        <v>2.7777893001930121</v>
      </c>
      <c r="FT105" s="12">
        <f t="shared" si="519"/>
        <v>2.6656553788297233</v>
      </c>
      <c r="FU105" s="12">
        <f t="shared" si="519"/>
        <v>2.5611718623877344</v>
      </c>
      <c r="FV105" s="12">
        <f t="shared" si="519"/>
        <v>2.5007008614656545</v>
      </c>
      <c r="FW105" s="12">
        <f t="shared" ref="FW105:GF107" si="520">100*(FW29/FS29-1)</f>
        <v>2.4984604497874541</v>
      </c>
      <c r="FX105" s="12">
        <f t="shared" si="520"/>
        <v>2.5255156660256572</v>
      </c>
      <c r="FY105" s="12">
        <f t="shared" si="520"/>
        <v>2.4833622351983164</v>
      </c>
      <c r="FZ105" s="12">
        <f t="shared" si="520"/>
        <v>2.4478370254306769</v>
      </c>
      <c r="GA105" s="12">
        <f t="shared" si="520"/>
        <v>2.4416606481847625</v>
      </c>
      <c r="GB105" s="12">
        <f t="shared" si="520"/>
        <v>2.4476904600653215</v>
      </c>
      <c r="GC105" s="12">
        <f t="shared" si="520"/>
        <v>2.4033967282788948</v>
      </c>
      <c r="GD105" s="12">
        <f t="shared" si="520"/>
        <v>2.3731245838693127</v>
      </c>
      <c r="GE105" s="12">
        <f t="shared" si="520"/>
        <v>2.3930738559780229</v>
      </c>
      <c r="GF105" s="12">
        <f t="shared" si="520"/>
        <v>2.4301051314245425</v>
      </c>
      <c r="GG105" s="12">
        <f t="shared" ref="GG105:GP107" si="521">100*(GG29/GC29-1)</f>
        <v>2.4207194869765747</v>
      </c>
      <c r="GH105" s="12">
        <f t="shared" si="521"/>
        <v>2.4212888535848354</v>
      </c>
      <c r="GI105" s="12">
        <f t="shared" si="521"/>
        <v>2.4441928639065802</v>
      </c>
      <c r="GJ105" s="12">
        <f t="shared" si="521"/>
        <v>2.4785488277754064</v>
      </c>
      <c r="GK105" s="12">
        <f t="shared" si="521"/>
        <v>2.465459823517846</v>
      </c>
      <c r="GL105" s="12">
        <f t="shared" si="521"/>
        <v>2.4505131784016365</v>
      </c>
      <c r="GM105" s="12">
        <f t="shared" si="521"/>
        <v>2.4690272296547189</v>
      </c>
      <c r="GN105" s="12">
        <f t="shared" si="521"/>
        <v>2.5150087974053603</v>
      </c>
      <c r="GO105" s="12">
        <f t="shared" si="521"/>
        <v>2.4620409774508412</v>
      </c>
      <c r="GP105" s="12">
        <f t="shared" si="521"/>
        <v>2.4752429072994131</v>
      </c>
      <c r="GQ105" s="12">
        <f t="shared" ref="GQ105:GT107" si="522">100*(GQ29/GM29-1)</f>
        <v>2.4942574771997572</v>
      </c>
      <c r="GR105" s="12">
        <f t="shared" si="522"/>
        <v>2.5156500534277537</v>
      </c>
      <c r="GS105" s="12">
        <f t="shared" si="522"/>
        <v>2.4574706379139943</v>
      </c>
      <c r="GT105" s="12" t="e">
        <f t="shared" si="522"/>
        <v>#N/A</v>
      </c>
    </row>
    <row r="106" spans="2:202" x14ac:dyDescent="0.25">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2">
        <f t="shared" si="518"/>
        <v>13.490009611634314</v>
      </c>
      <c r="FH106" s="12">
        <f t="shared" si="518"/>
        <v>-16.873256308913966</v>
      </c>
      <c r="FI106" s="12">
        <f t="shared" si="518"/>
        <v>-7.2367712437396703</v>
      </c>
      <c r="FJ106" s="12">
        <f t="shared" si="518"/>
        <v>-7.0320708631401052</v>
      </c>
      <c r="FK106" s="12">
        <f t="shared" si="518"/>
        <v>-11.331511671810212</v>
      </c>
      <c r="FL106" s="12">
        <f t="shared" si="518"/>
        <v>-3.8378020279347114</v>
      </c>
      <c r="FM106" s="12">
        <f t="shared" si="519"/>
        <v>-7.4938970530510911</v>
      </c>
      <c r="FN106" s="12">
        <f t="shared" si="519"/>
        <v>-3.0044560537861864</v>
      </c>
      <c r="FO106" s="12">
        <f t="shared" si="519"/>
        <v>-1.8544146553934437</v>
      </c>
      <c r="FP106" s="12">
        <f t="shared" si="519"/>
        <v>-2.3032579295355071</v>
      </c>
      <c r="FQ106" s="12">
        <f t="shared" si="519"/>
        <v>-3.2940228281102546</v>
      </c>
      <c r="FR106" s="12">
        <f t="shared" si="519"/>
        <v>-5.4586025125016535</v>
      </c>
      <c r="FS106" s="12">
        <f t="shared" si="519"/>
        <v>-6.2189400547831397</v>
      </c>
      <c r="FT106" s="12">
        <f t="shared" si="519"/>
        <v>-6.8040122207886355</v>
      </c>
      <c r="FU106" s="12">
        <f t="shared" si="519"/>
        <v>-6.2392539001248526</v>
      </c>
      <c r="FV106" s="12">
        <f t="shared" si="519"/>
        <v>-5.8953598075071723</v>
      </c>
      <c r="FW106" s="12">
        <f t="shared" si="520"/>
        <v>-5.2966981769844823</v>
      </c>
      <c r="FX106" s="12">
        <f t="shared" si="520"/>
        <v>-4.1321875222970146</v>
      </c>
      <c r="FY106" s="12">
        <f t="shared" si="520"/>
        <v>-2.6410062983317606</v>
      </c>
      <c r="FZ106" s="12">
        <f t="shared" si="520"/>
        <v>-0.94356599937891472</v>
      </c>
      <c r="GA106" s="12">
        <f t="shared" si="520"/>
        <v>9.7243580260908402E-2</v>
      </c>
      <c r="GB106" s="12">
        <f t="shared" si="520"/>
        <v>1.4600165698553269</v>
      </c>
      <c r="GC106" s="12">
        <f t="shared" si="520"/>
        <v>1.1468725660690904</v>
      </c>
      <c r="GD106" s="12">
        <f t="shared" si="520"/>
        <v>0.5321831544488731</v>
      </c>
      <c r="GE106" s="12">
        <f t="shared" si="520"/>
        <v>0.39128865772697363</v>
      </c>
      <c r="GF106" s="12">
        <f t="shared" si="520"/>
        <v>-0.42460539050390711</v>
      </c>
      <c r="GG106" s="12">
        <f t="shared" si="521"/>
        <v>-0.81549978885450125</v>
      </c>
      <c r="GH106" s="12">
        <f t="shared" si="521"/>
        <v>-1.0818197054568102</v>
      </c>
      <c r="GI106" s="12">
        <f t="shared" si="521"/>
        <v>-1.5015397115487161</v>
      </c>
      <c r="GJ106" s="12">
        <f t="shared" si="521"/>
        <v>-1.9645858305631814</v>
      </c>
      <c r="GK106" s="12">
        <f t="shared" si="521"/>
        <v>-1.394862037247957</v>
      </c>
      <c r="GL106" s="12">
        <f t="shared" si="521"/>
        <v>-0.82866671622877641</v>
      </c>
      <c r="GM106" s="12">
        <f t="shared" si="521"/>
        <v>-0.236982885213044</v>
      </c>
      <c r="GN106" s="12">
        <f t="shared" si="521"/>
        <v>0.45855286726608213</v>
      </c>
      <c r="GO106" s="12">
        <f t="shared" si="521"/>
        <v>0.63860096692125445</v>
      </c>
      <c r="GP106" s="12">
        <f t="shared" si="521"/>
        <v>0.81147454292087584</v>
      </c>
      <c r="GQ106" s="12">
        <f t="shared" si="522"/>
        <v>1.035365353729012</v>
      </c>
      <c r="GR106" s="12">
        <f t="shared" si="522"/>
        <v>1.2590913597943176</v>
      </c>
      <c r="GS106" s="12">
        <f t="shared" si="522"/>
        <v>1.3091687492555071</v>
      </c>
      <c r="GT106" s="12" t="e">
        <f t="shared" si="522"/>
        <v>#N/A</v>
      </c>
    </row>
    <row r="107" spans="2:202" x14ac:dyDescent="0.25">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2">
        <f t="shared" si="518"/>
        <v>1.4979830574200603</v>
      </c>
      <c r="FH107" s="12">
        <f t="shared" si="518"/>
        <v>1.507883073093863</v>
      </c>
      <c r="FI107" s="12">
        <f t="shared" si="518"/>
        <v>1.5097162575885781</v>
      </c>
      <c r="FJ107" s="12">
        <f t="shared" si="518"/>
        <v>1.5265712680279542</v>
      </c>
      <c r="FK107" s="12">
        <f t="shared" si="518"/>
        <v>1.5087267933997284</v>
      </c>
      <c r="FL107" s="12">
        <f t="shared" si="518"/>
        <v>1.4908886371767238</v>
      </c>
      <c r="FM107" s="12">
        <f t="shared" si="519"/>
        <v>1.4577652424735188</v>
      </c>
      <c r="FN107" s="12">
        <f t="shared" si="519"/>
        <v>1.4152956921017923</v>
      </c>
      <c r="FO107" s="12">
        <f t="shared" si="519"/>
        <v>1.3663446823415581</v>
      </c>
      <c r="FP107" s="12">
        <f t="shared" si="519"/>
        <v>1.311822243997729</v>
      </c>
      <c r="FQ107" s="12">
        <f t="shared" si="519"/>
        <v>1.2582239527667349</v>
      </c>
      <c r="FR107" s="12">
        <f t="shared" si="519"/>
        <v>1.2025958652847502</v>
      </c>
      <c r="FS107" s="12">
        <f t="shared" si="519"/>
        <v>1.1513434545217249</v>
      </c>
      <c r="FT107" s="12">
        <f t="shared" si="519"/>
        <v>1.1106582113277863</v>
      </c>
      <c r="FU107" s="12">
        <f t="shared" si="519"/>
        <v>1.0787059911689489</v>
      </c>
      <c r="FV107" s="12">
        <f t="shared" si="519"/>
        <v>1.0576626445531589</v>
      </c>
      <c r="FW107" s="12">
        <f t="shared" si="520"/>
        <v>1.042668993466167</v>
      </c>
      <c r="FX107" s="12">
        <f t="shared" si="520"/>
        <v>1.0317766460255395</v>
      </c>
      <c r="FY107" s="12">
        <f t="shared" si="520"/>
        <v>1.0252510311521856</v>
      </c>
      <c r="FZ107" s="12">
        <f t="shared" si="520"/>
        <v>1.0237599185045854</v>
      </c>
      <c r="GA107" s="12">
        <f t="shared" si="520"/>
        <v>1.0274408500348775</v>
      </c>
      <c r="GB107" s="12">
        <f t="shared" si="520"/>
        <v>1.0359030890495946</v>
      </c>
      <c r="GC107" s="12">
        <f t="shared" si="520"/>
        <v>1.0483913994557836</v>
      </c>
      <c r="GD107" s="12">
        <f t="shared" si="520"/>
        <v>1.0636049589632934</v>
      </c>
      <c r="GE107" s="12">
        <f t="shared" si="520"/>
        <v>1.0803822581319178</v>
      </c>
      <c r="GF107" s="12">
        <f t="shared" si="520"/>
        <v>1.0974517031495212</v>
      </c>
      <c r="GG107" s="12">
        <f t="shared" si="521"/>
        <v>1.113284800087877</v>
      </c>
      <c r="GH107" s="12">
        <f t="shared" si="521"/>
        <v>1.1267060907375059</v>
      </c>
      <c r="GI107" s="12">
        <f t="shared" si="521"/>
        <v>1.137402426124523</v>
      </c>
      <c r="GJ107" s="12">
        <f t="shared" si="521"/>
        <v>1.1452776670102471</v>
      </c>
      <c r="GK107" s="12">
        <f t="shared" si="521"/>
        <v>1.1507847309898844</v>
      </c>
      <c r="GL107" s="12">
        <f t="shared" si="521"/>
        <v>1.1544623870540338</v>
      </c>
      <c r="GM107" s="12">
        <f t="shared" si="521"/>
        <v>1.1563608650386081</v>
      </c>
      <c r="GN107" s="12">
        <f t="shared" si="521"/>
        <v>1.1566488040156697</v>
      </c>
      <c r="GO107" s="12">
        <f t="shared" si="521"/>
        <v>1.1555234865259223</v>
      </c>
      <c r="GP107" s="12">
        <f t="shared" si="521"/>
        <v>1.1534752175893948</v>
      </c>
      <c r="GQ107" s="12">
        <f t="shared" si="522"/>
        <v>1.1516672050219112</v>
      </c>
      <c r="GR107" s="12">
        <f t="shared" si="522"/>
        <v>1.1510123090163971</v>
      </c>
      <c r="GS107" s="12">
        <f t="shared" si="522"/>
        <v>1.1522666092576683</v>
      </c>
      <c r="GT107" s="12" t="e">
        <f t="shared" si="522"/>
        <v>#N/A</v>
      </c>
    </row>
    <row r="110" spans="2:202" x14ac:dyDescent="0.25">
      <c r="B110" s="1" t="s">
        <v>61</v>
      </c>
    </row>
    <row r="111" spans="2:202" x14ac:dyDescent="0.25">
      <c r="B111" s="1"/>
      <c r="C111" s="16" t="str">
        <f t="shared" ref="C111:AH111" si="531">C4</f>
        <v>1980Q1</v>
      </c>
      <c r="D111" s="16" t="str">
        <f t="shared" si="531"/>
        <v>1980Q2</v>
      </c>
      <c r="E111" s="16" t="str">
        <f t="shared" si="531"/>
        <v>1980Q3</v>
      </c>
      <c r="F111" s="16" t="str">
        <f t="shared" si="531"/>
        <v>1980Q4</v>
      </c>
      <c r="G111" s="16" t="str">
        <f t="shared" si="531"/>
        <v>1981Q1</v>
      </c>
      <c r="H111" s="16" t="str">
        <f t="shared" si="531"/>
        <v>1981Q2</v>
      </c>
      <c r="I111" s="16" t="str">
        <f t="shared" si="531"/>
        <v>1981Q3</v>
      </c>
      <c r="J111" s="16" t="str">
        <f t="shared" si="531"/>
        <v>1981Q4</v>
      </c>
      <c r="K111" s="16" t="str">
        <f t="shared" si="531"/>
        <v>1982Q1</v>
      </c>
      <c r="L111" s="16" t="str">
        <f t="shared" si="531"/>
        <v>1982Q2</v>
      </c>
      <c r="M111" s="16" t="str">
        <f t="shared" si="531"/>
        <v>1982Q3</v>
      </c>
      <c r="N111" s="16" t="str">
        <f t="shared" si="531"/>
        <v>1982Q4</v>
      </c>
      <c r="O111" s="16" t="str">
        <f t="shared" si="531"/>
        <v>1983Q1</v>
      </c>
      <c r="P111" s="16" t="str">
        <f t="shared" si="531"/>
        <v>1983Q2</v>
      </c>
      <c r="Q111" s="16" t="str">
        <f t="shared" si="531"/>
        <v>1983Q3</v>
      </c>
      <c r="R111" s="16" t="str">
        <f t="shared" si="531"/>
        <v>1983Q4</v>
      </c>
      <c r="S111" s="16" t="str">
        <f t="shared" si="531"/>
        <v>1984Q1</v>
      </c>
      <c r="T111" s="16" t="str">
        <f t="shared" si="531"/>
        <v>1984Q2</v>
      </c>
      <c r="U111" s="16" t="str">
        <f t="shared" si="531"/>
        <v>1984Q3</v>
      </c>
      <c r="V111" s="16" t="str">
        <f t="shared" si="531"/>
        <v>1984Q4</v>
      </c>
      <c r="W111" s="16" t="str">
        <f t="shared" si="531"/>
        <v>1985Q1</v>
      </c>
      <c r="X111" s="16" t="str">
        <f t="shared" si="531"/>
        <v>1985Q2</v>
      </c>
      <c r="Y111" s="16" t="str">
        <f t="shared" si="531"/>
        <v>1985Q3</v>
      </c>
      <c r="Z111" s="16" t="str">
        <f t="shared" si="531"/>
        <v>1985Q4</v>
      </c>
      <c r="AA111" s="16" t="str">
        <f t="shared" si="531"/>
        <v>1986Q1</v>
      </c>
      <c r="AB111" s="16" t="str">
        <f t="shared" si="531"/>
        <v>1986Q2</v>
      </c>
      <c r="AC111" s="16" t="str">
        <f t="shared" si="531"/>
        <v>1986Q3</v>
      </c>
      <c r="AD111" s="16" t="str">
        <f t="shared" si="531"/>
        <v>1986Q4</v>
      </c>
      <c r="AE111" s="16" t="str">
        <f t="shared" si="531"/>
        <v>1987Q1</v>
      </c>
      <c r="AF111" s="16" t="str">
        <f t="shared" si="531"/>
        <v>1987Q2</v>
      </c>
      <c r="AG111" s="16" t="str">
        <f t="shared" si="531"/>
        <v>1987Q3</v>
      </c>
      <c r="AH111" s="16" t="str">
        <f t="shared" si="531"/>
        <v>1987Q4</v>
      </c>
      <c r="AI111" s="16" t="str">
        <f t="shared" ref="AI111:BN111" si="532">AI4</f>
        <v>1988Q1</v>
      </c>
      <c r="AJ111" s="16" t="str">
        <f t="shared" si="532"/>
        <v>1988Q2</v>
      </c>
      <c r="AK111" s="16" t="str">
        <f t="shared" si="532"/>
        <v>1988Q3</v>
      </c>
      <c r="AL111" s="16" t="str">
        <f t="shared" si="532"/>
        <v>1988Q4</v>
      </c>
      <c r="AM111" s="16" t="str">
        <f t="shared" si="532"/>
        <v>1989Q1</v>
      </c>
      <c r="AN111" s="16" t="str">
        <f t="shared" si="532"/>
        <v>1989Q2</v>
      </c>
      <c r="AO111" s="16" t="str">
        <f t="shared" si="532"/>
        <v>1989Q3</v>
      </c>
      <c r="AP111" s="16" t="str">
        <f t="shared" si="532"/>
        <v>1989Q4</v>
      </c>
      <c r="AQ111" s="16" t="str">
        <f t="shared" si="532"/>
        <v>1990Q1</v>
      </c>
      <c r="AR111" s="16" t="str">
        <f t="shared" si="532"/>
        <v>1990Q2</v>
      </c>
      <c r="AS111" s="16" t="str">
        <f t="shared" si="532"/>
        <v>1990Q3</v>
      </c>
      <c r="AT111" s="16" t="str">
        <f t="shared" si="532"/>
        <v>1990Q4</v>
      </c>
      <c r="AU111" s="16" t="str">
        <f t="shared" si="532"/>
        <v>1991Q1</v>
      </c>
      <c r="AV111" s="16" t="str">
        <f t="shared" si="532"/>
        <v>1991Q2</v>
      </c>
      <c r="AW111" s="16" t="str">
        <f t="shared" si="532"/>
        <v>1991Q3</v>
      </c>
      <c r="AX111" s="16" t="str">
        <f t="shared" si="532"/>
        <v>1991Q4</v>
      </c>
      <c r="AY111" s="16" t="str">
        <f t="shared" si="532"/>
        <v>1992Q1</v>
      </c>
      <c r="AZ111" s="16" t="str">
        <f t="shared" si="532"/>
        <v>1992Q2</v>
      </c>
      <c r="BA111" s="16" t="str">
        <f t="shared" si="532"/>
        <v>1992Q3</v>
      </c>
      <c r="BB111" s="16" t="str">
        <f t="shared" si="532"/>
        <v>1992Q4</v>
      </c>
      <c r="BC111" s="16" t="str">
        <f t="shared" si="532"/>
        <v>1993Q1</v>
      </c>
      <c r="BD111" s="16" t="str">
        <f t="shared" si="532"/>
        <v>1993Q2</v>
      </c>
      <c r="BE111" s="16" t="str">
        <f t="shared" si="532"/>
        <v>1993Q3</v>
      </c>
      <c r="BF111" s="16" t="str">
        <f t="shared" si="532"/>
        <v>1993Q4</v>
      </c>
      <c r="BG111" s="16" t="str">
        <f t="shared" si="532"/>
        <v>1994Q1</v>
      </c>
      <c r="BH111" s="16" t="str">
        <f t="shared" si="532"/>
        <v>1994Q2</v>
      </c>
      <c r="BI111" s="16" t="str">
        <f t="shared" si="532"/>
        <v>1994Q3</v>
      </c>
      <c r="BJ111" s="16" t="str">
        <f t="shared" si="532"/>
        <v>1994Q4</v>
      </c>
      <c r="BK111" s="16" t="str">
        <f t="shared" si="532"/>
        <v>1995Q1</v>
      </c>
      <c r="BL111" s="16" t="str">
        <f t="shared" si="532"/>
        <v>1995Q2</v>
      </c>
      <c r="BM111" s="16" t="str">
        <f t="shared" si="532"/>
        <v>1995Q3</v>
      </c>
      <c r="BN111" s="16" t="str">
        <f t="shared" si="532"/>
        <v>1995Q4</v>
      </c>
      <c r="BO111" s="16" t="str">
        <f t="shared" ref="BO111:CT111" si="533">BO4</f>
        <v>1996Q1</v>
      </c>
      <c r="BP111" s="16" t="str">
        <f t="shared" si="533"/>
        <v>1996Q2</v>
      </c>
      <c r="BQ111" s="16" t="str">
        <f t="shared" si="533"/>
        <v>1996Q3</v>
      </c>
      <c r="BR111" s="16" t="str">
        <f t="shared" si="533"/>
        <v>1996Q4</v>
      </c>
      <c r="BS111" s="16" t="str">
        <f t="shared" si="533"/>
        <v>1997Q1</v>
      </c>
      <c r="BT111" s="16" t="str">
        <f t="shared" si="533"/>
        <v>1997Q2</v>
      </c>
      <c r="BU111" s="16" t="str">
        <f t="shared" si="533"/>
        <v>1997Q3</v>
      </c>
      <c r="BV111" s="16" t="str">
        <f t="shared" si="533"/>
        <v>1997Q4</v>
      </c>
      <c r="BW111" s="16" t="str">
        <f t="shared" si="533"/>
        <v>1998Q1</v>
      </c>
      <c r="BX111" s="16" t="str">
        <f t="shared" si="533"/>
        <v>1998Q2</v>
      </c>
      <c r="BY111" s="16" t="str">
        <f t="shared" si="533"/>
        <v>1998Q3</v>
      </c>
      <c r="BZ111" s="16" t="str">
        <f t="shared" si="533"/>
        <v>1998Q4</v>
      </c>
      <c r="CA111" s="16" t="str">
        <f t="shared" si="533"/>
        <v>1999Q1</v>
      </c>
      <c r="CB111" s="16" t="str">
        <f t="shared" si="533"/>
        <v>1999Q2</v>
      </c>
      <c r="CC111" s="16" t="str">
        <f t="shared" si="533"/>
        <v>1999Q3</v>
      </c>
      <c r="CD111" s="16" t="str">
        <f t="shared" si="533"/>
        <v>1999Q4</v>
      </c>
      <c r="CE111" s="16" t="str">
        <f t="shared" si="533"/>
        <v>2000Q1</v>
      </c>
      <c r="CF111" s="16" t="str">
        <f t="shared" si="533"/>
        <v>2000Q2</v>
      </c>
      <c r="CG111" s="16" t="str">
        <f t="shared" si="533"/>
        <v>2000Q3</v>
      </c>
      <c r="CH111" s="16" t="str">
        <f t="shared" si="533"/>
        <v>2000Q4</v>
      </c>
      <c r="CI111" s="16" t="str">
        <f t="shared" si="533"/>
        <v>2001Q1</v>
      </c>
      <c r="CJ111" s="16" t="str">
        <f t="shared" si="533"/>
        <v>2001Q2</v>
      </c>
      <c r="CK111" s="16" t="str">
        <f t="shared" si="533"/>
        <v>2001Q3</v>
      </c>
      <c r="CL111" s="16" t="str">
        <f t="shared" si="533"/>
        <v>2001Q4</v>
      </c>
      <c r="CM111" s="16" t="str">
        <f t="shared" si="533"/>
        <v>2002Q1</v>
      </c>
      <c r="CN111" s="16" t="str">
        <f t="shared" si="533"/>
        <v>2002Q2</v>
      </c>
      <c r="CO111" s="16" t="str">
        <f t="shared" si="533"/>
        <v>2002Q3</v>
      </c>
      <c r="CP111" s="16" t="str">
        <f t="shared" si="533"/>
        <v>2002Q4</v>
      </c>
      <c r="CQ111" s="16" t="str">
        <f t="shared" si="533"/>
        <v>2003Q1</v>
      </c>
      <c r="CR111" s="16" t="str">
        <f t="shared" si="533"/>
        <v>2003Q2</v>
      </c>
      <c r="CS111" s="16" t="str">
        <f t="shared" si="533"/>
        <v>2003Q3</v>
      </c>
      <c r="CT111" s="16" t="str">
        <f t="shared" si="533"/>
        <v>2003Q4</v>
      </c>
      <c r="CU111" s="16" t="str">
        <f t="shared" ref="CU111:DZ111" si="534">CU4</f>
        <v>2004Q1</v>
      </c>
      <c r="CV111" s="16" t="str">
        <f t="shared" si="534"/>
        <v>2004Q2</v>
      </c>
      <c r="CW111" s="16" t="str">
        <f t="shared" si="534"/>
        <v>2004Q3</v>
      </c>
      <c r="CX111" s="16" t="str">
        <f t="shared" si="534"/>
        <v>2004Q4</v>
      </c>
      <c r="CY111" s="16" t="str">
        <f t="shared" si="534"/>
        <v>2005Q1</v>
      </c>
      <c r="CZ111" s="16" t="str">
        <f t="shared" si="534"/>
        <v>2005Q2</v>
      </c>
      <c r="DA111" s="16" t="str">
        <f t="shared" si="534"/>
        <v>2005Q3</v>
      </c>
      <c r="DB111" s="16" t="str">
        <f t="shared" si="534"/>
        <v>2005Q4</v>
      </c>
      <c r="DC111" s="16" t="str">
        <f t="shared" si="534"/>
        <v>2006Q1</v>
      </c>
      <c r="DD111" s="16" t="str">
        <f t="shared" si="534"/>
        <v>2006Q2</v>
      </c>
      <c r="DE111" s="16" t="str">
        <f t="shared" si="534"/>
        <v>2006Q3</v>
      </c>
      <c r="DF111" s="16" t="str">
        <f t="shared" si="534"/>
        <v>2006Q4</v>
      </c>
      <c r="DG111" s="16" t="str">
        <f t="shared" si="534"/>
        <v>2007Q1</v>
      </c>
      <c r="DH111" s="16" t="str">
        <f t="shared" si="534"/>
        <v>2007Q2</v>
      </c>
      <c r="DI111" s="16" t="str">
        <f t="shared" si="534"/>
        <v>2007Q3</v>
      </c>
      <c r="DJ111" s="16" t="str">
        <f t="shared" si="534"/>
        <v>2007Q4</v>
      </c>
      <c r="DK111" s="16" t="str">
        <f t="shared" si="534"/>
        <v>2008Q1</v>
      </c>
      <c r="DL111" s="16" t="str">
        <f t="shared" si="534"/>
        <v>2008Q2</v>
      </c>
      <c r="DM111" s="16" t="str">
        <f t="shared" si="534"/>
        <v>2008Q3</v>
      </c>
      <c r="DN111" s="16" t="str">
        <f t="shared" si="534"/>
        <v>2008Q4</v>
      </c>
      <c r="DO111" s="16" t="str">
        <f t="shared" si="534"/>
        <v>2009Q1</v>
      </c>
      <c r="DP111" s="16" t="str">
        <f t="shared" si="534"/>
        <v>2009Q2</v>
      </c>
      <c r="DQ111" s="16" t="str">
        <f t="shared" si="534"/>
        <v>2009Q3</v>
      </c>
      <c r="DR111" s="16" t="str">
        <f t="shared" si="534"/>
        <v>2009Q4</v>
      </c>
      <c r="DS111" s="16" t="str">
        <f t="shared" si="534"/>
        <v>2010Q1</v>
      </c>
      <c r="DT111" s="16" t="str">
        <f t="shared" si="534"/>
        <v>2010Q2</v>
      </c>
      <c r="DU111" s="16" t="str">
        <f t="shared" si="534"/>
        <v>2010Q3</v>
      </c>
      <c r="DV111" s="16" t="str">
        <f t="shared" si="534"/>
        <v>2010Q4</v>
      </c>
      <c r="DW111" s="16" t="str">
        <f t="shared" si="534"/>
        <v>2011Q1</v>
      </c>
      <c r="DX111" s="16" t="str">
        <f t="shared" si="534"/>
        <v>2011Q2</v>
      </c>
      <c r="DY111" s="16" t="str">
        <f t="shared" si="534"/>
        <v>2011Q3</v>
      </c>
      <c r="DZ111" s="16" t="str">
        <f t="shared" si="534"/>
        <v>2011Q4</v>
      </c>
      <c r="EA111" s="16" t="str">
        <f t="shared" ref="EA111:FF111" si="535">EA4</f>
        <v>2012Q1</v>
      </c>
      <c r="EB111" s="16" t="str">
        <f t="shared" si="535"/>
        <v>2012Q2</v>
      </c>
      <c r="EC111" s="16" t="str">
        <f t="shared" si="535"/>
        <v>2012Q3</v>
      </c>
      <c r="ED111" s="16" t="str">
        <f t="shared" si="535"/>
        <v>2012Q4</v>
      </c>
      <c r="EE111" s="16" t="str">
        <f t="shared" si="535"/>
        <v>2013Q1</v>
      </c>
      <c r="EF111" s="16" t="str">
        <f t="shared" si="535"/>
        <v>2013Q2</v>
      </c>
      <c r="EG111" s="16" t="str">
        <f t="shared" si="535"/>
        <v>2013Q3</v>
      </c>
      <c r="EH111" s="16" t="str">
        <f t="shared" si="535"/>
        <v>2013Q4</v>
      </c>
      <c r="EI111" s="16" t="str">
        <f t="shared" si="535"/>
        <v>2014Q1</v>
      </c>
      <c r="EJ111" s="16" t="str">
        <f t="shared" si="535"/>
        <v>2014Q2</v>
      </c>
      <c r="EK111" s="16" t="str">
        <f t="shared" si="535"/>
        <v>2014Q3</v>
      </c>
      <c r="EL111" s="16" t="str">
        <f t="shared" si="535"/>
        <v>2014Q4</v>
      </c>
      <c r="EM111" s="16" t="str">
        <f t="shared" si="535"/>
        <v>2015Q1</v>
      </c>
      <c r="EN111" s="16" t="str">
        <f t="shared" si="535"/>
        <v>2015Q2</v>
      </c>
      <c r="EO111" s="16" t="str">
        <f t="shared" si="535"/>
        <v>2015Q3</v>
      </c>
      <c r="EP111" s="16" t="str">
        <f t="shared" si="535"/>
        <v>2015Q4</v>
      </c>
      <c r="EQ111" s="16" t="str">
        <f t="shared" si="535"/>
        <v>2016Q1</v>
      </c>
      <c r="ER111" s="16" t="str">
        <f t="shared" si="535"/>
        <v>2016Q2</v>
      </c>
      <c r="ES111" s="16" t="str">
        <f t="shared" si="535"/>
        <v>2016Q3</v>
      </c>
      <c r="ET111" s="16" t="str">
        <f t="shared" si="535"/>
        <v>2016Q4</v>
      </c>
      <c r="EU111" s="16" t="str">
        <f t="shared" si="535"/>
        <v>2017Q1</v>
      </c>
      <c r="EV111" s="16" t="str">
        <f t="shared" si="535"/>
        <v>2017Q2</v>
      </c>
      <c r="EW111" s="16" t="str">
        <f t="shared" si="535"/>
        <v>2017Q3</v>
      </c>
      <c r="EX111" s="16" t="str">
        <f t="shared" si="535"/>
        <v>2017Q4</v>
      </c>
      <c r="EY111" s="16" t="str">
        <f t="shared" si="535"/>
        <v>2018Q1</v>
      </c>
      <c r="EZ111" s="16" t="str">
        <f t="shared" si="535"/>
        <v>2018Q2</v>
      </c>
      <c r="FA111" s="16" t="str">
        <f t="shared" si="535"/>
        <v>2018Q3</v>
      </c>
      <c r="FB111" s="16" t="str">
        <f t="shared" si="535"/>
        <v>2018Q4</v>
      </c>
      <c r="FC111" s="16" t="str">
        <f t="shared" si="535"/>
        <v>2019Q1</v>
      </c>
      <c r="FD111" s="16" t="str">
        <f t="shared" si="535"/>
        <v>2019Q2</v>
      </c>
      <c r="FE111" s="16" t="str">
        <f t="shared" si="535"/>
        <v>2019Q3</v>
      </c>
      <c r="FF111" s="16" t="str">
        <f t="shared" si="535"/>
        <v>2019Q4</v>
      </c>
      <c r="FG111" s="16" t="str">
        <f t="shared" ref="FG111:GL111" si="536">FG4</f>
        <v>2020Q1</v>
      </c>
      <c r="FH111" s="16" t="str">
        <f t="shared" si="536"/>
        <v>2020Q2</v>
      </c>
      <c r="FI111" s="16" t="str">
        <f t="shared" si="536"/>
        <v>2020Q3</v>
      </c>
      <c r="FJ111" s="16" t="str">
        <f t="shared" si="536"/>
        <v>2020Q4</v>
      </c>
      <c r="FK111" s="16" t="str">
        <f t="shared" si="536"/>
        <v>2021Q1</v>
      </c>
      <c r="FL111" s="16" t="str">
        <f t="shared" si="536"/>
        <v>2021Q2</v>
      </c>
      <c r="FM111" s="16" t="str">
        <f t="shared" si="536"/>
        <v>2021Q3</v>
      </c>
      <c r="FN111" s="16" t="str">
        <f t="shared" si="536"/>
        <v>2021Q4</v>
      </c>
      <c r="FO111" s="16" t="str">
        <f t="shared" si="536"/>
        <v>2022Q1</v>
      </c>
      <c r="FP111" s="16" t="str">
        <f t="shared" si="536"/>
        <v>2022Q2</v>
      </c>
      <c r="FQ111" s="16" t="str">
        <f t="shared" si="536"/>
        <v>2022Q3</v>
      </c>
      <c r="FR111" s="16" t="str">
        <f t="shared" si="536"/>
        <v>2022Q4</v>
      </c>
      <c r="FS111" s="16" t="str">
        <f t="shared" si="536"/>
        <v>2023Q1</v>
      </c>
      <c r="FT111" s="16" t="str">
        <f t="shared" si="536"/>
        <v>2023Q2</v>
      </c>
      <c r="FU111" s="16" t="str">
        <f t="shared" si="536"/>
        <v>2023Q3</v>
      </c>
      <c r="FV111" s="16" t="str">
        <f t="shared" si="536"/>
        <v>2023Q4</v>
      </c>
      <c r="FW111" s="16" t="str">
        <f t="shared" si="536"/>
        <v>2024Q1</v>
      </c>
      <c r="FX111" s="16" t="str">
        <f t="shared" si="536"/>
        <v>2024Q2</v>
      </c>
      <c r="FY111" s="16" t="str">
        <f t="shared" si="536"/>
        <v>2024Q3</v>
      </c>
      <c r="FZ111" s="16" t="str">
        <f t="shared" si="536"/>
        <v>2024Q4</v>
      </c>
      <c r="GA111" s="16" t="str">
        <f t="shared" si="536"/>
        <v>2025Q1</v>
      </c>
      <c r="GB111" s="16" t="str">
        <f t="shared" si="536"/>
        <v>2025Q2</v>
      </c>
      <c r="GC111" s="16" t="str">
        <f t="shared" si="536"/>
        <v>2025Q3</v>
      </c>
      <c r="GD111" s="16" t="str">
        <f t="shared" si="536"/>
        <v>2025Q4</v>
      </c>
      <c r="GE111" s="16" t="str">
        <f t="shared" si="536"/>
        <v>2026Q1</v>
      </c>
      <c r="GF111" s="16" t="str">
        <f t="shared" si="536"/>
        <v>2026Q2</v>
      </c>
      <c r="GG111" s="16" t="str">
        <f t="shared" si="536"/>
        <v>2026Q3</v>
      </c>
      <c r="GH111" s="16" t="str">
        <f t="shared" si="536"/>
        <v>2026Q4</v>
      </c>
      <c r="GI111" s="16" t="str">
        <f t="shared" si="536"/>
        <v>2027Q1</v>
      </c>
      <c r="GJ111" s="16" t="str">
        <f t="shared" si="536"/>
        <v>2027Q2</v>
      </c>
      <c r="GK111" s="16" t="str">
        <f t="shared" si="536"/>
        <v>2027Q3</v>
      </c>
      <c r="GL111" s="16" t="str">
        <f t="shared" si="536"/>
        <v>2027Q4</v>
      </c>
      <c r="GM111" s="16" t="str">
        <f t="shared" ref="GM111:GT111" si="537">GM4</f>
        <v>2028Q1</v>
      </c>
      <c r="GN111" s="16" t="str">
        <f t="shared" si="537"/>
        <v>2028Q2</v>
      </c>
      <c r="GO111" s="16" t="str">
        <f t="shared" si="537"/>
        <v>2028Q3</v>
      </c>
      <c r="GP111" s="16" t="str">
        <f t="shared" si="537"/>
        <v>2028Q4</v>
      </c>
      <c r="GQ111" s="16" t="str">
        <f t="shared" si="537"/>
        <v>2029Q1</v>
      </c>
      <c r="GR111" s="16" t="str">
        <f t="shared" si="537"/>
        <v>2029Q2</v>
      </c>
      <c r="GS111" s="16" t="str">
        <f t="shared" si="537"/>
        <v>2029Q3</v>
      </c>
      <c r="GT111" s="16" t="str">
        <f t="shared" si="537"/>
        <v>2029Q4</v>
      </c>
    </row>
    <row r="112" spans="2:202" x14ac:dyDescent="0.25">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2">
        <f t="shared" ref="FG112:FG126" si="695">FC7/FC$7*FG83</f>
        <v>2.199864051052125</v>
      </c>
      <c r="FH112" s="12">
        <f t="shared" ref="FH112:FH126" si="696">FD7/FD$7*FH83</f>
        <v>2.0967820508187351</v>
      </c>
      <c r="FI112" s="12">
        <f t="shared" ref="FI112:FI126" si="697">FE7/FE$7*FI83</f>
        <v>2.0676541787852276</v>
      </c>
      <c r="FJ112" s="12">
        <f t="shared" ref="FJ112:FJ126" si="698">FF7/FF$7*FJ83</f>
        <v>2.1055686579486421</v>
      </c>
      <c r="FK112" s="12">
        <f t="shared" ref="FK112:FK126" si="699">FG7/FG$7*FK83</f>
        <v>1.8536618699837693</v>
      </c>
      <c r="FL112" s="12">
        <f t="shared" ref="FL112:FL126" si="700">FH7/FH$7*FL83</f>
        <v>1.6534662345816242</v>
      </c>
      <c r="FM112" s="12">
        <f t="shared" ref="FM112:FM126" si="701">FI7/FI$7*FM83</f>
        <v>1.4475474668196542</v>
      </c>
      <c r="FN112" s="12">
        <f t="shared" ref="FN112:FN126" si="702">FJ7/FJ$7*FN83</f>
        <v>1.3192607768422127</v>
      </c>
      <c r="FO112" s="12">
        <f t="shared" ref="FO112:FO126" si="703">FK7/FK$7*FO83</f>
        <v>1.2213866395369699</v>
      </c>
      <c r="FP112" s="12">
        <f t="shared" ref="FP112:FP126" si="704">FL7/FL$7*FP83</f>
        <v>1.1269816303747904</v>
      </c>
      <c r="FQ112" s="12">
        <f t="shared" ref="FQ112:FQ126" si="705">FM7/FM$7*FQ83</f>
        <v>1.0300660394007233</v>
      </c>
      <c r="FR112" s="12">
        <f t="shared" ref="FR112:FR126" si="706">FN7/FN$7*FR83</f>
        <v>0.90023102261691523</v>
      </c>
      <c r="FS112" s="12">
        <f t="shared" ref="FS112:FS126" si="707">FO7/FO$7*FS83</f>
        <v>0.77853566839705124</v>
      </c>
      <c r="FT112" s="12">
        <f t="shared" ref="FT112:FT126" si="708">FP7/FP$7*FT83</f>
        <v>0.66131566212042081</v>
      </c>
      <c r="FU112" s="12">
        <f t="shared" ref="FU112:FU126" si="709">FQ7/FQ$7*FU83</f>
        <v>0.5876296019087901</v>
      </c>
      <c r="FV112" s="12">
        <f t="shared" ref="FV112:FV126" si="710">FR7/FR$7*FV83</f>
        <v>0.56103919662124913</v>
      </c>
      <c r="FW112" s="12">
        <f t="shared" ref="FW112:FW126" si="711">FS7/FS$7*FW83</f>
        <v>0.59375783370576585</v>
      </c>
      <c r="FX112" s="12">
        <f t="shared" ref="FX112:FX126" si="712">FT7/FT$7*FX83</f>
        <v>0.66768454193459892</v>
      </c>
      <c r="FY112" s="12">
        <f t="shared" ref="FY112:FY126" si="713">FU7/FU$7*FY83</f>
        <v>0.77349878225152491</v>
      </c>
      <c r="FZ112" s="12">
        <f t="shared" ref="FZ112:FZ126" si="714">FV7/FV$7*FZ83</f>
        <v>0.92152712049216046</v>
      </c>
      <c r="GA112" s="12">
        <f t="shared" ref="GA112:GA126" si="715">FW7/FW$7*GA83</f>
        <v>1.0473858494655985</v>
      </c>
      <c r="GB112" s="12">
        <f t="shared" ref="GB112:GB126" si="716">FX7/FX$7*GB83</f>
        <v>1.1960215330938162</v>
      </c>
      <c r="GC112" s="12">
        <f t="shared" ref="GC112:GC126" si="717">FY7/FY$7*GC83</f>
        <v>1.3372443217132934</v>
      </c>
      <c r="GD112" s="12">
        <f t="shared" ref="GD112:GD126" si="718">FZ7/FZ$7*GD83</f>
        <v>1.4466702911001716</v>
      </c>
      <c r="GE112" s="12">
        <f t="shared" ref="GE112:GE126" si="719">GA7/GA$7*GE83</f>
        <v>1.5542637241762636</v>
      </c>
      <c r="GF112" s="12">
        <f t="shared" ref="GF112:GF126" si="720">GB7/GB$7*GF83</f>
        <v>1.6239040708581953</v>
      </c>
      <c r="GG112" s="12">
        <f t="shared" ref="GG112:GG126" si="721">GC7/GC$7*GG83</f>
        <v>1.6683320680494607</v>
      </c>
      <c r="GH112" s="12">
        <f t="shared" ref="GH112:GH126" si="722">GD7/GD$7*GH83</f>
        <v>1.6882281286755507</v>
      </c>
      <c r="GI112" s="12">
        <f t="shared" ref="GI112:GI126" si="723">GE7/GE$7*GI83</f>
        <v>1.7123200035094488</v>
      </c>
      <c r="GJ112" s="12">
        <f t="shared" ref="GJ112:GJ126" si="724">GF7/GF$7*GJ83</f>
        <v>1.7151700661168778</v>
      </c>
      <c r="GK112" s="12">
        <f t="shared" ref="GK112:GK126" si="725">GG7/GG$7*GK83</f>
        <v>1.7097234729285482</v>
      </c>
      <c r="GL112" s="12">
        <f t="shared" ref="GL112:GL126" si="726">GH7/GH$7*GL83</f>
        <v>1.707796520670124</v>
      </c>
      <c r="GM112" s="12">
        <f t="shared" ref="GM112:GM126" si="727">GI7/GI$7*GM83</f>
        <v>1.6862144867291651</v>
      </c>
      <c r="GN112" s="12">
        <f t="shared" ref="GN112:GN126" si="728">GJ7/GJ$7*GN83</f>
        <v>1.6756648976962385</v>
      </c>
      <c r="GO112" s="12">
        <f t="shared" ref="GO112:GO126" si="729">GK7/GK$7*GO83</f>
        <v>1.6776230711738727</v>
      </c>
      <c r="GP112" s="12">
        <f t="shared" ref="GP112:GP126" si="730">GL7/GL$7*GP83</f>
        <v>1.6890072816986068</v>
      </c>
      <c r="GQ112" s="12">
        <f t="shared" ref="GQ112:GQ126" si="731">GM7/GM$7*GQ83</f>
        <v>1.7178854588181025</v>
      </c>
      <c r="GR112" s="12">
        <f t="shared" ref="GR112:GR126" si="732">GN7/GN$7*GR83</f>
        <v>1.7430853591389406</v>
      </c>
      <c r="GS112" s="12">
        <f t="shared" ref="GS112:GS126" si="733">GO7/GO$7*GS83</f>
        <v>1.7598526662924607</v>
      </c>
      <c r="GT112" s="12" t="e">
        <f t="shared" ref="GT112:GT126" si="734">GP7/GP$7*GT83</f>
        <v>#N/A</v>
      </c>
    </row>
    <row r="113" spans="2:202" x14ac:dyDescent="0.25">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2">
        <f t="shared" si="695"/>
        <v>0.19283437425029279</v>
      </c>
      <c r="FH113" s="12">
        <f t="shared" si="696"/>
        <v>0.20494237790155331</v>
      </c>
      <c r="FI113" s="12">
        <f t="shared" si="697"/>
        <v>0.30347243476632796</v>
      </c>
      <c r="FJ113" s="12">
        <f t="shared" si="698"/>
        <v>0.48681730192140399</v>
      </c>
      <c r="FK113" s="12">
        <f t="shared" si="699"/>
        <v>0.3336132067386941</v>
      </c>
      <c r="FL113" s="12">
        <f t="shared" si="700"/>
        <v>0.20225992288652334</v>
      </c>
      <c r="FM113" s="12">
        <f t="shared" si="701"/>
        <v>9.4138253088010229E-2</v>
      </c>
      <c r="FN113" s="12">
        <f t="shared" si="702"/>
        <v>3.4859436332408171E-2</v>
      </c>
      <c r="FO113" s="12">
        <f t="shared" si="703"/>
        <v>-7.9684342219227926E-3</v>
      </c>
      <c r="FP113" s="12">
        <f t="shared" si="704"/>
        <v>-3.7348666655342776E-2</v>
      </c>
      <c r="FQ113" s="12">
        <f t="shared" si="705"/>
        <v>-6.8459807318149865E-2</v>
      </c>
      <c r="FR113" s="12">
        <f t="shared" si="706"/>
        <v>-9.8978565175777772E-2</v>
      </c>
      <c r="FS113" s="12">
        <f t="shared" si="707"/>
        <v>-0.11935554849277483</v>
      </c>
      <c r="FT113" s="12">
        <f t="shared" si="708"/>
        <v>-0.13817557516253662</v>
      </c>
      <c r="FU113" s="12">
        <f t="shared" si="709"/>
        <v>-0.14253235586147878</v>
      </c>
      <c r="FV113" s="12">
        <f t="shared" si="710"/>
        <v>-0.13515257167259562</v>
      </c>
      <c r="FW113" s="12">
        <f t="shared" si="711"/>
        <v>-0.11167865700970368</v>
      </c>
      <c r="FX113" s="12">
        <f t="shared" si="712"/>
        <v>-7.2717425479041975E-2</v>
      </c>
      <c r="FY113" s="12">
        <f t="shared" si="713"/>
        <v>-2.3854966962190298E-2</v>
      </c>
      <c r="FZ113" s="12">
        <f t="shared" si="714"/>
        <v>3.5620928892895171E-2</v>
      </c>
      <c r="GA113" s="12">
        <f t="shared" si="715"/>
        <v>8.7707310746800785E-2</v>
      </c>
      <c r="GB113" s="12">
        <f t="shared" si="716"/>
        <v>0.1343946571572511</v>
      </c>
      <c r="GC113" s="12">
        <f t="shared" si="717"/>
        <v>0.16972039242905954</v>
      </c>
      <c r="GD113" s="12">
        <f t="shared" si="718"/>
        <v>0.19019232549256901</v>
      </c>
      <c r="GE113" s="12">
        <f t="shared" si="719"/>
        <v>0.20637244944771188</v>
      </c>
      <c r="GF113" s="12">
        <f t="shared" si="720"/>
        <v>0.21374251544473838</v>
      </c>
      <c r="GG113" s="12">
        <f t="shared" si="721"/>
        <v>0.21580021922227635</v>
      </c>
      <c r="GH113" s="12">
        <f t="shared" si="722"/>
        <v>0.21073617653428467</v>
      </c>
      <c r="GI113" s="12">
        <f t="shared" si="723"/>
        <v>0.2030572965001077</v>
      </c>
      <c r="GJ113" s="12">
        <f t="shared" si="724"/>
        <v>0.19772142709305107</v>
      </c>
      <c r="GK113" s="12">
        <f t="shared" si="725"/>
        <v>0.19476151540211353</v>
      </c>
      <c r="GL113" s="12">
        <f t="shared" si="726"/>
        <v>0.19483050952339959</v>
      </c>
      <c r="GM113" s="12">
        <f t="shared" si="727"/>
        <v>0.1909821078784984</v>
      </c>
      <c r="GN113" s="12">
        <f t="shared" si="728"/>
        <v>0.18712741699643298</v>
      </c>
      <c r="GO113" s="12">
        <f t="shared" si="729"/>
        <v>0.18881978343790717</v>
      </c>
      <c r="GP113" s="12">
        <f t="shared" si="730"/>
        <v>0.19940253769376912</v>
      </c>
      <c r="GQ113" s="12">
        <f t="shared" si="731"/>
        <v>0.22065098073274031</v>
      </c>
      <c r="GR113" s="12">
        <f t="shared" si="732"/>
        <v>0.24389115584686516</v>
      </c>
      <c r="GS113" s="12">
        <f t="shared" si="733"/>
        <v>0.26000213309405579</v>
      </c>
      <c r="GT113" s="12" t="e">
        <f t="shared" si="734"/>
        <v>#N/A</v>
      </c>
    </row>
    <row r="114" spans="2:202" x14ac:dyDescent="0.25">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2">
        <f t="shared" si="695"/>
        <v>-1.4361643167731752E-3</v>
      </c>
      <c r="FH114" s="12">
        <f t="shared" si="696"/>
        <v>-4.0325853791195172E-4</v>
      </c>
      <c r="FI114" s="12">
        <f t="shared" si="697"/>
        <v>-5.9380280797711202E-4</v>
      </c>
      <c r="FJ114" s="12">
        <f t="shared" si="698"/>
        <v>-6.4246809637725523E-4</v>
      </c>
      <c r="FK114" s="12">
        <f t="shared" si="699"/>
        <v>-5.3875723885375151E-4</v>
      </c>
      <c r="FL114" s="12">
        <f t="shared" si="700"/>
        <v>-7.9037134467250419E-4</v>
      </c>
      <c r="FM114" s="12">
        <f t="shared" si="701"/>
        <v>-8.4528214039259549E-4</v>
      </c>
      <c r="FN114" s="12">
        <f t="shared" si="702"/>
        <v>-8.898373373483915E-4</v>
      </c>
      <c r="FO114" s="12">
        <f t="shared" si="703"/>
        <v>-9.1366979666468928E-4</v>
      </c>
      <c r="FP114" s="12">
        <f t="shared" si="704"/>
        <v>-9.3361253950656183E-4</v>
      </c>
      <c r="FQ114" s="12">
        <f t="shared" si="705"/>
        <v>-9.5405543769201185E-4</v>
      </c>
      <c r="FR114" s="12">
        <f t="shared" si="706"/>
        <v>-9.9748277407992933E-4</v>
      </c>
      <c r="FS114" s="12">
        <f t="shared" si="707"/>
        <v>-1.0460574747301931E-3</v>
      </c>
      <c r="FT114" s="12">
        <f t="shared" si="708"/>
        <v>-1.0996113828883839E-3</v>
      </c>
      <c r="FU114" s="12">
        <f t="shared" si="709"/>
        <v>-1.1329743164871587E-3</v>
      </c>
      <c r="FV114" s="12">
        <f t="shared" si="710"/>
        <v>-1.1409362638525383E-3</v>
      </c>
      <c r="FW114" s="12">
        <f t="shared" si="711"/>
        <v>-1.1143876030005931E-3</v>
      </c>
      <c r="FX114" s="12">
        <f t="shared" si="712"/>
        <v>-1.0610488278642244E-3</v>
      </c>
      <c r="FY114" s="12">
        <f t="shared" si="713"/>
        <v>-9.8607519395265569E-4</v>
      </c>
      <c r="FZ114" s="12">
        <f t="shared" si="714"/>
        <v>-8.9072186201628097E-4</v>
      </c>
      <c r="GA114" s="12">
        <f t="shared" si="715"/>
        <v>-8.0573254039836395E-4</v>
      </c>
      <c r="GB114" s="12">
        <f t="shared" si="716"/>
        <v>-7.1356984939027746E-4</v>
      </c>
      <c r="GC114" s="12">
        <f t="shared" si="717"/>
        <v>-6.3565654081329905E-4</v>
      </c>
      <c r="GD114" s="12">
        <f t="shared" si="718"/>
        <v>-5.7830638237205947E-4</v>
      </c>
      <c r="GE114" s="12">
        <f t="shared" si="719"/>
        <v>-5.2880818743659237E-4</v>
      </c>
      <c r="GF114" s="12">
        <f t="shared" si="720"/>
        <v>-5.02454775582248E-4</v>
      </c>
      <c r="GG114" s="12">
        <f t="shared" si="721"/>
        <v>-4.8942268308271354E-4</v>
      </c>
      <c r="GH114" s="12">
        <f t="shared" si="722"/>
        <v>-4.892322036004743E-4</v>
      </c>
      <c r="GI114" s="12">
        <f t="shared" si="723"/>
        <v>-4.9632630381093892E-4</v>
      </c>
      <c r="GJ114" s="12">
        <f t="shared" si="724"/>
        <v>-5.0899187605761825E-4</v>
      </c>
      <c r="GK114" s="12">
        <f t="shared" si="725"/>
        <v>-5.2015632290093399E-4</v>
      </c>
      <c r="GL114" s="12">
        <f t="shared" si="726"/>
        <v>-5.243850117366526E-4</v>
      </c>
      <c r="GM114" s="12">
        <f t="shared" si="727"/>
        <v>-5.2703380592796563E-4</v>
      </c>
      <c r="GN114" s="12">
        <f t="shared" si="728"/>
        <v>-5.2289436281276061E-4</v>
      </c>
      <c r="GO114" s="12">
        <f t="shared" si="729"/>
        <v>-5.1620855454883891E-4</v>
      </c>
      <c r="GP114" s="12">
        <f t="shared" si="730"/>
        <v>-5.0738664998260981E-4</v>
      </c>
      <c r="GQ114" s="12">
        <f t="shared" si="731"/>
        <v>-4.9435534608660906E-4</v>
      </c>
      <c r="GR114" s="12">
        <f t="shared" si="732"/>
        <v>-4.8004867464669887E-4</v>
      </c>
      <c r="GS114" s="12">
        <f t="shared" si="733"/>
        <v>-4.6757822221132021E-4</v>
      </c>
      <c r="GT114" s="12" t="e">
        <f t="shared" si="734"/>
        <v>#N/A</v>
      </c>
    </row>
    <row r="115" spans="2:202" x14ac:dyDescent="0.25">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2">
        <f t="shared" si="695"/>
        <v>0.18678469834134293</v>
      </c>
      <c r="FH115" s="12">
        <f t="shared" si="696"/>
        <v>0.14308575082519448</v>
      </c>
      <c r="FI115" s="12">
        <f t="shared" si="697"/>
        <v>0.13899017145779596</v>
      </c>
      <c r="FJ115" s="12">
        <f t="shared" si="698"/>
        <v>0.11658030358103819</v>
      </c>
      <c r="FK115" s="12">
        <f t="shared" si="699"/>
        <v>7.483766315601946E-2</v>
      </c>
      <c r="FL115" s="12">
        <f t="shared" si="700"/>
        <v>4.6980056456289353E-2</v>
      </c>
      <c r="FM115" s="12">
        <f t="shared" si="701"/>
        <v>2.0147936291504347E-2</v>
      </c>
      <c r="FN115" s="12">
        <f t="shared" si="702"/>
        <v>3.7861895699863044E-3</v>
      </c>
      <c r="FO115" s="12">
        <f t="shared" si="703"/>
        <v>-6.1756740036025158E-3</v>
      </c>
      <c r="FP115" s="12">
        <f t="shared" si="704"/>
        <v>-1.4988789919641131E-2</v>
      </c>
      <c r="FQ115" s="12">
        <f t="shared" si="705"/>
        <v>-2.4034692130290611E-2</v>
      </c>
      <c r="FR115" s="12">
        <f t="shared" si="706"/>
        <v>-4.0479346055102096E-2</v>
      </c>
      <c r="FS115" s="12">
        <f t="shared" si="707"/>
        <v>-5.8664536966861795E-2</v>
      </c>
      <c r="FT115" s="12">
        <f t="shared" si="708"/>
        <v>-7.856341189674533E-2</v>
      </c>
      <c r="FU115" s="12">
        <f t="shared" si="709"/>
        <v>-9.1994912185445352E-2</v>
      </c>
      <c r="FV115" s="12">
        <f t="shared" si="710"/>
        <v>-9.72100825092575E-2</v>
      </c>
      <c r="FW115" s="12">
        <f t="shared" si="711"/>
        <v>-9.1160749663740132E-2</v>
      </c>
      <c r="FX115" s="12">
        <f t="shared" si="712"/>
        <v>-7.6302959303652274E-2</v>
      </c>
      <c r="FY115" s="12">
        <f t="shared" si="713"/>
        <v>-5.4193839751827379E-2</v>
      </c>
      <c r="FZ115" s="12">
        <f t="shared" si="714"/>
        <v>-2.5141342879491792E-2</v>
      </c>
      <c r="GA115" s="12">
        <f t="shared" si="715"/>
        <v>7.9850845052324422E-4</v>
      </c>
      <c r="GB115" s="12">
        <f t="shared" si="716"/>
        <v>2.9456656252372877E-2</v>
      </c>
      <c r="GC115" s="12">
        <f t="shared" si="717"/>
        <v>5.3772533487127031E-2</v>
      </c>
      <c r="GD115" s="12">
        <f t="shared" si="718"/>
        <v>7.1527592329960518E-2</v>
      </c>
      <c r="GE115" s="12">
        <f t="shared" si="719"/>
        <v>8.6920180766821412E-2</v>
      </c>
      <c r="GF115" s="12">
        <f t="shared" si="720"/>
        <v>9.4644942739519858E-2</v>
      </c>
      <c r="GG115" s="12">
        <f t="shared" si="721"/>
        <v>9.7891907202219713E-2</v>
      </c>
      <c r="GH115" s="12">
        <f t="shared" si="722"/>
        <v>9.6715886334188095E-2</v>
      </c>
      <c r="GI115" s="12">
        <f t="shared" si="723"/>
        <v>9.2969137191885209E-2</v>
      </c>
      <c r="GJ115" s="12">
        <f t="shared" si="724"/>
        <v>8.7146989169810257E-2</v>
      </c>
      <c r="GK115" s="12">
        <f t="shared" si="725"/>
        <v>8.1770734352045557E-2</v>
      </c>
      <c r="GL115" s="12">
        <f t="shared" si="726"/>
        <v>7.8784090955970498E-2</v>
      </c>
      <c r="GM115" s="12">
        <f t="shared" si="727"/>
        <v>7.6272696325818193E-2</v>
      </c>
      <c r="GN115" s="12">
        <f t="shared" si="728"/>
        <v>7.6193543769236108E-2</v>
      </c>
      <c r="GO115" s="12">
        <f t="shared" si="729"/>
        <v>7.7066493970922453E-2</v>
      </c>
      <c r="GP115" s="12">
        <f t="shared" si="730"/>
        <v>7.8789581117269955E-2</v>
      </c>
      <c r="GQ115" s="12">
        <f t="shared" si="731"/>
        <v>8.2122418147721102E-2</v>
      </c>
      <c r="GR115" s="12">
        <f t="shared" si="732"/>
        <v>8.599522807440961E-2</v>
      </c>
      <c r="GS115" s="12">
        <f t="shared" si="733"/>
        <v>8.9254463599450912E-2</v>
      </c>
      <c r="GT115" s="12" t="e">
        <f t="shared" si="734"/>
        <v>#N/A</v>
      </c>
    </row>
    <row r="116" spans="2:202" x14ac:dyDescent="0.25">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2">
        <f t="shared" si="695"/>
        <v>7.4851189486660249E-3</v>
      </c>
      <c r="FH116" s="12">
        <f t="shared" si="696"/>
        <v>6.2260505583283964E-2</v>
      </c>
      <c r="FI116" s="12">
        <f t="shared" si="697"/>
        <v>0.16507628675378749</v>
      </c>
      <c r="FJ116" s="12">
        <f t="shared" si="698"/>
        <v>0.37087943825955078</v>
      </c>
      <c r="FK116" s="12">
        <f t="shared" si="699"/>
        <v>0.25931325899791202</v>
      </c>
      <c r="FL116" s="12">
        <f t="shared" si="700"/>
        <v>0.15606537431121781</v>
      </c>
      <c r="FM116" s="12">
        <f t="shared" si="701"/>
        <v>7.4838359231884435E-2</v>
      </c>
      <c r="FN116" s="12">
        <f t="shared" si="702"/>
        <v>3.1961842273743823E-2</v>
      </c>
      <c r="FO116" s="12">
        <f t="shared" si="703"/>
        <v>-8.7438305126795587E-4</v>
      </c>
      <c r="FP116" s="12">
        <f t="shared" si="704"/>
        <v>-2.1422734843099027E-2</v>
      </c>
      <c r="FQ116" s="12">
        <f t="shared" si="705"/>
        <v>-4.347443629932507E-2</v>
      </c>
      <c r="FR116" s="12">
        <f t="shared" si="706"/>
        <v>-5.7491457174746713E-2</v>
      </c>
      <c r="FS116" s="12">
        <f t="shared" si="707"/>
        <v>-5.9647893254229166E-2</v>
      </c>
      <c r="FT116" s="12">
        <f t="shared" si="708"/>
        <v>-5.8512047889161006E-2</v>
      </c>
      <c r="FU116" s="12">
        <f t="shared" si="709"/>
        <v>-4.9407178750584854E-2</v>
      </c>
      <c r="FV116" s="12">
        <f t="shared" si="710"/>
        <v>-3.6803350686749378E-2</v>
      </c>
      <c r="FW116" s="12">
        <f t="shared" si="711"/>
        <v>-1.9401983325831811E-2</v>
      </c>
      <c r="FX116" s="12">
        <f t="shared" si="712"/>
        <v>4.6461196556169355E-3</v>
      </c>
      <c r="FY116" s="12">
        <f t="shared" si="713"/>
        <v>3.1328125420028469E-2</v>
      </c>
      <c r="FZ116" s="12">
        <f t="shared" si="714"/>
        <v>6.1648097434380135E-2</v>
      </c>
      <c r="GA116" s="12">
        <f t="shared" si="715"/>
        <v>8.7712669863916154E-2</v>
      </c>
      <c r="GB116" s="12">
        <f t="shared" si="716"/>
        <v>0.1056492818201942</v>
      </c>
      <c r="GC116" s="12">
        <f t="shared" si="717"/>
        <v>0.11658273655726817</v>
      </c>
      <c r="GD116" s="12">
        <f t="shared" si="718"/>
        <v>0.11923925197650534</v>
      </c>
      <c r="GE116" s="12">
        <f t="shared" si="719"/>
        <v>0.11998262551026911</v>
      </c>
      <c r="GF116" s="12">
        <f t="shared" si="720"/>
        <v>0.11960491060811668</v>
      </c>
      <c r="GG116" s="12">
        <f t="shared" si="721"/>
        <v>0.11839792949718776</v>
      </c>
      <c r="GH116" s="12">
        <f t="shared" si="722"/>
        <v>0.11451320352233675</v>
      </c>
      <c r="GI116" s="12">
        <f t="shared" si="723"/>
        <v>0.11058428716089079</v>
      </c>
      <c r="GJ116" s="12">
        <f t="shared" si="724"/>
        <v>0.11107886911726658</v>
      </c>
      <c r="GK116" s="12">
        <f t="shared" si="725"/>
        <v>0.11350861231061091</v>
      </c>
      <c r="GL116" s="12">
        <f t="shared" si="726"/>
        <v>0.1165672454548836</v>
      </c>
      <c r="GM116" s="12">
        <f t="shared" si="727"/>
        <v>0.1152382629644316</v>
      </c>
      <c r="GN116" s="12">
        <f t="shared" si="728"/>
        <v>0.11146047424767566</v>
      </c>
      <c r="GO116" s="12">
        <f t="shared" si="729"/>
        <v>0.11227259860254955</v>
      </c>
      <c r="GP116" s="12">
        <f t="shared" si="730"/>
        <v>0.12112503815261295</v>
      </c>
      <c r="GQ116" s="12">
        <f t="shared" si="731"/>
        <v>0.13902339761812785</v>
      </c>
      <c r="GR116" s="12">
        <f t="shared" si="732"/>
        <v>0.15836859479613866</v>
      </c>
      <c r="GS116" s="12">
        <f t="shared" si="733"/>
        <v>0.17121334495685966</v>
      </c>
      <c r="GT116" s="12" t="e">
        <f t="shared" si="734"/>
        <v>#N/A</v>
      </c>
    </row>
    <row r="117" spans="2:202" x14ac:dyDescent="0.25">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2">
        <f t="shared" si="695"/>
        <v>2.0070582989072219</v>
      </c>
      <c r="FH117" s="12">
        <f t="shared" si="696"/>
        <v>1.8918112339714763</v>
      </c>
      <c r="FI117" s="12">
        <f t="shared" si="697"/>
        <v>1.7641930587511865</v>
      </c>
      <c r="FJ117" s="12">
        <f t="shared" si="698"/>
        <v>1.6187231788377987</v>
      </c>
      <c r="FK117" s="12">
        <f t="shared" si="699"/>
        <v>1.5200542644473209</v>
      </c>
      <c r="FL117" s="12">
        <f t="shared" si="700"/>
        <v>1.4512397375623745</v>
      </c>
      <c r="FM117" s="12">
        <f t="shared" si="701"/>
        <v>1.3534313847756907</v>
      </c>
      <c r="FN117" s="12">
        <f t="shared" si="702"/>
        <v>1.2844344558704799</v>
      </c>
      <c r="FO117" s="12">
        <f t="shared" si="703"/>
        <v>1.2293055803786175</v>
      </c>
      <c r="FP117" s="12">
        <f t="shared" si="704"/>
        <v>1.1643576988398685</v>
      </c>
      <c r="FQ117" s="12">
        <f t="shared" si="705"/>
        <v>1.0985258467188777</v>
      </c>
      <c r="FR117" s="12">
        <f t="shared" si="706"/>
        <v>0.99915511417397962</v>
      </c>
      <c r="FS117" s="12">
        <f t="shared" si="707"/>
        <v>0.89789664979749118</v>
      </c>
      <c r="FT117" s="12">
        <f t="shared" si="708"/>
        <v>0.79945330226997136</v>
      </c>
      <c r="FU117" s="12">
        <f t="shared" si="709"/>
        <v>0.73012950997336135</v>
      </c>
      <c r="FV117" s="12">
        <f t="shared" si="710"/>
        <v>0.69622416085715388</v>
      </c>
      <c r="FW117" s="12">
        <f t="shared" si="711"/>
        <v>0.70545805446463683</v>
      </c>
      <c r="FX117" s="12">
        <f t="shared" si="712"/>
        <v>0.74041811846689831</v>
      </c>
      <c r="FY117" s="12">
        <f t="shared" si="713"/>
        <v>0.79742364206259519</v>
      </c>
      <c r="FZ117" s="12">
        <f t="shared" si="714"/>
        <v>0.88587934839739146</v>
      </c>
      <c r="GA117" s="12">
        <f t="shared" si="715"/>
        <v>0.95965710225034995</v>
      </c>
      <c r="GB117" s="12">
        <f t="shared" si="716"/>
        <v>1.0616268759365646</v>
      </c>
      <c r="GC117" s="12">
        <f t="shared" si="717"/>
        <v>1.1674812484361583</v>
      </c>
      <c r="GD117" s="12">
        <f t="shared" si="718"/>
        <v>1.2564939244635465</v>
      </c>
      <c r="GE117" s="12">
        <f t="shared" si="719"/>
        <v>1.3479018818651447</v>
      </c>
      <c r="GF117" s="12">
        <f t="shared" si="720"/>
        <v>1.4101879792625673</v>
      </c>
      <c r="GG117" s="12">
        <f t="shared" si="721"/>
        <v>1.4525318488271686</v>
      </c>
      <c r="GH117" s="12">
        <f t="shared" si="722"/>
        <v>1.4774814646237564</v>
      </c>
      <c r="GI117" s="12">
        <f t="shared" si="723"/>
        <v>1.5092731518062514</v>
      </c>
      <c r="GJ117" s="12">
        <f t="shared" si="724"/>
        <v>1.5174018361295456</v>
      </c>
      <c r="GK117" s="12">
        <f t="shared" si="725"/>
        <v>1.5149671358390542</v>
      </c>
      <c r="GL117" s="12">
        <f t="shared" si="726"/>
        <v>1.5129763245504475</v>
      </c>
      <c r="GM117" s="12">
        <f t="shared" si="727"/>
        <v>1.4952118409317661</v>
      </c>
      <c r="GN117" s="12">
        <f t="shared" si="728"/>
        <v>1.4885425933310763</v>
      </c>
      <c r="GO117" s="12">
        <f t="shared" si="729"/>
        <v>1.48878801393785</v>
      </c>
      <c r="GP117" s="12">
        <f t="shared" si="730"/>
        <v>1.4895996738902146</v>
      </c>
      <c r="GQ117" s="12">
        <f t="shared" si="731"/>
        <v>1.4972294287482959</v>
      </c>
      <c r="GR117" s="12">
        <f t="shared" si="732"/>
        <v>1.4992092884098371</v>
      </c>
      <c r="GS117" s="12">
        <f t="shared" si="733"/>
        <v>1.4998755695135693</v>
      </c>
      <c r="GT117" s="12" t="e">
        <f t="shared" si="734"/>
        <v>#N/A</v>
      </c>
    </row>
    <row r="118" spans="2:202" x14ac:dyDescent="0.25">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2">
        <f t="shared" si="695"/>
        <v>0.2387463227060076</v>
      </c>
      <c r="FH118" s="12">
        <f t="shared" si="696"/>
        <v>0.18256275407708702</v>
      </c>
      <c r="FI118" s="12">
        <f t="shared" si="697"/>
        <v>0.1597640199433463</v>
      </c>
      <c r="FJ118" s="12">
        <f t="shared" si="698"/>
        <v>0.11506437078927384</v>
      </c>
      <c r="FK118" s="12">
        <f t="shared" si="699"/>
        <v>0.11792771200410698</v>
      </c>
      <c r="FL118" s="12">
        <f t="shared" si="700"/>
        <v>0.12499045970038399</v>
      </c>
      <c r="FM118" s="12">
        <f t="shared" si="701"/>
        <v>0.10009672117972071</v>
      </c>
      <c r="FN118" s="12">
        <f t="shared" si="702"/>
        <v>9.8402294232184717E-2</v>
      </c>
      <c r="FO118" s="12">
        <f t="shared" si="703"/>
        <v>9.0154941776535491E-2</v>
      </c>
      <c r="FP118" s="12">
        <f t="shared" si="704"/>
        <v>7.7793737809619817E-2</v>
      </c>
      <c r="FQ118" s="12">
        <f t="shared" si="705"/>
        <v>6.9667278780026778E-2</v>
      </c>
      <c r="FR118" s="12">
        <f t="shared" si="706"/>
        <v>4.0484793416972489E-2</v>
      </c>
      <c r="FS118" s="12">
        <f t="shared" si="707"/>
        <v>5.1069332051320289E-4</v>
      </c>
      <c r="FT118" s="12">
        <f t="shared" si="708"/>
        <v>-2.455479197793738E-2</v>
      </c>
      <c r="FU118" s="12">
        <f t="shared" si="709"/>
        <v>-3.8721037637282033E-2</v>
      </c>
      <c r="FV118" s="12">
        <f t="shared" si="710"/>
        <v>-4.733633252477918E-2</v>
      </c>
      <c r="FW118" s="12">
        <f t="shared" si="711"/>
        <v>-4.5564202019985497E-2</v>
      </c>
      <c r="FX118" s="12">
        <f t="shared" si="712"/>
        <v>-3.9817729980230344E-2</v>
      </c>
      <c r="FY118" s="12">
        <f t="shared" si="713"/>
        <v>-2.9763600879575948E-2</v>
      </c>
      <c r="FZ118" s="12">
        <f t="shared" si="714"/>
        <v>-1.0442005530774035E-2</v>
      </c>
      <c r="GA118" s="12">
        <f t="shared" si="715"/>
        <v>5.605636505018584E-3</v>
      </c>
      <c r="GB118" s="12">
        <f t="shared" si="716"/>
        <v>3.1986249282034716E-2</v>
      </c>
      <c r="GC118" s="12">
        <f t="shared" si="717"/>
        <v>6.0526777697336623E-2</v>
      </c>
      <c r="GD118" s="12">
        <f t="shared" si="718"/>
        <v>8.6140584753760324E-2</v>
      </c>
      <c r="GE118" s="12">
        <f t="shared" si="719"/>
        <v>0.11089230945472506</v>
      </c>
      <c r="GF118" s="12">
        <f t="shared" si="720"/>
        <v>0.12735766793677258</v>
      </c>
      <c r="GG118" s="12">
        <f t="shared" si="721"/>
        <v>0.13945674571795488</v>
      </c>
      <c r="GH118" s="12">
        <f t="shared" si="722"/>
        <v>0.14761180873494933</v>
      </c>
      <c r="GI118" s="12">
        <f t="shared" si="723"/>
        <v>0.16097520979680324</v>
      </c>
      <c r="GJ118" s="12">
        <f t="shared" si="724"/>
        <v>0.16460057889979873</v>
      </c>
      <c r="GK118" s="12">
        <f t="shared" si="725"/>
        <v>0.15829065972220552</v>
      </c>
      <c r="GL118" s="12">
        <f t="shared" si="726"/>
        <v>0.15155546754784235</v>
      </c>
      <c r="GM118" s="12">
        <f t="shared" si="727"/>
        <v>0.1396013692630525</v>
      </c>
      <c r="GN118" s="12">
        <f t="shared" si="728"/>
        <v>0.13158379091383407</v>
      </c>
      <c r="GO118" s="12">
        <f t="shared" si="729"/>
        <v>0.1302294939077904</v>
      </c>
      <c r="GP118" s="12">
        <f t="shared" si="730"/>
        <v>0.12767055612059197</v>
      </c>
      <c r="GQ118" s="12">
        <f t="shared" si="731"/>
        <v>0.1283692963950778</v>
      </c>
      <c r="GR118" s="12">
        <f t="shared" si="732"/>
        <v>0.12535230035475428</v>
      </c>
      <c r="GS118" s="12">
        <f t="shared" si="733"/>
        <v>0.1227480460407845</v>
      </c>
      <c r="GT118" s="12" t="e">
        <f t="shared" si="734"/>
        <v>#N/A</v>
      </c>
    </row>
    <row r="119" spans="2:202" x14ac:dyDescent="0.25">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2">
        <f t="shared" si="695"/>
        <v>2.0451676881847985E-2</v>
      </c>
      <c r="FH119" s="12">
        <f t="shared" si="696"/>
        <v>1.4728585441252807E-2</v>
      </c>
      <c r="FI119" s="12">
        <f t="shared" si="697"/>
        <v>1.905514065060835E-2</v>
      </c>
      <c r="FJ119" s="12">
        <f t="shared" si="698"/>
        <v>2.0030600427729455E-2</v>
      </c>
      <c r="FK119" s="12">
        <f t="shared" si="699"/>
        <v>1.9402564566458801E-2</v>
      </c>
      <c r="FL119" s="12">
        <f t="shared" si="700"/>
        <v>1.4678969614215828E-2</v>
      </c>
      <c r="FM119" s="12">
        <f t="shared" si="701"/>
        <v>9.5097150743704475E-3</v>
      </c>
      <c r="FN119" s="12">
        <f t="shared" si="702"/>
        <v>5.2460250528742298E-3</v>
      </c>
      <c r="FO119" s="12">
        <f t="shared" si="703"/>
        <v>5.3507843325942056E-4</v>
      </c>
      <c r="FP119" s="12">
        <f t="shared" si="704"/>
        <v>-2.5006891555146632E-3</v>
      </c>
      <c r="FQ119" s="12">
        <f t="shared" si="705"/>
        <v>-5.1664480287346957E-3</v>
      </c>
      <c r="FR119" s="12">
        <f t="shared" si="706"/>
        <v>-1.0869121138978104E-2</v>
      </c>
      <c r="FS119" s="12">
        <f t="shared" si="707"/>
        <v>-1.3786546490748961E-2</v>
      </c>
      <c r="FT119" s="12">
        <f t="shared" si="708"/>
        <v>-1.7136329223887619E-2</v>
      </c>
      <c r="FU119" s="12">
        <f t="shared" si="709"/>
        <v>-1.8924636746913536E-2</v>
      </c>
      <c r="FV119" s="12">
        <f t="shared" si="710"/>
        <v>-1.8150093101625655E-2</v>
      </c>
      <c r="FW119" s="12">
        <f t="shared" si="711"/>
        <v>-1.5359858541805525E-2</v>
      </c>
      <c r="FX119" s="12">
        <f t="shared" si="712"/>
        <v>-1.1013941589177446E-2</v>
      </c>
      <c r="FY119" s="12">
        <f t="shared" si="713"/>
        <v>-5.5478792896737142E-3</v>
      </c>
      <c r="FZ119" s="12">
        <f t="shared" si="714"/>
        <v>9.1535318406053292E-4</v>
      </c>
      <c r="GA119" s="12">
        <f t="shared" si="715"/>
        <v>5.9019956816239666E-3</v>
      </c>
      <c r="GB119" s="12">
        <f t="shared" si="716"/>
        <v>1.1379959847390089E-2</v>
      </c>
      <c r="GC119" s="12">
        <f t="shared" si="717"/>
        <v>1.5707619118245569E-2</v>
      </c>
      <c r="GD119" s="12">
        <f t="shared" si="718"/>
        <v>1.8491526379456828E-2</v>
      </c>
      <c r="GE119" s="12">
        <f t="shared" si="719"/>
        <v>2.0834537685300122E-2</v>
      </c>
      <c r="GF119" s="12">
        <f t="shared" si="720"/>
        <v>2.1640075466513253E-2</v>
      </c>
      <c r="GG119" s="12">
        <f t="shared" si="721"/>
        <v>2.1633195433185232E-2</v>
      </c>
      <c r="GH119" s="12">
        <f t="shared" si="722"/>
        <v>2.0835026630428761E-2</v>
      </c>
      <c r="GI119" s="12">
        <f t="shared" si="723"/>
        <v>1.9683219754870709E-2</v>
      </c>
      <c r="GJ119" s="12">
        <f t="shared" si="724"/>
        <v>1.8150162406043151E-2</v>
      </c>
      <c r="GK119" s="12">
        <f t="shared" si="725"/>
        <v>1.6655524664043728E-2</v>
      </c>
      <c r="GL119" s="12">
        <f t="shared" si="726"/>
        <v>1.5759912212307728E-2</v>
      </c>
      <c r="GM119" s="12">
        <f t="shared" si="727"/>
        <v>1.5035810428847208E-2</v>
      </c>
      <c r="GN119" s="12">
        <f t="shared" si="728"/>
        <v>1.481589414808218E-2</v>
      </c>
      <c r="GO119" s="12">
        <f t="shared" si="729"/>
        <v>1.5054873665324885E-2</v>
      </c>
      <c r="GP119" s="12">
        <f t="shared" si="730"/>
        <v>1.5181951203188927E-2</v>
      </c>
      <c r="GQ119" s="12">
        <f t="shared" si="731"/>
        <v>1.5611540360865612E-2</v>
      </c>
      <c r="GR119" s="12">
        <f t="shared" si="732"/>
        <v>1.5905748184128685E-2</v>
      </c>
      <c r="GS119" s="12">
        <f t="shared" si="733"/>
        <v>1.5911079020118887E-2</v>
      </c>
      <c r="GT119" s="12" t="e">
        <f t="shared" si="734"/>
        <v>#N/A</v>
      </c>
    </row>
    <row r="120" spans="2:202" x14ac:dyDescent="0.25">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2">
        <f t="shared" si="695"/>
        <v>0.24936298074705701</v>
      </c>
      <c r="FH120" s="12">
        <f t="shared" si="696"/>
        <v>0.16064777214414239</v>
      </c>
      <c r="FI120" s="12">
        <f t="shared" si="697"/>
        <v>0.11759401269626119</v>
      </c>
      <c r="FJ120" s="12">
        <f t="shared" si="698"/>
        <v>9.1818189502871392E-2</v>
      </c>
      <c r="FK120" s="12">
        <f t="shared" si="699"/>
        <v>8.6325728954462916E-2</v>
      </c>
      <c r="FL120" s="12">
        <f t="shared" si="700"/>
        <v>8.2194207631459515E-2</v>
      </c>
      <c r="FM120" s="12">
        <f t="shared" si="701"/>
        <v>7.8308127627615645E-2</v>
      </c>
      <c r="FN120" s="12">
        <f t="shared" si="702"/>
        <v>7.6341944798900233E-2</v>
      </c>
      <c r="FO120" s="12">
        <f t="shared" si="703"/>
        <v>7.4256568184005958E-2</v>
      </c>
      <c r="FP120" s="12">
        <f t="shared" si="704"/>
        <v>7.3069665813009041E-2</v>
      </c>
      <c r="FQ120" s="12">
        <f t="shared" si="705"/>
        <v>7.2049439673140106E-2</v>
      </c>
      <c r="FR120" s="12">
        <f t="shared" si="706"/>
        <v>6.9862415981251785E-2</v>
      </c>
      <c r="FS120" s="12">
        <f t="shared" si="707"/>
        <v>7.5088216838211458E-2</v>
      </c>
      <c r="FT120" s="12">
        <f t="shared" si="708"/>
        <v>8.0162101729782317E-2</v>
      </c>
      <c r="FU120" s="12">
        <f t="shared" si="709"/>
        <v>8.5402601448037546E-2</v>
      </c>
      <c r="FV120" s="12">
        <f t="shared" si="710"/>
        <v>9.1422611196921313E-2</v>
      </c>
      <c r="FW120" s="12">
        <f t="shared" si="711"/>
        <v>9.2260500871983814E-2</v>
      </c>
      <c r="FX120" s="12">
        <f t="shared" si="712"/>
        <v>9.3735329459952207E-2</v>
      </c>
      <c r="FY120" s="12">
        <f t="shared" si="713"/>
        <v>9.57532029742095E-2</v>
      </c>
      <c r="FZ120" s="12">
        <f t="shared" si="714"/>
        <v>9.8090428304760835E-2</v>
      </c>
      <c r="GA120" s="12">
        <f t="shared" si="715"/>
        <v>0.10043521390112078</v>
      </c>
      <c r="GB120" s="12">
        <f t="shared" si="716"/>
        <v>0.10255280324900258</v>
      </c>
      <c r="GC120" s="12">
        <f t="shared" si="717"/>
        <v>0.10418395018718238</v>
      </c>
      <c r="GD120" s="12">
        <f t="shared" si="718"/>
        <v>0.10517418027336563</v>
      </c>
      <c r="GE120" s="12">
        <f t="shared" si="719"/>
        <v>0.10566299111705361</v>
      </c>
      <c r="GF120" s="12">
        <f t="shared" si="720"/>
        <v>0.10580109183344605</v>
      </c>
      <c r="GG120" s="12">
        <f t="shared" si="721"/>
        <v>0.10556784571468818</v>
      </c>
      <c r="GH120" s="12">
        <f t="shared" si="722"/>
        <v>0.1051898004697366</v>
      </c>
      <c r="GI120" s="12">
        <f t="shared" si="723"/>
        <v>0.10487620565596102</v>
      </c>
      <c r="GJ120" s="12">
        <f t="shared" si="724"/>
        <v>0.10443805844953429</v>
      </c>
      <c r="GK120" s="12">
        <f t="shared" si="725"/>
        <v>0.10412033155699853</v>
      </c>
      <c r="GL120" s="12">
        <f t="shared" si="726"/>
        <v>0.1039178558021141</v>
      </c>
      <c r="GM120" s="12">
        <f t="shared" si="727"/>
        <v>0.10382431453412164</v>
      </c>
      <c r="GN120" s="12">
        <f t="shared" si="728"/>
        <v>0.103730175772263</v>
      </c>
      <c r="GO120" s="12">
        <f t="shared" si="729"/>
        <v>0.10390764850713903</v>
      </c>
      <c r="GP120" s="12">
        <f t="shared" si="730"/>
        <v>0.10399819098310555</v>
      </c>
      <c r="GQ120" s="12">
        <f t="shared" si="731"/>
        <v>0.10425871187371696</v>
      </c>
      <c r="GR120" s="12">
        <f t="shared" si="732"/>
        <v>0.10441415688019641</v>
      </c>
      <c r="GS120" s="12">
        <f t="shared" si="733"/>
        <v>0.1044164560695298</v>
      </c>
      <c r="GT120" s="12" t="e">
        <f t="shared" si="734"/>
        <v>#N/A</v>
      </c>
    </row>
    <row r="121" spans="2:202" x14ac:dyDescent="0.25">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2">
        <f t="shared" si="695"/>
        <v>0.10307581783263207</v>
      </c>
      <c r="FH121" s="12">
        <f t="shared" si="696"/>
        <v>0.10088678548042831</v>
      </c>
      <c r="FI121" s="12">
        <f t="shared" si="697"/>
        <v>0.10100265500193263</v>
      </c>
      <c r="FJ121" s="12">
        <f t="shared" si="698"/>
        <v>9.7574789305065343E-2</v>
      </c>
      <c r="FK121" s="12">
        <f t="shared" si="699"/>
        <v>8.3136964518063891E-2</v>
      </c>
      <c r="FL121" s="12">
        <f t="shared" si="700"/>
        <v>5.7103080360799773E-2</v>
      </c>
      <c r="FM121" s="12">
        <f t="shared" si="701"/>
        <v>2.678650115982319E-2</v>
      </c>
      <c r="FN121" s="12">
        <f t="shared" si="702"/>
        <v>5.3155673102819271E-3</v>
      </c>
      <c r="FO121" s="12">
        <f t="shared" si="703"/>
        <v>-2.4961161444655338E-3</v>
      </c>
      <c r="FP121" s="12">
        <f t="shared" si="704"/>
        <v>-5.488034451747956E-3</v>
      </c>
      <c r="FQ121" s="12">
        <f t="shared" si="705"/>
        <v>-7.0891141257222821E-3</v>
      </c>
      <c r="FR121" s="12">
        <f t="shared" si="706"/>
        <v>-7.7690274988279368E-3</v>
      </c>
      <c r="FS121" s="12">
        <f t="shared" si="707"/>
        <v>-7.193169748483632E-3</v>
      </c>
      <c r="FT121" s="12">
        <f t="shared" si="708"/>
        <v>-7.4824103473706731E-3</v>
      </c>
      <c r="FU121" s="12">
        <f t="shared" si="709"/>
        <v>-8.7587419772816276E-3</v>
      </c>
      <c r="FV121" s="12">
        <f t="shared" si="710"/>
        <v>-9.3441747643574283E-3</v>
      </c>
      <c r="FW121" s="12">
        <f t="shared" si="711"/>
        <v>-7.6626782715577078E-3</v>
      </c>
      <c r="FX121" s="12">
        <f t="shared" si="712"/>
        <v>-4.2461119031105042E-3</v>
      </c>
      <c r="FY121" s="12">
        <f t="shared" si="713"/>
        <v>2.8978650422826937E-4</v>
      </c>
      <c r="FZ121" s="12">
        <f t="shared" si="714"/>
        <v>6.5116239117094833E-3</v>
      </c>
      <c r="GA121" s="12">
        <f t="shared" si="715"/>
        <v>1.3783649226492075E-2</v>
      </c>
      <c r="GB121" s="12">
        <f t="shared" si="716"/>
        <v>2.1541650578170264E-2</v>
      </c>
      <c r="GC121" s="12">
        <f t="shared" si="717"/>
        <v>2.8724210764429284E-2</v>
      </c>
      <c r="GD121" s="12">
        <f t="shared" si="718"/>
        <v>3.4768495516094407E-2</v>
      </c>
      <c r="GE121" s="12">
        <f t="shared" si="719"/>
        <v>3.9760321141667894E-2</v>
      </c>
      <c r="GF121" s="12">
        <f t="shared" si="720"/>
        <v>4.3478329801345195E-2</v>
      </c>
      <c r="GG121" s="12">
        <f t="shared" si="721"/>
        <v>4.5809242925027506E-2</v>
      </c>
      <c r="GH121" s="12">
        <f t="shared" si="722"/>
        <v>4.6900702611234558E-2</v>
      </c>
      <c r="GI121" s="12">
        <f t="shared" si="723"/>
        <v>4.7195337024872816E-2</v>
      </c>
      <c r="GJ121" s="12">
        <f t="shared" si="724"/>
        <v>4.6779492843837547E-2</v>
      </c>
      <c r="GK121" s="12">
        <f t="shared" si="725"/>
        <v>4.5903152090666262E-2</v>
      </c>
      <c r="GL121" s="12">
        <f t="shared" si="726"/>
        <v>4.4923639558916303E-2</v>
      </c>
      <c r="GM121" s="12">
        <f t="shared" si="727"/>
        <v>4.3989141602275829E-2</v>
      </c>
      <c r="GN121" s="12">
        <f t="shared" si="728"/>
        <v>4.3326482407435744E-2</v>
      </c>
      <c r="GO121" s="12">
        <f t="shared" si="729"/>
        <v>4.2922936560789063E-2</v>
      </c>
      <c r="GP121" s="12">
        <f t="shared" si="730"/>
        <v>4.2756276548387324E-2</v>
      </c>
      <c r="GQ121" s="12">
        <f t="shared" si="731"/>
        <v>4.2878465486265518E-2</v>
      </c>
      <c r="GR121" s="12">
        <f t="shared" si="732"/>
        <v>4.3231936200009403E-2</v>
      </c>
      <c r="GS121" s="12">
        <f t="shared" si="733"/>
        <v>4.3666838749606009E-2</v>
      </c>
      <c r="GT121" s="12" t="e">
        <f t="shared" si="734"/>
        <v>#N/A</v>
      </c>
    </row>
    <row r="122" spans="2:202" x14ac:dyDescent="0.25">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2">
        <f t="shared" si="695"/>
        <v>0.65716493673822796</v>
      </c>
      <c r="FH122" s="12">
        <f t="shared" si="696"/>
        <v>0.70024402154391996</v>
      </c>
      <c r="FI122" s="12">
        <f t="shared" si="697"/>
        <v>0.66761446407487546</v>
      </c>
      <c r="FJ122" s="12">
        <f t="shared" si="698"/>
        <v>0.62433325725491862</v>
      </c>
      <c r="FK122" s="12">
        <f t="shared" si="699"/>
        <v>0.59600712696973313</v>
      </c>
      <c r="FL122" s="12">
        <f t="shared" si="700"/>
        <v>0.57568814111509636</v>
      </c>
      <c r="FM122" s="12">
        <f t="shared" si="701"/>
        <v>0.56016251375297599</v>
      </c>
      <c r="FN122" s="12">
        <f t="shared" si="702"/>
        <v>0.52970227083066479</v>
      </c>
      <c r="FO122" s="12">
        <f t="shared" si="703"/>
        <v>0.49415290704868181</v>
      </c>
      <c r="FP122" s="12">
        <f t="shared" si="704"/>
        <v>0.46058605894567928</v>
      </c>
      <c r="FQ122" s="12">
        <f t="shared" si="705"/>
        <v>0.43071763689639597</v>
      </c>
      <c r="FR122" s="12">
        <f t="shared" si="706"/>
        <v>0.38954629467722185</v>
      </c>
      <c r="FS122" s="12">
        <f t="shared" si="707"/>
        <v>0.34699981256468621</v>
      </c>
      <c r="FT122" s="12">
        <f t="shared" si="708"/>
        <v>0.30267263005070466</v>
      </c>
      <c r="FU122" s="12">
        <f t="shared" si="709"/>
        <v>0.27182601058663231</v>
      </c>
      <c r="FV122" s="12">
        <f t="shared" si="710"/>
        <v>0.25808774821476421</v>
      </c>
      <c r="FW122" s="12">
        <f t="shared" si="711"/>
        <v>0.26815600294345099</v>
      </c>
      <c r="FX122" s="12">
        <f t="shared" si="712"/>
        <v>0.29131116403871232</v>
      </c>
      <c r="FY122" s="12">
        <f t="shared" si="713"/>
        <v>0.3272759530965238</v>
      </c>
      <c r="FZ122" s="12">
        <f t="shared" si="714"/>
        <v>0.3779254392487349</v>
      </c>
      <c r="GA122" s="12">
        <f t="shared" si="715"/>
        <v>0.42175715803875735</v>
      </c>
      <c r="GB122" s="12">
        <f t="shared" si="716"/>
        <v>0.47787381555683733</v>
      </c>
      <c r="GC122" s="12">
        <f t="shared" si="717"/>
        <v>0.53143524488403338</v>
      </c>
      <c r="GD122" s="12">
        <f t="shared" si="718"/>
        <v>0.57713606626968172</v>
      </c>
      <c r="GE122" s="12">
        <f t="shared" si="719"/>
        <v>0.62228357861452666</v>
      </c>
      <c r="GF122" s="12">
        <f t="shared" si="720"/>
        <v>0.6515804104152243</v>
      </c>
      <c r="GG122" s="12">
        <f t="shared" si="721"/>
        <v>0.67184467859508279</v>
      </c>
      <c r="GH122" s="12">
        <f t="shared" si="722"/>
        <v>0.68050879142372778</v>
      </c>
      <c r="GI122" s="12">
        <f t="shared" si="723"/>
        <v>0.68012861722900753</v>
      </c>
      <c r="GJ122" s="12">
        <f t="shared" si="724"/>
        <v>0.67341564402342602</v>
      </c>
      <c r="GK122" s="12">
        <f t="shared" si="725"/>
        <v>0.66282919180521516</v>
      </c>
      <c r="GL122" s="12">
        <f t="shared" si="726"/>
        <v>0.65574683481639751</v>
      </c>
      <c r="GM122" s="12">
        <f t="shared" si="727"/>
        <v>0.64870557198874301</v>
      </c>
      <c r="GN122" s="12">
        <f t="shared" si="728"/>
        <v>0.64699837418325679</v>
      </c>
      <c r="GO122" s="12">
        <f t="shared" si="729"/>
        <v>0.6477465038276139</v>
      </c>
      <c r="GP122" s="12">
        <f t="shared" si="730"/>
        <v>0.64996841318595144</v>
      </c>
      <c r="GQ122" s="12">
        <f t="shared" si="731"/>
        <v>0.65495456101568306</v>
      </c>
      <c r="GR122" s="12">
        <f t="shared" si="732"/>
        <v>0.6609393502839751</v>
      </c>
      <c r="GS122" s="12">
        <f t="shared" si="733"/>
        <v>0.66646670996280144</v>
      </c>
      <c r="GT122" s="12" t="e">
        <f t="shared" si="734"/>
        <v>#N/A</v>
      </c>
    </row>
    <row r="123" spans="2:202" x14ac:dyDescent="0.25">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2">
        <f t="shared" si="695"/>
        <v>0.53506052742279486</v>
      </c>
      <c r="FH123" s="12">
        <f t="shared" si="696"/>
        <v>0.51702749737913101</v>
      </c>
      <c r="FI123" s="12">
        <f t="shared" si="697"/>
        <v>0.49072559680969935</v>
      </c>
      <c r="FJ123" s="12">
        <f t="shared" si="698"/>
        <v>0.47077321025537111</v>
      </c>
      <c r="FK123" s="12">
        <f t="shared" si="699"/>
        <v>0.43070444640237471</v>
      </c>
      <c r="FL123" s="12">
        <f t="shared" si="700"/>
        <v>0.42170074155286497</v>
      </c>
      <c r="FM123" s="12">
        <f t="shared" si="701"/>
        <v>0.40919433197258759</v>
      </c>
      <c r="FN123" s="12">
        <f t="shared" si="702"/>
        <v>0.40603295640694087</v>
      </c>
      <c r="FO123" s="12">
        <f t="shared" si="703"/>
        <v>0.41501299201231501</v>
      </c>
      <c r="FP123" s="12">
        <f t="shared" si="704"/>
        <v>0.40923506752080302</v>
      </c>
      <c r="FQ123" s="12">
        <f t="shared" si="705"/>
        <v>0.39304562002020321</v>
      </c>
      <c r="FR123" s="12">
        <f t="shared" si="706"/>
        <v>0.37990991152939591</v>
      </c>
      <c r="FS123" s="12">
        <f t="shared" si="707"/>
        <v>0.36647135363611144</v>
      </c>
      <c r="FT123" s="12">
        <f t="shared" si="708"/>
        <v>0.34519236032192985</v>
      </c>
      <c r="FU123" s="12">
        <f t="shared" si="709"/>
        <v>0.32829599312971541</v>
      </c>
      <c r="FV123" s="12">
        <f t="shared" si="710"/>
        <v>0.3195040482605998</v>
      </c>
      <c r="FW123" s="12">
        <f t="shared" si="711"/>
        <v>0.31852892103085978</v>
      </c>
      <c r="FX123" s="12">
        <f t="shared" si="712"/>
        <v>0.31941399671810639</v>
      </c>
      <c r="FY123" s="12">
        <f t="shared" si="713"/>
        <v>0.31941569578330903</v>
      </c>
      <c r="FZ123" s="12">
        <f t="shared" si="714"/>
        <v>0.32130775784640164</v>
      </c>
      <c r="GA123" s="12">
        <f t="shared" si="715"/>
        <v>0.31740978864177866</v>
      </c>
      <c r="GB123" s="12">
        <f t="shared" si="716"/>
        <v>0.31740242348916881</v>
      </c>
      <c r="GC123" s="12">
        <f t="shared" si="717"/>
        <v>0.32347814767253552</v>
      </c>
      <c r="GD123" s="12">
        <f t="shared" si="718"/>
        <v>0.32682141082670091</v>
      </c>
      <c r="GE123" s="12">
        <f t="shared" si="719"/>
        <v>0.33606590850389906</v>
      </c>
      <c r="GF123" s="12">
        <f t="shared" si="720"/>
        <v>0.34362630335635408</v>
      </c>
      <c r="GG123" s="12">
        <f t="shared" si="721"/>
        <v>0.34785479103863243</v>
      </c>
      <c r="GH123" s="12">
        <f t="shared" si="722"/>
        <v>0.35311995779822852</v>
      </c>
      <c r="GI123" s="12">
        <f t="shared" si="723"/>
        <v>0.37097829623428147</v>
      </c>
      <c r="GJ123" s="12">
        <f t="shared" si="724"/>
        <v>0.38362252321683166</v>
      </c>
      <c r="GK123" s="12">
        <f t="shared" si="725"/>
        <v>0.40055283665375213</v>
      </c>
      <c r="GL123" s="12">
        <f t="shared" si="726"/>
        <v>0.41487213442077681</v>
      </c>
      <c r="GM123" s="12">
        <f t="shared" si="727"/>
        <v>0.41859872860012748</v>
      </c>
      <c r="GN123" s="12">
        <f t="shared" si="728"/>
        <v>0.42332586889168689</v>
      </c>
      <c r="GO123" s="12">
        <f t="shared" si="729"/>
        <v>0.42467268250661167</v>
      </c>
      <c r="GP123" s="12">
        <f t="shared" si="730"/>
        <v>0.42604173109937488</v>
      </c>
      <c r="GQ123" s="12">
        <f t="shared" si="731"/>
        <v>0.42729005108919471</v>
      </c>
      <c r="GR123" s="12">
        <f t="shared" si="732"/>
        <v>0.42554614411818775</v>
      </c>
      <c r="GS123" s="12">
        <f t="shared" si="733"/>
        <v>0.42288839962365715</v>
      </c>
      <c r="GT123" s="12" t="e">
        <f t="shared" si="734"/>
        <v>#N/A</v>
      </c>
    </row>
    <row r="124" spans="2:202" x14ac:dyDescent="0.25">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2">
        <f t="shared" si="695"/>
        <v>0.2031948916944426</v>
      </c>
      <c r="FH124" s="12">
        <f t="shared" si="696"/>
        <v>0.2157308812729519</v>
      </c>
      <c r="FI124" s="12">
        <f t="shared" si="697"/>
        <v>0.20841171142680531</v>
      </c>
      <c r="FJ124" s="12">
        <f t="shared" si="698"/>
        <v>0.19916201038611059</v>
      </c>
      <c r="FK124" s="12">
        <f t="shared" si="699"/>
        <v>0.18654243946920654</v>
      </c>
      <c r="FL124" s="12">
        <f t="shared" si="700"/>
        <v>0.17484514074239971</v>
      </c>
      <c r="FM124" s="12">
        <f t="shared" si="701"/>
        <v>0.16937014835199796</v>
      </c>
      <c r="FN124" s="12">
        <f t="shared" si="702"/>
        <v>0.16338567032112877</v>
      </c>
      <c r="FO124" s="12">
        <f t="shared" si="703"/>
        <v>0.15770790656749495</v>
      </c>
      <c r="FP124" s="12">
        <f t="shared" si="704"/>
        <v>0.15167997755243831</v>
      </c>
      <c r="FQ124" s="12">
        <f t="shared" si="705"/>
        <v>0.1453282054952503</v>
      </c>
      <c r="FR124" s="12">
        <f t="shared" si="706"/>
        <v>0.13800346561162063</v>
      </c>
      <c r="FS124" s="12">
        <f t="shared" si="707"/>
        <v>0.12978129830194432</v>
      </c>
      <c r="FT124" s="12">
        <f t="shared" si="708"/>
        <v>0.12062792201211514</v>
      </c>
      <c r="FU124" s="12">
        <f t="shared" si="709"/>
        <v>0.11100391320430751</v>
      </c>
      <c r="FV124" s="12">
        <f t="shared" si="710"/>
        <v>0.10200418187992392</v>
      </c>
      <c r="FW124" s="12">
        <f t="shared" si="711"/>
        <v>9.5090742952022966E-2</v>
      </c>
      <c r="FX124" s="12">
        <f t="shared" si="712"/>
        <v>9.1011185142755677E-2</v>
      </c>
      <c r="FY124" s="12">
        <f t="shared" si="713"/>
        <v>8.9984354754595736E-2</v>
      </c>
      <c r="FZ124" s="12">
        <f t="shared" si="714"/>
        <v>9.1599742090515621E-2</v>
      </c>
      <c r="GA124" s="12">
        <f t="shared" si="715"/>
        <v>9.4797422693395528E-2</v>
      </c>
      <c r="GB124" s="12">
        <f t="shared" si="716"/>
        <v>9.8889439136279053E-2</v>
      </c>
      <c r="GC124" s="12">
        <f t="shared" si="717"/>
        <v>0.1034210300275763</v>
      </c>
      <c r="GD124" s="12">
        <f t="shared" si="718"/>
        <v>0.10794570158854397</v>
      </c>
      <c r="GE124" s="12">
        <f t="shared" si="719"/>
        <v>0.11240382641845306</v>
      </c>
      <c r="GF124" s="12">
        <f t="shared" si="720"/>
        <v>0.11669300243627975</v>
      </c>
      <c r="GG124" s="12">
        <f t="shared" si="721"/>
        <v>0.12039325233410743</v>
      </c>
      <c r="GH124" s="12">
        <f t="shared" si="722"/>
        <v>0.12335418077019197</v>
      </c>
      <c r="GI124" s="12">
        <f t="shared" si="723"/>
        <v>0.12542634355339202</v>
      </c>
      <c r="GJ124" s="12">
        <f t="shared" si="724"/>
        <v>0.12643021844470814</v>
      </c>
      <c r="GK124" s="12">
        <f t="shared" si="725"/>
        <v>0.12659938657708833</v>
      </c>
      <c r="GL124" s="12">
        <f t="shared" si="726"/>
        <v>0.12617933771446624</v>
      </c>
      <c r="GM124" s="12">
        <f t="shared" si="727"/>
        <v>0.12544047417947293</v>
      </c>
      <c r="GN124" s="12">
        <f t="shared" si="728"/>
        <v>0.12473286501630962</v>
      </c>
      <c r="GO124" s="12">
        <f t="shared" si="729"/>
        <v>0.12424725631673456</v>
      </c>
      <c r="GP124" s="12">
        <f t="shared" si="730"/>
        <v>0.12398458279547987</v>
      </c>
      <c r="GQ124" s="12">
        <f t="shared" si="731"/>
        <v>0.12387033706344687</v>
      </c>
      <c r="GR124" s="12">
        <f t="shared" si="732"/>
        <v>0.12384378857704439</v>
      </c>
      <c r="GS124" s="12">
        <f t="shared" si="733"/>
        <v>0.12376452043689469</v>
      </c>
      <c r="GT124" s="12" t="e">
        <f t="shared" si="734"/>
        <v>#N/A</v>
      </c>
    </row>
    <row r="125" spans="2:202" x14ac:dyDescent="0.25">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2">
        <f t="shared" si="695"/>
        <v>0.21075994852871602</v>
      </c>
      <c r="FH125" s="12">
        <f t="shared" si="696"/>
        <v>0.21862193371626995</v>
      </c>
      <c r="FI125" s="12">
        <f t="shared" si="697"/>
        <v>0.20939609313608598</v>
      </c>
      <c r="FJ125" s="12">
        <f t="shared" si="698"/>
        <v>0.1993592507121788</v>
      </c>
      <c r="FK125" s="12">
        <f t="shared" si="699"/>
        <v>0.18641921301988246</v>
      </c>
      <c r="FL125" s="12">
        <f t="shared" si="700"/>
        <v>0.1745944467378302</v>
      </c>
      <c r="FM125" s="12">
        <f t="shared" si="701"/>
        <v>0.16906529649614388</v>
      </c>
      <c r="FN125" s="12">
        <f t="shared" si="702"/>
        <v>0.163054516714426</v>
      </c>
      <c r="FO125" s="12">
        <f t="shared" si="703"/>
        <v>0.157372451434621</v>
      </c>
      <c r="FP125" s="12">
        <f t="shared" si="704"/>
        <v>0.15134567547379002</v>
      </c>
      <c r="FQ125" s="12">
        <f t="shared" si="705"/>
        <v>0.1449894578453137</v>
      </c>
      <c r="FR125" s="12">
        <f t="shared" si="706"/>
        <v>0.13767117653755931</v>
      </c>
      <c r="FS125" s="12">
        <f t="shared" si="707"/>
        <v>0.12944989093437806</v>
      </c>
      <c r="FT125" s="12">
        <f t="shared" si="708"/>
        <v>0.12029192618280207</v>
      </c>
      <c r="FU125" s="12">
        <f t="shared" si="709"/>
        <v>0.11066861930297832</v>
      </c>
      <c r="FV125" s="12">
        <f t="shared" si="710"/>
        <v>0.10166945872566759</v>
      </c>
      <c r="FW125" s="12">
        <f t="shared" si="711"/>
        <v>9.475111390241929E-2</v>
      </c>
      <c r="FX125" s="12">
        <f t="shared" si="712"/>
        <v>9.0677396708629718E-2</v>
      </c>
      <c r="FY125" s="12">
        <f t="shared" si="713"/>
        <v>8.9651019629136838E-2</v>
      </c>
      <c r="FZ125" s="12">
        <f t="shared" si="714"/>
        <v>9.1266886387222065E-2</v>
      </c>
      <c r="GA125" s="12">
        <f t="shared" si="715"/>
        <v>9.447051654922238E-2</v>
      </c>
      <c r="GB125" s="12">
        <f t="shared" si="716"/>
        <v>9.8557864574254694E-2</v>
      </c>
      <c r="GC125" s="12">
        <f t="shared" si="717"/>
        <v>0.10309558856089204</v>
      </c>
      <c r="GD125" s="12">
        <f t="shared" si="718"/>
        <v>0.10761588523241998</v>
      </c>
      <c r="GE125" s="12">
        <f t="shared" si="719"/>
        <v>0.11206970161594497</v>
      </c>
      <c r="GF125" s="12">
        <f t="shared" si="720"/>
        <v>0.11636534670732311</v>
      </c>
      <c r="GG125" s="12">
        <f t="shared" si="721"/>
        <v>0.1200668406826865</v>
      </c>
      <c r="GH125" s="12">
        <f t="shared" si="722"/>
        <v>0.12302906772786465</v>
      </c>
      <c r="GI125" s="12">
        <f t="shared" si="723"/>
        <v>0.12510255484954438</v>
      </c>
      <c r="GJ125" s="12">
        <f t="shared" si="724"/>
        <v>0.12610779850625997</v>
      </c>
      <c r="GK125" s="12">
        <f t="shared" si="725"/>
        <v>0.12627833119555179</v>
      </c>
      <c r="GL125" s="12">
        <f t="shared" si="726"/>
        <v>0.12585962219939476</v>
      </c>
      <c r="GM125" s="12">
        <f t="shared" si="727"/>
        <v>0.12512213643647543</v>
      </c>
      <c r="GN125" s="12">
        <f t="shared" si="728"/>
        <v>0.1244158818777666</v>
      </c>
      <c r="GO125" s="12">
        <f t="shared" si="729"/>
        <v>0.12392650655653357</v>
      </c>
      <c r="GP125" s="12">
        <f t="shared" si="730"/>
        <v>0.12367023568934826</v>
      </c>
      <c r="GQ125" s="12">
        <f t="shared" si="731"/>
        <v>0.12355727816494901</v>
      </c>
      <c r="GR125" s="12">
        <f t="shared" si="732"/>
        <v>0.12352700110372872</v>
      </c>
      <c r="GS125" s="12">
        <f t="shared" si="733"/>
        <v>0.12345407012872209</v>
      </c>
      <c r="GT125" s="12" t="e">
        <f t="shared" si="734"/>
        <v>#N/A</v>
      </c>
    </row>
    <row r="126" spans="2:202" x14ac:dyDescent="0.25">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2">
        <f t="shared" si="695"/>
        <v>-7.5627670658442326E-3</v>
      </c>
      <c r="FH126" s="12">
        <f t="shared" si="696"/>
        <v>-2.8933275589761074E-3</v>
      </c>
      <c r="FI126" s="12">
        <f t="shared" si="697"/>
        <v>-9.8325023605352001E-4</v>
      </c>
      <c r="FJ126" s="12">
        <f t="shared" si="698"/>
        <v>-2.0005804501030023E-4</v>
      </c>
      <c r="FK126" s="12">
        <f t="shared" si="699"/>
        <v>1.2154608865274887E-4</v>
      </c>
      <c r="FL126" s="12">
        <f t="shared" si="700"/>
        <v>2.5180820014523758E-4</v>
      </c>
      <c r="FM126" s="12">
        <f t="shared" si="701"/>
        <v>3.0485185585480421E-4</v>
      </c>
      <c r="FN126" s="12">
        <f t="shared" si="702"/>
        <v>3.2618630260372329E-4</v>
      </c>
      <c r="FO126" s="12">
        <f t="shared" si="703"/>
        <v>3.3380535353382901E-4</v>
      </c>
      <c r="FP126" s="12">
        <f t="shared" si="704"/>
        <v>3.3704225961900247E-4</v>
      </c>
      <c r="FQ126" s="12">
        <f t="shared" si="705"/>
        <v>3.371085484063483E-4</v>
      </c>
      <c r="FR126" s="12">
        <f t="shared" si="706"/>
        <v>3.3664696355880465E-4</v>
      </c>
      <c r="FS126" s="12">
        <f t="shared" si="707"/>
        <v>3.3629698446462628E-4</v>
      </c>
      <c r="FT126" s="12">
        <f t="shared" si="708"/>
        <v>3.3545390055931119E-4</v>
      </c>
      <c r="FU126" s="12">
        <f t="shared" si="709"/>
        <v>3.3529390132828703E-4</v>
      </c>
      <c r="FV126" s="12">
        <f t="shared" si="710"/>
        <v>3.3472315425826945E-4</v>
      </c>
      <c r="FW126" s="12">
        <f t="shared" si="711"/>
        <v>3.336990185799643E-4</v>
      </c>
      <c r="FX126" s="12">
        <f t="shared" si="712"/>
        <v>3.3325006568095356E-4</v>
      </c>
      <c r="FY126" s="12">
        <f t="shared" si="713"/>
        <v>3.327974881584804E-4</v>
      </c>
      <c r="FZ126" s="12">
        <f t="shared" si="714"/>
        <v>3.3231883925694282E-4</v>
      </c>
      <c r="GA126" s="12">
        <f t="shared" si="715"/>
        <v>3.3226526129177255E-4</v>
      </c>
      <c r="GB126" s="12">
        <f t="shared" si="716"/>
        <v>3.3157456202740357E-4</v>
      </c>
      <c r="GC126" s="12">
        <f t="shared" si="717"/>
        <v>3.3077657269576431E-4</v>
      </c>
      <c r="GD126" s="12">
        <f t="shared" si="718"/>
        <v>3.2981635612505628E-4</v>
      </c>
      <c r="GE126" s="12">
        <f t="shared" si="719"/>
        <v>3.2882123421468516E-4</v>
      </c>
      <c r="GF126" s="12">
        <f t="shared" si="720"/>
        <v>3.2765572895467765E-4</v>
      </c>
      <c r="GG126" s="12">
        <f t="shared" si="721"/>
        <v>3.2641165142193395E-4</v>
      </c>
      <c r="GH126" s="12">
        <f t="shared" si="722"/>
        <v>3.2511304232924631E-4</v>
      </c>
      <c r="GI126" s="12">
        <f t="shared" si="723"/>
        <v>3.2378870384780386E-4</v>
      </c>
      <c r="GJ126" s="12">
        <f t="shared" si="724"/>
        <v>3.2241993844900362E-4</v>
      </c>
      <c r="GK126" s="12">
        <f t="shared" si="725"/>
        <v>3.2105538153554415E-4</v>
      </c>
      <c r="GL126" s="12">
        <f t="shared" si="726"/>
        <v>3.1971551507203817E-4</v>
      </c>
      <c r="GM126" s="12">
        <f t="shared" si="727"/>
        <v>3.1833774299561498E-4</v>
      </c>
      <c r="GN126" s="12">
        <f t="shared" si="728"/>
        <v>3.1698313854214966E-4</v>
      </c>
      <c r="GO126" s="12">
        <f t="shared" si="729"/>
        <v>3.1565849416637104E-4</v>
      </c>
      <c r="GP126" s="12">
        <f t="shared" si="730"/>
        <v>3.1434710613075688E-4</v>
      </c>
      <c r="GQ126" s="12">
        <f t="shared" si="731"/>
        <v>3.1356383220453515E-4</v>
      </c>
      <c r="GR126" s="12">
        <f t="shared" si="732"/>
        <v>3.1226193798495873E-4</v>
      </c>
      <c r="GS126" s="12">
        <f t="shared" si="733"/>
        <v>3.1095103447557779E-4</v>
      </c>
      <c r="GT126" s="12"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2:BL178"/>
  <sheetViews>
    <sheetView zoomScale="85" zoomScaleNormal="85" workbookViewId="0"/>
  </sheetViews>
  <sheetFormatPr defaultRowHeight="13.2" x14ac:dyDescent="0.25"/>
  <cols>
    <col min="2" max="2" width="42.33203125" customWidth="1"/>
    <col min="12" max="12" width="43.33203125" customWidth="1"/>
    <col min="39" max="39" width="18.33203125" bestFit="1" customWidth="1"/>
  </cols>
  <sheetData>
    <row r="2" spans="1:64" ht="14.4" x14ac:dyDescent="0.3">
      <c r="B2" s="29" t="str">
        <f>Info!B3</f>
        <v xml:space="preserve"> Seattle MD (King &amp; Snohomish Counties) Economic Forecast</v>
      </c>
      <c r="N2" s="40"/>
      <c r="O2" s="40"/>
      <c r="P2" s="40"/>
      <c r="Q2" s="40"/>
      <c r="R2" s="40"/>
      <c r="S2" s="40"/>
      <c r="T2" s="40"/>
      <c r="U2" s="40"/>
      <c r="V2" s="40"/>
      <c r="W2" s="40"/>
      <c r="X2" s="40"/>
      <c r="Y2" s="40"/>
    </row>
    <row r="3" spans="1:64" ht="14.4" x14ac:dyDescent="0.3">
      <c r="B3" s="29" t="str">
        <f>Info!B4</f>
        <v xml:space="preserve"> City of Seattle Office of Economic and Revenue Forecasts</v>
      </c>
      <c r="N3" s="40"/>
      <c r="O3" s="40"/>
      <c r="P3" s="40"/>
      <c r="Q3" s="43"/>
      <c r="R3" s="40"/>
      <c r="S3" s="40"/>
      <c r="T3" s="40"/>
      <c r="U3" s="40"/>
      <c r="V3" s="40"/>
      <c r="W3" s="40"/>
      <c r="X3" s="40"/>
      <c r="Y3" s="40"/>
    </row>
    <row r="4" spans="1:64" ht="14.4" x14ac:dyDescent="0.3">
      <c r="B4" s="29" t="str">
        <f>Info!B5</f>
        <v>July 2022</v>
      </c>
      <c r="C4" s="7"/>
      <c r="N4" s="7"/>
      <c r="O4" s="7"/>
      <c r="P4" s="7"/>
      <c r="Q4" s="7"/>
      <c r="R4" s="7"/>
      <c r="S4" s="7"/>
      <c r="T4" s="7"/>
      <c r="U4" s="7"/>
      <c r="V4" s="40"/>
      <c r="W4" s="40"/>
      <c r="X4" s="40"/>
      <c r="Y4" s="40"/>
    </row>
    <row r="5" spans="1:64" ht="14.4" x14ac:dyDescent="0.3">
      <c r="B5" s="29"/>
      <c r="C5" s="7"/>
      <c r="N5" s="7"/>
      <c r="O5" s="7"/>
      <c r="P5" s="7"/>
      <c r="Q5" s="7"/>
      <c r="R5" s="7"/>
      <c r="S5" s="7"/>
      <c r="T5" s="7"/>
      <c r="U5" s="7"/>
      <c r="V5" s="40"/>
      <c r="W5" s="40"/>
      <c r="X5" s="40"/>
      <c r="Y5" s="40"/>
    </row>
    <row r="6" spans="1:64" x14ac:dyDescent="0.25">
      <c r="B6" s="1" t="s">
        <v>10</v>
      </c>
      <c r="L6" s="1" t="s">
        <v>11</v>
      </c>
      <c r="M6" s="1"/>
      <c r="N6" s="40"/>
      <c r="O6" s="40"/>
      <c r="P6" s="40"/>
      <c r="Q6" s="40"/>
      <c r="R6" s="41"/>
      <c r="S6" s="40"/>
      <c r="T6" s="40"/>
      <c r="U6" s="42"/>
      <c r="V6" s="40"/>
      <c r="W6" s="40"/>
      <c r="X6" s="40"/>
      <c r="Y6" s="40"/>
    </row>
    <row r="7" spans="1:64" x14ac:dyDescent="0.25">
      <c r="C7" s="1">
        <v>2019</v>
      </c>
      <c r="D7" s="1">
        <v>2020</v>
      </c>
      <c r="E7" s="1">
        <v>2021</v>
      </c>
      <c r="F7" s="1">
        <v>2022</v>
      </c>
      <c r="G7" s="1">
        <v>2023</v>
      </c>
      <c r="H7" s="1">
        <v>2024</v>
      </c>
      <c r="I7" s="1">
        <v>2025</v>
      </c>
      <c r="M7" s="17" t="s">
        <v>12</v>
      </c>
      <c r="N7" s="17" t="s">
        <v>13</v>
      </c>
      <c r="O7" s="17" t="s">
        <v>14</v>
      </c>
      <c r="P7" s="17" t="s">
        <v>15</v>
      </c>
      <c r="Q7" s="17" t="s">
        <v>16</v>
      </c>
      <c r="R7" s="17" t="s">
        <v>17</v>
      </c>
      <c r="S7" s="17" t="s">
        <v>18</v>
      </c>
      <c r="T7" s="17" t="s">
        <v>19</v>
      </c>
      <c r="U7" s="17" t="s">
        <v>20</v>
      </c>
      <c r="V7" s="17" t="s">
        <v>21</v>
      </c>
      <c r="W7" s="17" t="s">
        <v>22</v>
      </c>
      <c r="X7" s="17" t="s">
        <v>23</v>
      </c>
      <c r="Y7" s="17" t="s">
        <v>24</v>
      </c>
      <c r="Z7" s="17" t="s">
        <v>25</v>
      </c>
      <c r="AA7" s="17" t="s">
        <v>26</v>
      </c>
      <c r="AB7" s="17" t="s">
        <v>27</v>
      </c>
      <c r="AC7" s="17" t="s">
        <v>28</v>
      </c>
      <c r="AD7" s="17" t="s">
        <v>29</v>
      </c>
      <c r="AE7" s="17" t="s">
        <v>30</v>
      </c>
      <c r="AF7" s="17" t="s">
        <v>31</v>
      </c>
      <c r="AG7" s="17" t="s">
        <v>32</v>
      </c>
      <c r="AH7" s="17" t="s">
        <v>33</v>
      </c>
      <c r="AI7" s="17" t="s">
        <v>34</v>
      </c>
      <c r="AJ7" s="17" t="s">
        <v>35</v>
      </c>
      <c r="AK7" s="17" t="s">
        <v>36</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row>
    <row r="8" spans="1:64" x14ac:dyDescent="0.25">
      <c r="A8" s="27"/>
      <c r="B8" s="28" t="s">
        <v>37</v>
      </c>
      <c r="C8" s="4"/>
      <c r="D8" s="4"/>
      <c r="E8" s="4"/>
      <c r="F8" s="4"/>
      <c r="G8" s="4"/>
      <c r="H8" s="4"/>
      <c r="I8" s="4"/>
      <c r="L8" s="28" t="s">
        <v>37</v>
      </c>
      <c r="M8" s="28"/>
      <c r="N8" s="4"/>
      <c r="O8" s="4"/>
      <c r="P8" s="4"/>
      <c r="Q8" s="4"/>
      <c r="R8" s="4"/>
      <c r="S8" s="4"/>
      <c r="T8" s="4"/>
      <c r="U8" s="4"/>
      <c r="V8" s="4"/>
      <c r="W8" s="4"/>
      <c r="X8" s="4"/>
      <c r="Y8" s="4"/>
      <c r="Z8" s="4"/>
      <c r="AA8" s="4"/>
      <c r="AB8" s="4"/>
      <c r="AC8" s="4"/>
      <c r="AD8" s="4"/>
      <c r="AE8" s="4"/>
      <c r="AF8" s="4"/>
      <c r="AG8" s="4"/>
      <c r="AH8" s="4"/>
      <c r="AI8" s="4"/>
      <c r="AJ8" s="4"/>
      <c r="AK8" s="4"/>
      <c r="AM8" s="28" t="s">
        <v>38</v>
      </c>
    </row>
    <row r="9" spans="1:64" x14ac:dyDescent="0.25">
      <c r="A9" s="27"/>
      <c r="B9" t="s">
        <v>39</v>
      </c>
      <c r="C9" s="19">
        <f>'Reforecast 2019 ANN'!AP24</f>
        <v>264091.17551275331</v>
      </c>
      <c r="D9" s="19">
        <f>'Reforecast 2019 ANN'!AQ24</f>
        <v>279146.59999999998</v>
      </c>
      <c r="E9" s="19">
        <f>'Reforecast 2019 ANN'!AR24</f>
        <v>294938.2</v>
      </c>
      <c r="F9" s="19">
        <f>'Reforecast 2019 ANN'!AS24</f>
        <v>310563.92499999999</v>
      </c>
      <c r="G9" s="19">
        <f>'Reforecast 2019 ANN'!AT24</f>
        <v>326079.75</v>
      </c>
      <c r="H9" s="19">
        <f>'Reforecast 2019 ANN'!AU24</f>
        <v>343168.32500000001</v>
      </c>
      <c r="I9" s="19">
        <f>'Reforecast 2019 ANN'!AV24</f>
        <v>363672.15</v>
      </c>
      <c r="L9" t="str">
        <f t="shared" ref="L9:L15" si="1">B9</f>
        <v xml:space="preserve">   Nov 2019 Baseline</v>
      </c>
      <c r="M9" s="19">
        <f>'Reforecast 2019 QTR'!FF24</f>
        <v>269460.09999999998</v>
      </c>
      <c r="N9" s="19">
        <f>'Reforecast 2019 QTR'!FG24</f>
        <v>273331.5</v>
      </c>
      <c r="O9" s="19">
        <f>'Reforecast 2019 QTR'!FH24</f>
        <v>276968.90000000002</v>
      </c>
      <c r="P9" s="19">
        <f>'Reforecast 2019 QTR'!FI24</f>
        <v>281173.59999999998</v>
      </c>
      <c r="Q9" s="19">
        <f>'Reforecast 2019 QTR'!FJ24</f>
        <v>285112.40000000002</v>
      </c>
      <c r="R9" s="19">
        <f>'Reforecast 2019 QTR'!FK24</f>
        <v>289248</v>
      </c>
      <c r="S9" s="19">
        <f>'Reforecast 2019 QTR'!FL24</f>
        <v>293084.40000000002</v>
      </c>
      <c r="T9" s="19">
        <f>'Reforecast 2019 QTR'!FM24</f>
        <v>296788.59999999998</v>
      </c>
      <c r="U9" s="19">
        <f>'Reforecast 2019 QTR'!FN24</f>
        <v>300631.8</v>
      </c>
      <c r="V9" s="19">
        <f>'Reforecast 2019 QTR'!FO24</f>
        <v>304812.3</v>
      </c>
      <c r="W9" s="19">
        <f>'Reforecast 2019 QTR'!FP24</f>
        <v>308688.90000000002</v>
      </c>
      <c r="X9" s="19">
        <f>'Reforecast 2019 QTR'!FQ24</f>
        <v>312521.2</v>
      </c>
      <c r="Y9" s="19">
        <f>'Reforecast 2019 QTR'!FR24</f>
        <v>316233.3</v>
      </c>
      <c r="Z9" s="19">
        <f>'Reforecast 2019 QTR'!FS24</f>
        <v>320409.5</v>
      </c>
      <c r="AA9" s="19">
        <f>'Reforecast 2019 QTR'!FT24</f>
        <v>324129.40000000002</v>
      </c>
      <c r="AB9" s="19">
        <f>'Reforecast 2019 QTR'!FU24</f>
        <v>327916.59999999998</v>
      </c>
      <c r="AC9" s="19">
        <f>'Reforecast 2019 QTR'!FV24</f>
        <v>331863.5</v>
      </c>
      <c r="AD9" s="19">
        <f>'Reforecast 2019 QTR'!FW24</f>
        <v>336416.5</v>
      </c>
      <c r="AE9" s="19">
        <f>'Reforecast 2019 QTR'!FX24</f>
        <v>340746.8</v>
      </c>
      <c r="AF9" s="19">
        <f>'Reforecast 2019 QTR'!FY24</f>
        <v>345327.1</v>
      </c>
      <c r="AG9" s="19">
        <f>'Reforecast 2019 QTR'!FZ24</f>
        <v>350182.9</v>
      </c>
      <c r="AH9" s="19">
        <f>'Reforecast 2019 QTR'!GA24</f>
        <v>355703.6</v>
      </c>
      <c r="AI9" s="19">
        <f>'Reforecast 2019 QTR'!GB24</f>
        <v>360935.2</v>
      </c>
      <c r="AJ9" s="19">
        <f>'Reforecast 2019 QTR'!GC24</f>
        <v>366294.9</v>
      </c>
      <c r="AK9" s="19">
        <f>'Reforecast 2019 QTR'!GD24</f>
        <v>371754.9</v>
      </c>
      <c r="AM9" t="str">
        <f>L9</f>
        <v xml:space="preserve">   Nov 2019 Baseline</v>
      </c>
      <c r="AN9" s="4">
        <f>100*M9/$M9</f>
        <v>100</v>
      </c>
      <c r="AO9" s="4">
        <f t="shared" ref="AO9:AO15" si="2">100*N9/$M9</f>
        <v>101.43672476927011</v>
      </c>
      <c r="AP9" s="4">
        <f t="shared" ref="AP9:AP15" si="3">100*O9/$M9</f>
        <v>102.78660922340639</v>
      </c>
      <c r="AQ9" s="4">
        <f t="shared" ref="AQ9:AQ15" si="4">100*P9/$M9</f>
        <v>104.34702577487353</v>
      </c>
      <c r="AR9" s="4">
        <f t="shared" ref="AR9:AR15" si="5">100*Q9/$M9</f>
        <v>105.80876352380187</v>
      </c>
      <c r="AS9" s="4">
        <f t="shared" ref="AS9:AS15" si="6">100*R9/$M9</f>
        <v>107.3435362044325</v>
      </c>
      <c r="AT9" s="4">
        <f t="shared" ref="AT9:AT15" si="7">100*S9/$M9</f>
        <v>108.76727203767832</v>
      </c>
      <c r="AU9" s="4">
        <f t="shared" ref="AU9:AU15" si="8">100*T9/$M9</f>
        <v>110.14194680399807</v>
      </c>
      <c r="AV9" s="4">
        <f t="shared" ref="AV9:AV15" si="9">100*U9/$M9</f>
        <v>111.56820620195718</v>
      </c>
      <c r="AW9" s="4">
        <f t="shared" ref="AW9:AW15" si="10">100*V9/$M9</f>
        <v>113.1196418319447</v>
      </c>
      <c r="AX9" s="4">
        <f t="shared" ref="AX9:AX15" si="11">100*W9/$M9</f>
        <v>114.55829638599558</v>
      </c>
      <c r="AY9" s="4">
        <f t="shared" ref="AY9:AY15" si="12">100*X9/$M9</f>
        <v>115.98051065816425</v>
      </c>
      <c r="AZ9" s="4">
        <f t="shared" ref="AZ9:AZ15" si="13">100*Y9/$M9</f>
        <v>117.35811721290092</v>
      </c>
      <c r="BA9" s="4">
        <f t="shared" ref="BA9:BA15" si="14">100*Z9/$M9</f>
        <v>118.90795705931974</v>
      </c>
      <c r="BB9" s="4">
        <f t="shared" ref="BB9:BB15" si="15">100*AA9/$M9</f>
        <v>120.28845829122756</v>
      </c>
      <c r="BC9" s="4">
        <f t="shared" ref="BC9:BC15" si="16">100*AB9/$M9</f>
        <v>121.69393539154777</v>
      </c>
      <c r="BD9" s="4">
        <f t="shared" ref="BD9:BD15" si="17">100*AC9/$M9</f>
        <v>123.15867915138458</v>
      </c>
      <c r="BE9" s="4">
        <f t="shared" ref="BE9:BE15" si="18">100*AD9/$M9</f>
        <v>124.84835417191637</v>
      </c>
      <c r="BF9" s="4">
        <f t="shared" ref="BF9:BF15" si="19">100*AE9/$M9</f>
        <v>126.45538244808787</v>
      </c>
      <c r="BG9" s="4">
        <f t="shared" ref="BG9:BG15" si="20">100*AF9/$M9</f>
        <v>128.15518883871863</v>
      </c>
      <c r="BH9" s="4">
        <f t="shared" ref="BH9:BH15" si="21">100*AG9/$M9</f>
        <v>129.95723671148346</v>
      </c>
      <c r="BI9" s="4">
        <f t="shared" ref="BI9:BI15" si="22">100*AH9/$M9</f>
        <v>132.0060372574641</v>
      </c>
      <c r="BJ9" s="4">
        <f t="shared" ref="BJ9:BJ15" si="23">100*AI9/$M9</f>
        <v>133.94754919188409</v>
      </c>
      <c r="BK9" s="4">
        <f t="shared" ref="BK9:BK15" si="24">100*AJ9/$M9</f>
        <v>135.93660063215296</v>
      </c>
      <c r="BL9" s="4">
        <f t="shared" ref="BL9:BL15" si="25">100*AK9/$M9</f>
        <v>137.96287465194291</v>
      </c>
    </row>
    <row r="10" spans="1:64" x14ac:dyDescent="0.25">
      <c r="A10" s="27"/>
      <c r="B10" t="s">
        <v>40</v>
      </c>
      <c r="C10" s="19">
        <v>254644.30700000029</v>
      </c>
      <c r="D10" s="19">
        <v>271395.7473795616</v>
      </c>
      <c r="E10" s="19">
        <v>293307.15233125683</v>
      </c>
      <c r="F10" s="19">
        <v>305738.67500000005</v>
      </c>
      <c r="G10" s="19">
        <v>329889.67499999999</v>
      </c>
      <c r="H10" s="19">
        <v>353506.42499999999</v>
      </c>
      <c r="I10" s="19">
        <v>375947.125</v>
      </c>
      <c r="L10" t="str">
        <f t="shared" si="1"/>
        <v xml:space="preserve">   Mar 2022 Optimistic</v>
      </c>
      <c r="M10" s="19">
        <v>257878.21740288439</v>
      </c>
      <c r="N10" s="19">
        <v>261796.16683406109</v>
      </c>
      <c r="O10" s="19">
        <v>280773.2213905137</v>
      </c>
      <c r="P10" s="19">
        <v>273040.32453426823</v>
      </c>
      <c r="Q10" s="19">
        <v>269973.27675940341</v>
      </c>
      <c r="R10" s="19">
        <v>299543.93630521238</v>
      </c>
      <c r="S10" s="19">
        <v>289849.73696143826</v>
      </c>
      <c r="T10" s="19">
        <v>290426.39073828451</v>
      </c>
      <c r="U10" s="19">
        <v>293408.54532009223</v>
      </c>
      <c r="V10" s="19">
        <v>296218.90000000002</v>
      </c>
      <c r="W10" s="19">
        <v>302506</v>
      </c>
      <c r="X10" s="19">
        <v>309410.90000000002</v>
      </c>
      <c r="Y10" s="19">
        <v>314818.90000000002</v>
      </c>
      <c r="Z10" s="19">
        <v>320557.59999999998</v>
      </c>
      <c r="AA10" s="19">
        <v>326859</v>
      </c>
      <c r="AB10" s="19">
        <v>333037.5</v>
      </c>
      <c r="AC10" s="19">
        <v>339104.6</v>
      </c>
      <c r="AD10" s="19">
        <v>345179.3</v>
      </c>
      <c r="AE10" s="19">
        <v>350733</v>
      </c>
      <c r="AF10" s="19">
        <v>356233.6</v>
      </c>
      <c r="AG10" s="19">
        <v>361879.8</v>
      </c>
      <c r="AH10" s="19">
        <v>367726.4</v>
      </c>
      <c r="AI10" s="19">
        <v>373258.4</v>
      </c>
      <c r="AJ10" s="19">
        <v>378696.8</v>
      </c>
      <c r="AK10" s="19">
        <v>384106.9</v>
      </c>
      <c r="AM10" t="str">
        <f t="shared" ref="AM10:AM15" si="26">L10</f>
        <v xml:space="preserve">   Mar 2022 Optimistic</v>
      </c>
      <c r="AN10" s="4">
        <f t="shared" ref="AN10:AN15" si="27">100*M10/$M10</f>
        <v>100</v>
      </c>
      <c r="AO10" s="4">
        <f t="shared" si="2"/>
        <v>101.51930220033113</v>
      </c>
      <c r="AP10" s="4">
        <f t="shared" si="3"/>
        <v>108.87822330176121</v>
      </c>
      <c r="AQ10" s="4">
        <f t="shared" si="4"/>
        <v>105.87956101297847</v>
      </c>
      <c r="AR10" s="4">
        <f t="shared" si="5"/>
        <v>104.69022140696082</v>
      </c>
      <c r="AS10" s="4">
        <f t="shared" si="6"/>
        <v>116.15713002902973</v>
      </c>
      <c r="AT10" s="4">
        <f t="shared" si="7"/>
        <v>112.3979139768151</v>
      </c>
      <c r="AU10" s="4">
        <f t="shared" si="8"/>
        <v>112.62152874453524</v>
      </c>
      <c r="AV10" s="4">
        <f t="shared" si="9"/>
        <v>113.77794847313476</v>
      </c>
      <c r="AW10" s="4">
        <f t="shared" si="10"/>
        <v>114.86774764586488</v>
      </c>
      <c r="AX10" s="4">
        <f t="shared" si="11"/>
        <v>117.30575891464048</v>
      </c>
      <c r="AY10" s="4">
        <f t="shared" si="12"/>
        <v>119.98334063113438</v>
      </c>
      <c r="AZ10" s="4">
        <f t="shared" si="13"/>
        <v>122.08045455353717</v>
      </c>
      <c r="BA10" s="4">
        <f t="shared" si="14"/>
        <v>124.3058073025188</v>
      </c>
      <c r="BB10" s="4">
        <f t="shared" si="15"/>
        <v>126.74936382445463</v>
      </c>
      <c r="BC10" s="4">
        <f t="shared" si="16"/>
        <v>129.14526219160803</v>
      </c>
      <c r="BD10" s="4">
        <f t="shared" si="17"/>
        <v>131.49796187330364</v>
      </c>
      <c r="BE10" s="4">
        <f t="shared" si="18"/>
        <v>133.85360868255293</v>
      </c>
      <c r="BF10" s="4">
        <f t="shared" si="19"/>
        <v>136.00722214239914</v>
      </c>
      <c r="BG10" s="4">
        <f t="shared" si="20"/>
        <v>138.14024448736379</v>
      </c>
      <c r="BH10" s="4">
        <f t="shared" si="21"/>
        <v>140.32972759177773</v>
      </c>
      <c r="BI10" s="4">
        <f t="shared" si="22"/>
        <v>142.59692179642272</v>
      </c>
      <c r="BJ10" s="4">
        <f t="shared" si="23"/>
        <v>144.7421204315433</v>
      </c>
      <c r="BK10" s="4">
        <f t="shared" si="24"/>
        <v>146.85102286416077</v>
      </c>
      <c r="BL10" s="4">
        <f t="shared" si="25"/>
        <v>148.94895112444024</v>
      </c>
    </row>
    <row r="11" spans="1:64" x14ac:dyDescent="0.25">
      <c r="A11" s="27"/>
      <c r="B11" t="s">
        <v>41</v>
      </c>
      <c r="C11" s="19">
        <v>254644.30700000029</v>
      </c>
      <c r="D11" s="19">
        <v>271395.7473795616</v>
      </c>
      <c r="E11" s="19">
        <v>293307.15243575285</v>
      </c>
      <c r="F11" s="19">
        <v>304288.2</v>
      </c>
      <c r="G11" s="19">
        <v>325213.17500000005</v>
      </c>
      <c r="H11" s="19">
        <v>347126.47499999998</v>
      </c>
      <c r="I11" s="19">
        <v>368934.32499999995</v>
      </c>
      <c r="L11" t="str">
        <f t="shared" si="1"/>
        <v xml:space="preserve">   Mar 2022 Baseline</v>
      </c>
      <c r="M11" s="19">
        <v>257878.21740288439</v>
      </c>
      <c r="N11" s="19">
        <v>261796.16683406109</v>
      </c>
      <c r="O11" s="19">
        <v>280773.2213905137</v>
      </c>
      <c r="P11" s="19">
        <v>273040.32453426823</v>
      </c>
      <c r="Q11" s="19">
        <v>269973.27675940341</v>
      </c>
      <c r="R11" s="19">
        <v>299543.93633137806</v>
      </c>
      <c r="S11" s="19">
        <v>289849.73696217558</v>
      </c>
      <c r="T11" s="19">
        <v>290426.39077241271</v>
      </c>
      <c r="U11" s="19">
        <v>293408.54567704513</v>
      </c>
      <c r="V11" s="19">
        <v>296561.8</v>
      </c>
      <c r="W11" s="19">
        <v>301957</v>
      </c>
      <c r="X11" s="19">
        <v>306938.90000000002</v>
      </c>
      <c r="Y11" s="19">
        <v>311695.09999999998</v>
      </c>
      <c r="Z11" s="19">
        <v>316876.3</v>
      </c>
      <c r="AA11" s="19">
        <v>322510.5</v>
      </c>
      <c r="AB11" s="19">
        <v>327972.5</v>
      </c>
      <c r="AC11" s="19">
        <v>333493.40000000002</v>
      </c>
      <c r="AD11" s="19">
        <v>339125.7</v>
      </c>
      <c r="AE11" s="19">
        <v>344422.2</v>
      </c>
      <c r="AF11" s="19">
        <v>349751</v>
      </c>
      <c r="AG11" s="19">
        <v>355207</v>
      </c>
      <c r="AH11" s="19">
        <v>360844.9</v>
      </c>
      <c r="AI11" s="19">
        <v>366240.8</v>
      </c>
      <c r="AJ11" s="19">
        <v>371591.7</v>
      </c>
      <c r="AK11" s="19">
        <v>377059.9</v>
      </c>
      <c r="AM11" t="str">
        <f t="shared" si="26"/>
        <v xml:space="preserve">   Mar 2022 Baseline</v>
      </c>
      <c r="AN11" s="4">
        <f t="shared" si="27"/>
        <v>100</v>
      </c>
      <c r="AO11" s="4">
        <f t="shared" si="2"/>
        <v>101.51930220033113</v>
      </c>
      <c r="AP11" s="4">
        <f t="shared" si="3"/>
        <v>108.87822330176121</v>
      </c>
      <c r="AQ11" s="4">
        <f t="shared" si="4"/>
        <v>105.87956101297847</v>
      </c>
      <c r="AR11" s="4">
        <f t="shared" si="5"/>
        <v>104.69022140696082</v>
      </c>
      <c r="AS11" s="4">
        <f t="shared" si="6"/>
        <v>116.15713003917625</v>
      </c>
      <c r="AT11" s="4">
        <f t="shared" si="7"/>
        <v>112.39791397710104</v>
      </c>
      <c r="AU11" s="4">
        <f t="shared" si="8"/>
        <v>112.62152875776947</v>
      </c>
      <c r="AV11" s="4">
        <f t="shared" si="9"/>
        <v>113.77794861155394</v>
      </c>
      <c r="AW11" s="4">
        <f t="shared" si="10"/>
        <v>115.00071738772728</v>
      </c>
      <c r="AX11" s="4">
        <f t="shared" si="11"/>
        <v>117.09286772688176</v>
      </c>
      <c r="AY11" s="4">
        <f t="shared" si="12"/>
        <v>119.02474861630826</v>
      </c>
      <c r="AZ11" s="4">
        <f t="shared" si="13"/>
        <v>120.86910757298946</v>
      </c>
      <c r="BA11" s="4">
        <f t="shared" si="14"/>
        <v>122.8782730047116</v>
      </c>
      <c r="BB11" s="4">
        <f t="shared" si="15"/>
        <v>125.06310274983028</v>
      </c>
      <c r="BC11" s="4">
        <f t="shared" si="16"/>
        <v>127.18115678906179</v>
      </c>
      <c r="BD11" s="4">
        <f t="shared" si="17"/>
        <v>129.32205106683426</v>
      </c>
      <c r="BE11" s="4">
        <f t="shared" si="18"/>
        <v>131.50614403006449</v>
      </c>
      <c r="BF11" s="4">
        <f t="shared" si="19"/>
        <v>133.56002048901539</v>
      </c>
      <c r="BG11" s="4">
        <f t="shared" si="20"/>
        <v>135.62642224006936</v>
      </c>
      <c r="BH11" s="4">
        <f t="shared" si="21"/>
        <v>137.74214959965323</v>
      </c>
      <c r="BI11" s="4">
        <f t="shared" si="22"/>
        <v>139.92841413055461</v>
      </c>
      <c r="BJ11" s="4">
        <f t="shared" si="23"/>
        <v>142.02083591566799</v>
      </c>
      <c r="BK11" s="4">
        <f t="shared" si="24"/>
        <v>144.09580760342411</v>
      </c>
      <c r="BL11" s="4">
        <f t="shared" si="25"/>
        <v>146.21626587829149</v>
      </c>
    </row>
    <row r="12" spans="1:64" x14ac:dyDescent="0.25">
      <c r="A12" s="27"/>
      <c r="B12" t="s">
        <v>42</v>
      </c>
      <c r="C12" s="19">
        <v>254644.30700000029</v>
      </c>
      <c r="D12" s="19">
        <v>271395.7473795616</v>
      </c>
      <c r="E12" s="19">
        <v>293307.15243574884</v>
      </c>
      <c r="F12" s="19">
        <v>302974.42499999999</v>
      </c>
      <c r="G12" s="19">
        <v>317943.3</v>
      </c>
      <c r="H12" s="19">
        <v>335009.17499999999</v>
      </c>
      <c r="I12" s="19">
        <v>353658.80000000005</v>
      </c>
      <c r="L12" t="str">
        <f t="shared" si="1"/>
        <v xml:space="preserve">   Mar 2022 Pessimistic</v>
      </c>
      <c r="M12" s="19">
        <v>257878.21740288439</v>
      </c>
      <c r="N12" s="19">
        <v>261796.16683406109</v>
      </c>
      <c r="O12" s="19">
        <v>280773.2213905137</v>
      </c>
      <c r="P12" s="19">
        <v>273040.32453426823</v>
      </c>
      <c r="Q12" s="19">
        <v>269973.27675940341</v>
      </c>
      <c r="R12" s="19">
        <v>299543.93633137806</v>
      </c>
      <c r="S12" s="19">
        <v>289849.73696217412</v>
      </c>
      <c r="T12" s="19">
        <v>290426.3907724077</v>
      </c>
      <c r="U12" s="19">
        <v>293408.5456770357</v>
      </c>
      <c r="V12" s="19">
        <v>296532.40000000002</v>
      </c>
      <c r="W12" s="19">
        <v>301510.59999999998</v>
      </c>
      <c r="X12" s="19">
        <v>305356.5</v>
      </c>
      <c r="Y12" s="19">
        <v>308498.2</v>
      </c>
      <c r="Z12" s="19">
        <v>312041.8</v>
      </c>
      <c r="AA12" s="19">
        <v>315894.2</v>
      </c>
      <c r="AB12" s="19">
        <v>319805.59999999998</v>
      </c>
      <c r="AC12" s="19">
        <v>324031.59999999998</v>
      </c>
      <c r="AD12" s="19">
        <v>328554.59999999998</v>
      </c>
      <c r="AE12" s="19">
        <v>332787</v>
      </c>
      <c r="AF12" s="19">
        <v>337091.8</v>
      </c>
      <c r="AG12" s="19">
        <v>341603.3</v>
      </c>
      <c r="AH12" s="19">
        <v>346399.4</v>
      </c>
      <c r="AI12" s="19">
        <v>351152.7</v>
      </c>
      <c r="AJ12" s="19">
        <v>356008</v>
      </c>
      <c r="AK12" s="19">
        <v>361075.1</v>
      </c>
      <c r="AM12" t="str">
        <f t="shared" si="26"/>
        <v xml:space="preserve">   Mar 2022 Pessimistic</v>
      </c>
      <c r="AN12" s="4">
        <f t="shared" si="27"/>
        <v>100</v>
      </c>
      <c r="AO12" s="4">
        <f t="shared" si="2"/>
        <v>101.51930220033113</v>
      </c>
      <c r="AP12" s="4">
        <f t="shared" si="3"/>
        <v>108.87822330176121</v>
      </c>
      <c r="AQ12" s="4">
        <f t="shared" si="4"/>
        <v>105.87956101297847</v>
      </c>
      <c r="AR12" s="4">
        <f t="shared" si="5"/>
        <v>104.69022140696082</v>
      </c>
      <c r="AS12" s="4">
        <f t="shared" si="6"/>
        <v>116.15713003917625</v>
      </c>
      <c r="AT12" s="4">
        <f t="shared" si="7"/>
        <v>112.39791397710047</v>
      </c>
      <c r="AU12" s="4">
        <f t="shared" si="8"/>
        <v>112.62152875776752</v>
      </c>
      <c r="AV12" s="4">
        <f t="shared" si="9"/>
        <v>113.77794861155029</v>
      </c>
      <c r="AW12" s="4">
        <f t="shared" si="10"/>
        <v>114.98931665745387</v>
      </c>
      <c r="AX12" s="4">
        <f t="shared" si="11"/>
        <v>116.91976276109762</v>
      </c>
      <c r="AY12" s="4">
        <f t="shared" si="12"/>
        <v>118.41112563723831</v>
      </c>
      <c r="AZ12" s="4">
        <f t="shared" si="13"/>
        <v>119.62941387873477</v>
      </c>
      <c r="BA12" s="4">
        <f t="shared" si="14"/>
        <v>121.00355087862873</v>
      </c>
      <c r="BB12" s="4">
        <f t="shared" si="15"/>
        <v>122.49743432438768</v>
      </c>
      <c r="BC12" s="4">
        <f t="shared" si="16"/>
        <v>124.01419678668172</v>
      </c>
      <c r="BD12" s="4">
        <f t="shared" si="17"/>
        <v>125.65295481850018</v>
      </c>
      <c r="BE12" s="4">
        <f t="shared" si="18"/>
        <v>127.4068834928766</v>
      </c>
      <c r="BF12" s="4">
        <f t="shared" si="19"/>
        <v>129.04812331631922</v>
      </c>
      <c r="BG12" s="4">
        <f t="shared" si="20"/>
        <v>130.71743840750995</v>
      </c>
      <c r="BH12" s="4">
        <f t="shared" si="21"/>
        <v>132.46690761256176</v>
      </c>
      <c r="BI12" s="4">
        <f t="shared" si="22"/>
        <v>134.32673898889976</v>
      </c>
      <c r="BJ12" s="4">
        <f t="shared" si="23"/>
        <v>136.16997338375131</v>
      </c>
      <c r="BK12" s="4">
        <f t="shared" si="24"/>
        <v>138.05276133261268</v>
      </c>
      <c r="BL12" s="4">
        <f t="shared" si="25"/>
        <v>140.01768107303559</v>
      </c>
    </row>
    <row r="13" spans="1:64" x14ac:dyDescent="0.25">
      <c r="A13" s="27"/>
      <c r="B13" t="str">
        <f>CONCATENATE("   ",LEFT(Info!$B$5,3)," 2022 Optimistic")</f>
        <v xml:space="preserve">   Jul 2022 Optimistic</v>
      </c>
      <c r="C13" s="19">
        <f ca="1">'Optimistic ANN'!AF26</f>
        <v>254644.30700000026</v>
      </c>
      <c r="D13" s="19">
        <f ca="1">'Optimistic ANN'!AG26</f>
        <v>271512.24000000028</v>
      </c>
      <c r="E13" s="19">
        <f ca="1">'Optimistic ANN'!AH26</f>
        <v>293791.95038906159</v>
      </c>
      <c r="F13" s="19">
        <f ca="1">'Optimistic ANN'!AI26</f>
        <v>305859.76723696216</v>
      </c>
      <c r="G13" s="19">
        <f ca="1">'Optimistic ANN'!AJ26</f>
        <v>329278.92499999999</v>
      </c>
      <c r="H13" s="19">
        <f ca="1">'Optimistic ANN'!AK26</f>
        <v>351182.80000000005</v>
      </c>
      <c r="I13" s="19">
        <f ca="1">'Optimistic ANN'!AL26</f>
        <v>374446.97499999998</v>
      </c>
      <c r="L13" t="str">
        <f t="shared" si="1"/>
        <v xml:space="preserve">   Jul 2022 Optimistic</v>
      </c>
      <c r="M13" s="19">
        <f>'Optimistic QTR'!DR26</f>
        <v>258061.95674766591</v>
      </c>
      <c r="N13" s="19">
        <f>'Optimistic QTR'!DS26</f>
        <v>262056.06356861332</v>
      </c>
      <c r="O13" s="19">
        <f>'Optimistic QTR'!DT26</f>
        <v>280957.56118013588</v>
      </c>
      <c r="P13" s="19">
        <f>'Optimistic QTR'!DU26</f>
        <v>272983.68595601706</v>
      </c>
      <c r="Q13" s="19">
        <f>'Optimistic QTR'!DV26</f>
        <v>270051.64929523488</v>
      </c>
      <c r="R13" s="19">
        <f>'Optimistic QTR'!DW26</f>
        <v>299773.43042214907</v>
      </c>
      <c r="S13" s="19">
        <f>'Optimistic QTR'!DX26</f>
        <v>290175.3347853733</v>
      </c>
      <c r="T13" s="19">
        <f>'Optimistic QTR'!DY26</f>
        <v>290641.7453106746</v>
      </c>
      <c r="U13" s="19">
        <f>'Optimistic QTR'!DZ26</f>
        <v>294577.29103804938</v>
      </c>
      <c r="V13" s="19">
        <f>'Optimistic QTR'!EA26</f>
        <v>296163.4689478486</v>
      </c>
      <c r="W13" s="19">
        <f>'Optimistic QTR'!EB26</f>
        <v>302370.90000000002</v>
      </c>
      <c r="X13" s="19">
        <f>'Optimistic QTR'!EC26</f>
        <v>309166.2</v>
      </c>
      <c r="Y13" s="19">
        <f>'Optimistic QTR'!ED26</f>
        <v>315738.5</v>
      </c>
      <c r="Z13" s="19">
        <f>'Optimistic QTR'!EE26</f>
        <v>321176.09999999998</v>
      </c>
      <c r="AA13" s="19">
        <f>'Optimistic QTR'!EF26</f>
        <v>326570</v>
      </c>
      <c r="AB13" s="19">
        <f>'Optimistic QTR'!EG26</f>
        <v>331970.8</v>
      </c>
      <c r="AC13" s="19">
        <f>'Optimistic QTR'!EH26</f>
        <v>337398.8</v>
      </c>
      <c r="AD13" s="19">
        <f>'Optimistic QTR'!EI26</f>
        <v>343123.7</v>
      </c>
      <c r="AE13" s="19">
        <f>'Optimistic QTR'!EJ26</f>
        <v>348311.2</v>
      </c>
      <c r="AF13" s="19">
        <f>'Optimistic QTR'!EK26</f>
        <v>353824.4</v>
      </c>
      <c r="AG13" s="19">
        <f>'Optimistic QTR'!EL26</f>
        <v>359471.9</v>
      </c>
      <c r="AH13" s="19">
        <f>'Optimistic QTR'!EM26</f>
        <v>365538.8</v>
      </c>
      <c r="AI13" s="19">
        <f>'Optimistic QTR'!EN26</f>
        <v>371482.8</v>
      </c>
      <c r="AJ13" s="19">
        <f>'Optimistic QTR'!EO26</f>
        <v>377414.8</v>
      </c>
      <c r="AK13" s="19">
        <f>'Optimistic QTR'!EP26</f>
        <v>383351.5</v>
      </c>
      <c r="AL13" s="19"/>
      <c r="AM13" t="str">
        <f t="shared" si="26"/>
        <v xml:space="preserve">   Jul 2022 Optimistic</v>
      </c>
      <c r="AN13" s="4">
        <f t="shared" si="27"/>
        <v>100</v>
      </c>
      <c r="AO13" s="4">
        <f t="shared" si="2"/>
        <v>101.54773174290577</v>
      </c>
      <c r="AP13" s="4">
        <f t="shared" si="3"/>
        <v>108.87213470789008</v>
      </c>
      <c r="AQ13" s="4">
        <f t="shared" si="4"/>
        <v>105.78222741407082</v>
      </c>
      <c r="AR13" s="4">
        <f t="shared" si="5"/>
        <v>104.64605193988068</v>
      </c>
      <c r="AS13" s="4">
        <f t="shared" si="6"/>
        <v>116.16335635061034</v>
      </c>
      <c r="AT13" s="4">
        <f t="shared" si="7"/>
        <v>112.4440574048301</v>
      </c>
      <c r="AU13" s="4">
        <f t="shared" si="8"/>
        <v>112.62479327585095</v>
      </c>
      <c r="AV13" s="4">
        <f t="shared" si="9"/>
        <v>114.14983236994065</v>
      </c>
      <c r="AW13" s="4">
        <f t="shared" si="10"/>
        <v>114.76448240584276</v>
      </c>
      <c r="AX13" s="4">
        <f t="shared" si="11"/>
        <v>117.16988579438681</v>
      </c>
      <c r="AY13" s="4">
        <f t="shared" si="12"/>
        <v>119.80309065946672</v>
      </c>
      <c r="AZ13" s="4">
        <f t="shared" si="13"/>
        <v>122.34988216753329</v>
      </c>
      <c r="BA13" s="4">
        <f t="shared" si="14"/>
        <v>124.45697306482386</v>
      </c>
      <c r="BB13" s="4">
        <f t="shared" si="15"/>
        <v>126.54713004417057</v>
      </c>
      <c r="BC13" s="4">
        <f t="shared" si="16"/>
        <v>128.63996080003471</v>
      </c>
      <c r="BD13" s="4">
        <f t="shared" si="17"/>
        <v>130.74333166043144</v>
      </c>
      <c r="BE13" s="4">
        <f t="shared" si="18"/>
        <v>132.9617524118473</v>
      </c>
      <c r="BF13" s="4">
        <f t="shared" si="19"/>
        <v>134.97192859797624</v>
      </c>
      <c r="BG13" s="4">
        <f t="shared" si="20"/>
        <v>137.10831478580587</v>
      </c>
      <c r="BH13" s="4">
        <f t="shared" si="21"/>
        <v>139.29674273976508</v>
      </c>
      <c r="BI13" s="4">
        <f t="shared" si="22"/>
        <v>141.64768980552427</v>
      </c>
      <c r="BJ13" s="4">
        <f t="shared" si="23"/>
        <v>143.95101264896533</v>
      </c>
      <c r="BK13" s="4">
        <f t="shared" si="24"/>
        <v>146.24968544628908</v>
      </c>
      <c r="BL13" s="4">
        <f t="shared" si="25"/>
        <v>148.55017951167545</v>
      </c>
    </row>
    <row r="14" spans="1:64" x14ac:dyDescent="0.25">
      <c r="A14" s="27"/>
      <c r="B14" t="str">
        <f>CONCATENATE("   ",LEFT(Info!$B$5,3)," 2022 Baseline")</f>
        <v xml:space="preserve">   Jul 2022 Baseline</v>
      </c>
      <c r="C14" s="19">
        <f ca="1">'Baseline ANN'!AF26</f>
        <v>254644.30700000026</v>
      </c>
      <c r="D14" s="19">
        <f ca="1">'Baseline ANN'!AG26</f>
        <v>271512.24000000028</v>
      </c>
      <c r="E14" s="19">
        <f ca="1">'Baseline ANN'!AH26</f>
        <v>293791.95038906159</v>
      </c>
      <c r="F14" s="19">
        <f ca="1">'Baseline ANN'!AI26</f>
        <v>304524.59223746788</v>
      </c>
      <c r="G14" s="19">
        <f ca="1">'Baseline ANN'!AJ26</f>
        <v>324625.57499999995</v>
      </c>
      <c r="H14" s="19">
        <f ca="1">'Baseline ANN'!AK26</f>
        <v>344534.5</v>
      </c>
      <c r="I14" s="19">
        <f ca="1">'Baseline ANN'!AL26</f>
        <v>366919.02499999997</v>
      </c>
      <c r="L14" t="str">
        <f t="shared" si="1"/>
        <v xml:space="preserve">   Jul 2022 Baseline</v>
      </c>
      <c r="M14" s="19">
        <f>'Baseline QTR'!DR26</f>
        <v>258061.95674766591</v>
      </c>
      <c r="N14" s="19">
        <f>'Baseline QTR'!DS26</f>
        <v>262056.06356861332</v>
      </c>
      <c r="O14" s="19">
        <f>'Baseline QTR'!DT26</f>
        <v>280957.56118013588</v>
      </c>
      <c r="P14" s="19">
        <f>'Baseline QTR'!DU26</f>
        <v>272983.68595601706</v>
      </c>
      <c r="Q14" s="19">
        <f>'Baseline QTR'!DV26</f>
        <v>270051.64929523488</v>
      </c>
      <c r="R14" s="19">
        <f>'Baseline QTR'!DW26</f>
        <v>299773.43042214907</v>
      </c>
      <c r="S14" s="19">
        <f>'Baseline QTR'!DX26</f>
        <v>290175.3347853733</v>
      </c>
      <c r="T14" s="19">
        <f>'Baseline QTR'!DY26</f>
        <v>290641.7453106746</v>
      </c>
      <c r="U14" s="19">
        <f>'Baseline QTR'!DZ26</f>
        <v>294577.29103804938</v>
      </c>
      <c r="V14" s="19">
        <f>'Baseline QTR'!EA26</f>
        <v>296163.46894987143</v>
      </c>
      <c r="W14" s="19">
        <f>'Baseline QTR'!EB26</f>
        <v>302161.59999999998</v>
      </c>
      <c r="X14" s="19">
        <f>'Baseline QTR'!EC26</f>
        <v>307207.8</v>
      </c>
      <c r="Y14" s="19">
        <f>'Baseline QTR'!ED26</f>
        <v>312565.5</v>
      </c>
      <c r="Z14" s="19">
        <f>'Baseline QTR'!EE26</f>
        <v>317312.8</v>
      </c>
      <c r="AA14" s="19">
        <f>'Baseline QTR'!EF26</f>
        <v>322270.7</v>
      </c>
      <c r="AB14" s="19">
        <f>'Baseline QTR'!EG26</f>
        <v>327048.7</v>
      </c>
      <c r="AC14" s="19">
        <f>'Baseline QTR'!EH26</f>
        <v>331870.09999999998</v>
      </c>
      <c r="AD14" s="19">
        <f>'Baseline QTR'!EI26</f>
        <v>336933.3</v>
      </c>
      <c r="AE14" s="19">
        <f>'Baseline QTR'!EJ26</f>
        <v>341744.8</v>
      </c>
      <c r="AF14" s="19">
        <f>'Baseline QTR'!EK26</f>
        <v>346972.4</v>
      </c>
      <c r="AG14" s="19">
        <f>'Baseline QTR'!EL26</f>
        <v>352487.5</v>
      </c>
      <c r="AH14" s="19">
        <f>'Baseline QTR'!EM26</f>
        <v>358321.6</v>
      </c>
      <c r="AI14" s="19">
        <f>'Baseline QTR'!EN26</f>
        <v>364049.7</v>
      </c>
      <c r="AJ14" s="19">
        <f>'Baseline QTR'!EO26</f>
        <v>369760.1</v>
      </c>
      <c r="AK14" s="19">
        <f>'Baseline QTR'!EP26</f>
        <v>375544.7</v>
      </c>
      <c r="AL14" s="19"/>
      <c r="AM14" t="str">
        <f t="shared" si="26"/>
        <v xml:space="preserve">   Jul 2022 Baseline</v>
      </c>
      <c r="AN14" s="4">
        <f t="shared" si="27"/>
        <v>100</v>
      </c>
      <c r="AO14" s="4">
        <f t="shared" si="2"/>
        <v>101.54773174290577</v>
      </c>
      <c r="AP14" s="4">
        <f t="shared" si="3"/>
        <v>108.87213470789008</v>
      </c>
      <c r="AQ14" s="4">
        <f t="shared" si="4"/>
        <v>105.78222741407082</v>
      </c>
      <c r="AR14" s="4">
        <f t="shared" si="5"/>
        <v>104.64605193988068</v>
      </c>
      <c r="AS14" s="4">
        <f t="shared" si="6"/>
        <v>116.16335635061034</v>
      </c>
      <c r="AT14" s="4">
        <f t="shared" si="7"/>
        <v>112.4440574048301</v>
      </c>
      <c r="AU14" s="4">
        <f t="shared" si="8"/>
        <v>112.62479327585095</v>
      </c>
      <c r="AV14" s="4">
        <f t="shared" si="9"/>
        <v>114.14983236994065</v>
      </c>
      <c r="AW14" s="4">
        <f t="shared" si="10"/>
        <v>114.76448240662661</v>
      </c>
      <c r="AX14" s="4">
        <f t="shared" si="11"/>
        <v>117.08878124002402</v>
      </c>
      <c r="AY14" s="4">
        <f t="shared" si="12"/>
        <v>119.04420313312167</v>
      </c>
      <c r="AZ14" s="4">
        <f t="shared" si="13"/>
        <v>121.12033247334782</v>
      </c>
      <c r="BA14" s="4">
        <f t="shared" si="14"/>
        <v>122.95992946774011</v>
      </c>
      <c r="BB14" s="4">
        <f t="shared" si="15"/>
        <v>124.8811347714912</v>
      </c>
      <c r="BC14" s="4">
        <f t="shared" si="16"/>
        <v>126.73262813386694</v>
      </c>
      <c r="BD14" s="4">
        <f t="shared" si="17"/>
        <v>128.60093916303362</v>
      </c>
      <c r="BE14" s="4">
        <f t="shared" si="18"/>
        <v>130.56294862146413</v>
      </c>
      <c r="BF14" s="4">
        <f t="shared" si="19"/>
        <v>132.42742336258402</v>
      </c>
      <c r="BG14" s="4">
        <f t="shared" si="20"/>
        <v>134.45313845282166</v>
      </c>
      <c r="BH14" s="4">
        <f t="shared" si="21"/>
        <v>136.59026089795319</v>
      </c>
      <c r="BI14" s="4">
        <f t="shared" si="22"/>
        <v>138.85099706903657</v>
      </c>
      <c r="BJ14" s="4">
        <f t="shared" si="23"/>
        <v>141.07065783275036</v>
      </c>
      <c r="BK14" s="4">
        <f t="shared" si="24"/>
        <v>143.28345977844111</v>
      </c>
      <c r="BL14" s="4">
        <f t="shared" si="25"/>
        <v>145.52501450929057</v>
      </c>
    </row>
    <row r="15" spans="1:64" x14ac:dyDescent="0.25">
      <c r="A15" s="27"/>
      <c r="B15" t="str">
        <f>CONCATENATE("   ",LEFT(Info!$B$5,3)," 2022 Pessimistic")</f>
        <v xml:space="preserve">   Jul 2022 Pessimistic</v>
      </c>
      <c r="C15" s="19">
        <f ca="1">'Pessimistic ANN'!AF26</f>
        <v>254644.30700000026</v>
      </c>
      <c r="D15" s="19">
        <f ca="1">'Pessimistic ANN'!AG26</f>
        <v>271512.24000000028</v>
      </c>
      <c r="E15" s="19">
        <f ca="1">'Pessimistic ANN'!AH26</f>
        <v>293791.95038906159</v>
      </c>
      <c r="F15" s="19">
        <f ca="1">'Pessimistic ANN'!AI26</f>
        <v>303660.44223746785</v>
      </c>
      <c r="G15" s="19">
        <f ca="1">'Pessimistic ANN'!AJ26</f>
        <v>317371.5</v>
      </c>
      <c r="H15" s="19">
        <f ca="1">'Pessimistic ANN'!AK26</f>
        <v>330693.72500000003</v>
      </c>
      <c r="I15" s="19">
        <f ca="1">'Pessimistic ANN'!AL26</f>
        <v>348297.97500000003</v>
      </c>
      <c r="L15" t="str">
        <f t="shared" si="1"/>
        <v xml:space="preserve">   Jul 2022 Pessimistic</v>
      </c>
      <c r="M15" s="19">
        <f>'Pessimistic QTR'!DR26</f>
        <v>258061.95674766591</v>
      </c>
      <c r="N15" s="19">
        <f>'Pessimistic QTR'!DS26</f>
        <v>262056.06356861332</v>
      </c>
      <c r="O15" s="19">
        <f>'Pessimistic QTR'!DT26</f>
        <v>280957.56118013588</v>
      </c>
      <c r="P15" s="19">
        <f>'Pessimistic QTR'!DU26</f>
        <v>272983.68595601706</v>
      </c>
      <c r="Q15" s="19">
        <f>'Pessimistic QTR'!DV26</f>
        <v>270051.64929523488</v>
      </c>
      <c r="R15" s="19">
        <f>'Pessimistic QTR'!DW26</f>
        <v>299773.43042214907</v>
      </c>
      <c r="S15" s="19">
        <f>'Pessimistic QTR'!DX26</f>
        <v>290175.3347853733</v>
      </c>
      <c r="T15" s="19">
        <f>'Pessimistic QTR'!DY26</f>
        <v>290641.7453106746</v>
      </c>
      <c r="U15" s="19">
        <f>'Pessimistic QTR'!DZ26</f>
        <v>294577.29103804938</v>
      </c>
      <c r="V15" s="19">
        <f>'Pessimistic QTR'!EA26</f>
        <v>296163.46894987143</v>
      </c>
      <c r="W15" s="19">
        <f>'Pessimistic QTR'!EB26</f>
        <v>302085.2</v>
      </c>
      <c r="X15" s="19">
        <f>'Pessimistic QTR'!EC26</f>
        <v>306219</v>
      </c>
      <c r="Y15" s="19">
        <f>'Pessimistic QTR'!ED26</f>
        <v>310174.09999999998</v>
      </c>
      <c r="Z15" s="19">
        <f>'Pessimistic QTR'!EE26</f>
        <v>313153.8</v>
      </c>
      <c r="AA15" s="19">
        <f>'Pessimistic QTR'!EF26</f>
        <v>315798</v>
      </c>
      <c r="AB15" s="19">
        <f>'Pessimistic QTR'!EG26</f>
        <v>318737.59999999998</v>
      </c>
      <c r="AC15" s="19">
        <f>'Pessimistic QTR'!EH26</f>
        <v>321796.59999999998</v>
      </c>
      <c r="AD15" s="19">
        <f>'Pessimistic QTR'!EI26</f>
        <v>325296.90000000002</v>
      </c>
      <c r="AE15" s="19">
        <f>'Pessimistic QTR'!EJ26</f>
        <v>328687.40000000002</v>
      </c>
      <c r="AF15" s="19">
        <f>'Pessimistic QTR'!EK26</f>
        <v>332432.8</v>
      </c>
      <c r="AG15" s="19">
        <f>'Pessimistic QTR'!EL26</f>
        <v>336357.8</v>
      </c>
      <c r="AH15" s="19">
        <f>'Pessimistic QTR'!EM26</f>
        <v>340933.9</v>
      </c>
      <c r="AI15" s="19">
        <f>'Pessimistic QTR'!EN26</f>
        <v>345671.2</v>
      </c>
      <c r="AJ15" s="19">
        <f>'Pessimistic QTR'!EO26</f>
        <v>350649.5</v>
      </c>
      <c r="AK15" s="19">
        <f>'Pessimistic QTR'!EP26</f>
        <v>355937.3</v>
      </c>
      <c r="AL15" s="19"/>
      <c r="AM15" t="str">
        <f t="shared" si="26"/>
        <v xml:space="preserve">   Jul 2022 Pessimistic</v>
      </c>
      <c r="AN15" s="4">
        <f t="shared" si="27"/>
        <v>100</v>
      </c>
      <c r="AO15" s="4">
        <f t="shared" si="2"/>
        <v>101.54773174290577</v>
      </c>
      <c r="AP15" s="4">
        <f t="shared" si="3"/>
        <v>108.87213470789008</v>
      </c>
      <c r="AQ15" s="4">
        <f t="shared" si="4"/>
        <v>105.78222741407082</v>
      </c>
      <c r="AR15" s="4">
        <f t="shared" si="5"/>
        <v>104.64605193988068</v>
      </c>
      <c r="AS15" s="4">
        <f t="shared" si="6"/>
        <v>116.16335635061034</v>
      </c>
      <c r="AT15" s="4">
        <f t="shared" si="7"/>
        <v>112.4440574048301</v>
      </c>
      <c r="AU15" s="4">
        <f t="shared" si="8"/>
        <v>112.62479327585095</v>
      </c>
      <c r="AV15" s="4">
        <f t="shared" si="9"/>
        <v>114.14983236994065</v>
      </c>
      <c r="AW15" s="4">
        <f t="shared" si="10"/>
        <v>114.76448240662661</v>
      </c>
      <c r="AX15" s="4">
        <f t="shared" si="11"/>
        <v>117.05917594641049</v>
      </c>
      <c r="AY15" s="4">
        <f t="shared" si="12"/>
        <v>118.6610393330553</v>
      </c>
      <c r="AZ15" s="4">
        <f t="shared" si="13"/>
        <v>120.19365578293647</v>
      </c>
      <c r="BA15" s="4">
        <f t="shared" si="14"/>
        <v>121.34830098424897</v>
      </c>
      <c r="BB15" s="4">
        <f t="shared" si="15"/>
        <v>122.37293864619829</v>
      </c>
      <c r="BC15" s="4">
        <f t="shared" si="16"/>
        <v>123.51204494340207</v>
      </c>
      <c r="BD15" s="4">
        <f t="shared" si="17"/>
        <v>124.69741919947312</v>
      </c>
      <c r="BE15" s="4">
        <f t="shared" si="18"/>
        <v>126.05379890150827</v>
      </c>
      <c r="BF15" s="4">
        <f t="shared" si="19"/>
        <v>127.36763068157001</v>
      </c>
      <c r="BG15" s="4">
        <f t="shared" si="20"/>
        <v>128.81898757555118</v>
      </c>
      <c r="BH15" s="4">
        <f t="shared" si="21"/>
        <v>130.33994015975478</v>
      </c>
      <c r="BI15" s="4">
        <f t="shared" si="22"/>
        <v>132.11319649620677</v>
      </c>
      <c r="BJ15" s="4">
        <f t="shared" si="23"/>
        <v>133.94891845216796</v>
      </c>
      <c r="BK15" s="4">
        <f t="shared" si="24"/>
        <v>135.87802883431848</v>
      </c>
      <c r="BL15" s="4">
        <f t="shared" si="25"/>
        <v>137.92707165591131</v>
      </c>
    </row>
    <row r="16" spans="1:64" x14ac:dyDescent="0.25">
      <c r="A16" s="27"/>
      <c r="B16" s="28" t="s">
        <v>43</v>
      </c>
      <c r="C16" s="19"/>
      <c r="D16" s="19"/>
      <c r="E16" s="19"/>
      <c r="F16" s="19"/>
      <c r="G16" s="19"/>
      <c r="H16" s="19"/>
      <c r="I16" s="19"/>
      <c r="L16" s="28" t="s">
        <v>43</v>
      </c>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M16" s="28" t="s">
        <v>44</v>
      </c>
    </row>
    <row r="17" spans="1:64" x14ac:dyDescent="0.25">
      <c r="A17" s="27"/>
      <c r="B17" t="str">
        <f t="shared" ref="B17:B23" si="28">B9</f>
        <v xml:space="preserve">   Nov 2019 Baseline</v>
      </c>
      <c r="C17" s="19">
        <f>'Reforecast 2019 ANN'!AP26</f>
        <v>86393.267043911226</v>
      </c>
      <c r="D17" s="19">
        <f>'Reforecast 2019 ANN'!AQ26</f>
        <v>89959.202499999999</v>
      </c>
      <c r="E17" s="19">
        <f>'Reforecast 2019 ANN'!AR26</f>
        <v>93673.919999999998</v>
      </c>
      <c r="F17" s="19">
        <f>'Reforecast 2019 ANN'!AS26</f>
        <v>97386.44</v>
      </c>
      <c r="G17" s="19">
        <f>'Reforecast 2019 ANN'!AT26</f>
        <v>101140.3575</v>
      </c>
      <c r="H17" s="19">
        <f>'Reforecast 2019 ANN'!AU26</f>
        <v>105354.15</v>
      </c>
      <c r="I17" s="19">
        <f>'Reforecast 2019 ANN'!AV26</f>
        <v>110494.85</v>
      </c>
      <c r="L17" t="str">
        <f t="shared" ref="L17:L23" si="29">B9</f>
        <v xml:space="preserve">   Nov 2019 Baseline</v>
      </c>
      <c r="M17" s="19">
        <f>'Reforecast 2019 QTR'!FF26</f>
        <v>87672.36</v>
      </c>
      <c r="N17" s="19">
        <f>'Reforecast 2019 QTR'!FG26</f>
        <v>88589.18</v>
      </c>
      <c r="O17" s="19">
        <f>'Reforecast 2019 QTR'!FH26</f>
        <v>89430.99</v>
      </c>
      <c r="P17" s="19">
        <f>'Reforecast 2019 QTR'!FI26</f>
        <v>90446.42</v>
      </c>
      <c r="Q17" s="19">
        <f>'Reforecast 2019 QTR'!FJ26</f>
        <v>91370.22</v>
      </c>
      <c r="R17" s="19">
        <f>'Reforecast 2019 QTR'!FK26</f>
        <v>92354.44</v>
      </c>
      <c r="S17" s="19">
        <f>'Reforecast 2019 QTR'!FL26</f>
        <v>93244.4</v>
      </c>
      <c r="T17" s="19">
        <f>'Reforecast 2019 QTR'!FM26</f>
        <v>94097.63</v>
      </c>
      <c r="U17" s="19">
        <f>'Reforecast 2019 QTR'!FN26</f>
        <v>94999.21</v>
      </c>
      <c r="V17" s="19">
        <f>'Reforecast 2019 QTR'!FO26</f>
        <v>96012.18</v>
      </c>
      <c r="W17" s="19">
        <f>'Reforecast 2019 QTR'!FP26</f>
        <v>96937.31</v>
      </c>
      <c r="X17" s="19">
        <f>'Reforecast 2019 QTR'!FQ26</f>
        <v>97854.47</v>
      </c>
      <c r="Y17" s="19">
        <f>'Reforecast 2019 QTR'!FR26</f>
        <v>98741.8</v>
      </c>
      <c r="Z17" s="19">
        <f>'Reforecast 2019 QTR'!FS26</f>
        <v>99776.33</v>
      </c>
      <c r="AA17" s="19">
        <f>'Reforecast 2019 QTR'!FT26</f>
        <v>100668</v>
      </c>
      <c r="AB17" s="19">
        <f>'Reforecast 2019 QTR'!FU26</f>
        <v>101579.3</v>
      </c>
      <c r="AC17" s="19">
        <f>'Reforecast 2019 QTR'!FV26</f>
        <v>102537.8</v>
      </c>
      <c r="AD17" s="19">
        <f>'Reforecast 2019 QTR'!FW26</f>
        <v>103679.9</v>
      </c>
      <c r="AE17" s="19">
        <f>'Reforecast 2019 QTR'!FX26</f>
        <v>104748.3</v>
      </c>
      <c r="AF17" s="19">
        <f>'Reforecast 2019 QTR'!FY26</f>
        <v>105886.9</v>
      </c>
      <c r="AG17" s="19">
        <f>'Reforecast 2019 QTR'!FZ26</f>
        <v>107101.5</v>
      </c>
      <c r="AH17" s="19">
        <f>'Reforecast 2019 QTR'!GA26</f>
        <v>108509.1</v>
      </c>
      <c r="AI17" s="19">
        <f>'Reforecast 2019 QTR'!GB26</f>
        <v>109816.7</v>
      </c>
      <c r="AJ17" s="19">
        <f>'Reforecast 2019 QTR'!GC26</f>
        <v>111151</v>
      </c>
      <c r="AK17" s="19">
        <f>'Reforecast 2019 QTR'!GD26</f>
        <v>112502.6</v>
      </c>
      <c r="AM17" t="str">
        <f>L17</f>
        <v xml:space="preserve">   Nov 2019 Baseline</v>
      </c>
      <c r="AN17" s="4">
        <f>100*M17/$M17</f>
        <v>100</v>
      </c>
      <c r="AO17" s="4">
        <f t="shared" ref="AO17:AO23" si="30">100*N17/$M17</f>
        <v>101.04573436827752</v>
      </c>
      <c r="AP17" s="4">
        <f t="shared" ref="AP17:AP23" si="31">100*O17/$M17</f>
        <v>102.00591155524957</v>
      </c>
      <c r="AQ17" s="4">
        <f t="shared" ref="AQ17:AQ23" si="32">100*P17/$M17</f>
        <v>103.16412150876285</v>
      </c>
      <c r="AR17" s="4">
        <f t="shared" ref="AR17:AR23" si="33">100*Q17/$M17</f>
        <v>104.21781733718586</v>
      </c>
      <c r="AS17" s="4">
        <f t="shared" ref="AS17:AS23" si="34">100*R17/$M17</f>
        <v>105.34042884211169</v>
      </c>
      <c r="AT17" s="4">
        <f t="shared" ref="AT17:AT23" si="35">100*S17/$M17</f>
        <v>106.35552641676351</v>
      </c>
      <c r="AU17" s="4">
        <f t="shared" ref="AU17:AU23" si="36">100*T17/$M17</f>
        <v>107.32872937377299</v>
      </c>
      <c r="AV17" s="4">
        <f t="shared" ref="AV17:AV23" si="37">100*U17/$M17</f>
        <v>108.35708084052945</v>
      </c>
      <c r="AW17" s="4">
        <f t="shared" ref="AW17:AW23" si="38">100*V17/$M17</f>
        <v>109.5124848926161</v>
      </c>
      <c r="AX17" s="4">
        <f t="shared" ref="AX17:AX23" si="39">100*W17/$M17</f>
        <v>110.56769773278602</v>
      </c>
      <c r="AY17" s="4">
        <f t="shared" ref="AY17:AY23" si="40">100*X17/$M17</f>
        <v>111.6138199085778</v>
      </c>
      <c r="AZ17" s="4">
        <f t="shared" ref="AZ17:AZ23" si="41">100*Y17/$M17</f>
        <v>112.62591767804585</v>
      </c>
      <c r="BA17" s="4">
        <f t="shared" ref="BA17:BA23" si="42">100*Z17/$M17</f>
        <v>113.80591328897728</v>
      </c>
      <c r="BB17" s="4">
        <f t="shared" ref="BB17:BB23" si="43">100*AA17/$M17</f>
        <v>114.82296130730369</v>
      </c>
      <c r="BC17" s="4">
        <f t="shared" ref="BC17:BC23" si="44">100*AB17/$M17</f>
        <v>115.86239950652634</v>
      </c>
      <c r="BD17" s="4">
        <f t="shared" ref="BD17:BD23" si="45">100*AC17/$M17</f>
        <v>116.95567451360954</v>
      </c>
      <c r="BE17" s="4">
        <f t="shared" ref="BE17:BE23" si="46">100*AD17/$M17</f>
        <v>118.25836557838753</v>
      </c>
      <c r="BF17" s="4">
        <f t="shared" ref="BF17:BF23" si="47">100*AE17/$M17</f>
        <v>119.47699366140024</v>
      </c>
      <c r="BG17" s="4">
        <f t="shared" ref="BG17:BG23" si="48">100*AF17/$M17</f>
        <v>120.77569259000214</v>
      </c>
      <c r="BH17" s="4">
        <f t="shared" ref="BH17:BH23" si="49">100*AG17/$M17</f>
        <v>122.16107790414219</v>
      </c>
      <c r="BI17" s="4">
        <f t="shared" ref="BI17:BI23" si="50">100*AH17/$M17</f>
        <v>123.76660101313573</v>
      </c>
      <c r="BJ17" s="4">
        <f t="shared" ref="BJ17:BJ23" si="51">100*AI17/$M17</f>
        <v>125.25806308852641</v>
      </c>
      <c r="BK17" s="4">
        <f t="shared" ref="BK17:BK23" si="52">100*AJ17/$M17</f>
        <v>126.77997945988906</v>
      </c>
      <c r="BL17" s="4">
        <f t="shared" ref="BL17:BL23" si="53">100*AK17/$M17</f>
        <v>128.321628390065</v>
      </c>
    </row>
    <row r="18" spans="1:64" x14ac:dyDescent="0.25">
      <c r="A18" s="27"/>
      <c r="B18" t="str">
        <f t="shared" si="28"/>
        <v xml:space="preserve">   Mar 2022 Optimistic</v>
      </c>
      <c r="C18" s="19">
        <v>83059.462464177879</v>
      </c>
      <c r="D18" s="19">
        <v>87278.5561064465</v>
      </c>
      <c r="E18" s="19">
        <v>93579.615472093486</v>
      </c>
      <c r="F18" s="19">
        <v>96811.975000000006</v>
      </c>
      <c r="G18" s="19">
        <v>103644.45</v>
      </c>
      <c r="H18" s="19">
        <v>110070.625</v>
      </c>
      <c r="I18" s="19">
        <v>116064.325</v>
      </c>
      <c r="L18" t="str">
        <f t="shared" si="29"/>
        <v xml:space="preserve">   Mar 2022 Optimistic</v>
      </c>
      <c r="M18" s="19">
        <v>83559.652859115289</v>
      </c>
      <c r="N18" s="19">
        <v>84514.934903197369</v>
      </c>
      <c r="O18" s="19">
        <v>90375.585719873197</v>
      </c>
      <c r="P18" s="19">
        <v>87685.183304228209</v>
      </c>
      <c r="Q18" s="19">
        <v>86538.520498487225</v>
      </c>
      <c r="R18" s="19">
        <v>95863.221736743668</v>
      </c>
      <c r="S18" s="19">
        <v>92568.137407860821</v>
      </c>
      <c r="T18" s="19">
        <v>92560.966242335839</v>
      </c>
      <c r="U18" s="19">
        <v>93326.136501433633</v>
      </c>
      <c r="V18" s="19">
        <v>94046.24</v>
      </c>
      <c r="W18" s="19">
        <v>95874.65</v>
      </c>
      <c r="X18" s="19">
        <v>97896.16</v>
      </c>
      <c r="Y18" s="19">
        <v>99430.85</v>
      </c>
      <c r="Z18" s="19">
        <v>101048</v>
      </c>
      <c r="AA18" s="19">
        <v>102818.6</v>
      </c>
      <c r="AB18" s="19">
        <v>104527</v>
      </c>
      <c r="AC18" s="19">
        <v>106184.2</v>
      </c>
      <c r="AD18" s="19">
        <v>107837.1</v>
      </c>
      <c r="AE18" s="19">
        <v>109325.8</v>
      </c>
      <c r="AF18" s="19">
        <v>110800.2</v>
      </c>
      <c r="AG18" s="19">
        <v>112319.4</v>
      </c>
      <c r="AH18" s="19">
        <v>113894.9</v>
      </c>
      <c r="AI18" s="19">
        <v>115364.7</v>
      </c>
      <c r="AJ18" s="19">
        <v>116794.2</v>
      </c>
      <c r="AK18" s="19">
        <v>118203.5</v>
      </c>
      <c r="AM18" t="str">
        <f t="shared" ref="AM18:AM23" si="54">L18</f>
        <v xml:space="preserve">   Mar 2022 Optimistic</v>
      </c>
      <c r="AN18" s="4">
        <f t="shared" ref="AN18:AN23" si="55">100*M18/$M18</f>
        <v>100</v>
      </c>
      <c r="AO18" s="4">
        <f t="shared" si="30"/>
        <v>101.14323361981016</v>
      </c>
      <c r="AP18" s="4">
        <f t="shared" si="31"/>
        <v>108.15696646352735</v>
      </c>
      <c r="AQ18" s="4">
        <f t="shared" si="32"/>
        <v>104.93722784137066</v>
      </c>
      <c r="AR18" s="4">
        <f t="shared" si="33"/>
        <v>103.56495932839071</v>
      </c>
      <c r="AS18" s="4">
        <f t="shared" si="34"/>
        <v>114.72429391057028</v>
      </c>
      <c r="AT18" s="4">
        <f t="shared" si="35"/>
        <v>110.78090231410387</v>
      </c>
      <c r="AU18" s="4">
        <f t="shared" si="36"/>
        <v>110.77232022301133</v>
      </c>
      <c r="AV18" s="4">
        <f t="shared" si="37"/>
        <v>111.68803759726599</v>
      </c>
      <c r="AW18" s="4">
        <f t="shared" si="38"/>
        <v>112.54982133370694</v>
      </c>
      <c r="AX18" s="4">
        <f t="shared" si="39"/>
        <v>114.73797068263107</v>
      </c>
      <c r="AY18" s="4">
        <f t="shared" si="40"/>
        <v>117.15721242291013</v>
      </c>
      <c r="AZ18" s="4">
        <f t="shared" si="41"/>
        <v>118.99385241301103</v>
      </c>
      <c r="BA18" s="4">
        <f t="shared" si="42"/>
        <v>120.92917639374438</v>
      </c>
      <c r="BB18" s="4">
        <f t="shared" si="43"/>
        <v>123.04814163524114</v>
      </c>
      <c r="BC18" s="4">
        <f t="shared" si="44"/>
        <v>125.0926690375754</v>
      </c>
      <c r="BD18" s="4">
        <f t="shared" si="45"/>
        <v>127.07592284883057</v>
      </c>
      <c r="BE18" s="4">
        <f t="shared" si="46"/>
        <v>129.05403063583498</v>
      </c>
      <c r="BF18" s="4">
        <f t="shared" si="47"/>
        <v>130.83563210144902</v>
      </c>
      <c r="BG18" s="4">
        <f t="shared" si="48"/>
        <v>132.60012004455464</v>
      </c>
      <c r="BH18" s="4">
        <f t="shared" si="49"/>
        <v>134.41822237985446</v>
      </c>
      <c r="BI18" s="4">
        <f t="shared" si="50"/>
        <v>136.30370173034476</v>
      </c>
      <c r="BJ18" s="4">
        <f t="shared" si="51"/>
        <v>138.06268462425186</v>
      </c>
      <c r="BK18" s="4">
        <f t="shared" si="52"/>
        <v>139.7734385001807</v>
      </c>
      <c r="BL18" s="4">
        <f t="shared" si="53"/>
        <v>141.46001802962914</v>
      </c>
    </row>
    <row r="19" spans="1:64" x14ac:dyDescent="0.25">
      <c r="A19" s="27"/>
      <c r="B19" t="str">
        <f t="shared" si="28"/>
        <v xml:space="preserve">   Mar 2022 Baseline</v>
      </c>
      <c r="C19" s="19">
        <v>83059.462464177879</v>
      </c>
      <c r="D19" s="19">
        <v>87278.5561064465</v>
      </c>
      <c r="E19" s="19">
        <v>93579.614811376916</v>
      </c>
      <c r="F19" s="19">
        <v>96353.487500000003</v>
      </c>
      <c r="G19" s="19">
        <v>102175.6825</v>
      </c>
      <c r="H19" s="19">
        <v>108084.2</v>
      </c>
      <c r="I19" s="19">
        <v>113899.25</v>
      </c>
      <c r="L19" t="str">
        <f t="shared" si="29"/>
        <v xml:space="preserve">   Mar 2022 Baseline</v>
      </c>
      <c r="M19" s="19">
        <v>83559.652859115289</v>
      </c>
      <c r="N19" s="19">
        <v>84514.934903197369</v>
      </c>
      <c r="O19" s="19">
        <v>90375.585719873197</v>
      </c>
      <c r="P19" s="19">
        <v>87685.183304228209</v>
      </c>
      <c r="Q19" s="19">
        <v>86538.520498487225</v>
      </c>
      <c r="R19" s="19">
        <v>95863.22152880978</v>
      </c>
      <c r="S19" s="19">
        <v>92568.137739923754</v>
      </c>
      <c r="T19" s="19">
        <v>92560.965840476856</v>
      </c>
      <c r="U19" s="19">
        <v>93326.134136297289</v>
      </c>
      <c r="V19" s="19">
        <v>94155.07</v>
      </c>
      <c r="W19" s="19">
        <v>95700.63</v>
      </c>
      <c r="X19" s="19">
        <v>97114.02</v>
      </c>
      <c r="Y19" s="19">
        <v>98444.23</v>
      </c>
      <c r="Z19" s="19">
        <v>99887.53</v>
      </c>
      <c r="AA19" s="19">
        <v>101450.7</v>
      </c>
      <c r="AB19" s="19">
        <v>102937.3</v>
      </c>
      <c r="AC19" s="19">
        <v>104427.2</v>
      </c>
      <c r="AD19" s="19">
        <v>105945.9</v>
      </c>
      <c r="AE19" s="19">
        <v>107358.7</v>
      </c>
      <c r="AF19" s="19">
        <v>108783.9</v>
      </c>
      <c r="AG19" s="19">
        <v>110248.3</v>
      </c>
      <c r="AH19" s="19">
        <v>111763.5</v>
      </c>
      <c r="AI19" s="19">
        <v>113195.7</v>
      </c>
      <c r="AJ19" s="19">
        <v>114602.9</v>
      </c>
      <c r="AK19" s="19">
        <v>116034.9</v>
      </c>
      <c r="AM19" t="str">
        <f t="shared" si="54"/>
        <v xml:space="preserve">   Mar 2022 Baseline</v>
      </c>
      <c r="AN19" s="4">
        <f t="shared" si="55"/>
        <v>100</v>
      </c>
      <c r="AO19" s="4">
        <f t="shared" si="30"/>
        <v>101.14323361981016</v>
      </c>
      <c r="AP19" s="4">
        <f t="shared" si="31"/>
        <v>108.15696646352735</v>
      </c>
      <c r="AQ19" s="4">
        <f t="shared" si="32"/>
        <v>104.93722784137066</v>
      </c>
      <c r="AR19" s="4">
        <f t="shared" si="33"/>
        <v>103.56495932839071</v>
      </c>
      <c r="AS19" s="4">
        <f t="shared" si="34"/>
        <v>114.72429366172544</v>
      </c>
      <c r="AT19" s="4">
        <f t="shared" si="35"/>
        <v>110.78090271150013</v>
      </c>
      <c r="AU19" s="4">
        <f t="shared" si="36"/>
        <v>110.77231974208668</v>
      </c>
      <c r="AV19" s="4">
        <f t="shared" si="37"/>
        <v>111.68803476678949</v>
      </c>
      <c r="AW19" s="4">
        <f t="shared" si="38"/>
        <v>112.68006361724477</v>
      </c>
      <c r="AX19" s="4">
        <f t="shared" si="39"/>
        <v>114.52971227795172</v>
      </c>
      <c r="AY19" s="4">
        <f t="shared" si="40"/>
        <v>116.22118651418751</v>
      </c>
      <c r="AZ19" s="4">
        <f t="shared" si="41"/>
        <v>117.8131150999163</v>
      </c>
      <c r="BA19" s="4">
        <f t="shared" si="42"/>
        <v>119.54038412344067</v>
      </c>
      <c r="BB19" s="4">
        <f t="shared" si="43"/>
        <v>121.41110754857932</v>
      </c>
      <c r="BC19" s="4">
        <f t="shared" si="44"/>
        <v>123.19019583955925</v>
      </c>
      <c r="BD19" s="4">
        <f t="shared" si="45"/>
        <v>124.9732334049642</v>
      </c>
      <c r="BE19" s="4">
        <f t="shared" si="46"/>
        <v>126.79073736535115</v>
      </c>
      <c r="BF19" s="4">
        <f t="shared" si="47"/>
        <v>128.48150551918974</v>
      </c>
      <c r="BG19" s="4">
        <f t="shared" si="48"/>
        <v>130.18711337086779</v>
      </c>
      <c r="BH19" s="4">
        <f t="shared" si="49"/>
        <v>131.93963381571578</v>
      </c>
      <c r="BI19" s="4">
        <f t="shared" si="50"/>
        <v>133.75294915171256</v>
      </c>
      <c r="BJ19" s="4">
        <f t="shared" si="51"/>
        <v>135.46693425217097</v>
      </c>
      <c r="BK19" s="4">
        <f t="shared" si="52"/>
        <v>137.15100060698526</v>
      </c>
      <c r="BL19" s="4">
        <f t="shared" si="53"/>
        <v>138.86474635747854</v>
      </c>
    </row>
    <row r="20" spans="1:64" x14ac:dyDescent="0.25">
      <c r="A20" s="27"/>
      <c r="B20" t="str">
        <f t="shared" si="28"/>
        <v xml:space="preserve">   Mar 2022 Pessimistic</v>
      </c>
      <c r="C20" s="19">
        <v>83059.462464177879</v>
      </c>
      <c r="D20" s="19">
        <v>87278.5561064465</v>
      </c>
      <c r="E20" s="19">
        <v>93579.614811389241</v>
      </c>
      <c r="F20" s="19">
        <v>95938.202499999985</v>
      </c>
      <c r="G20" s="19">
        <v>99892.85</v>
      </c>
      <c r="H20" s="19">
        <v>104311.95</v>
      </c>
      <c r="I20" s="19">
        <v>109183.59999999999</v>
      </c>
      <c r="L20" t="str">
        <f t="shared" si="29"/>
        <v xml:space="preserve">   Mar 2022 Pessimistic</v>
      </c>
      <c r="M20" s="19">
        <v>83559.652859115289</v>
      </c>
      <c r="N20" s="19">
        <v>84514.934903197369</v>
      </c>
      <c r="O20" s="19">
        <v>90375.585719873197</v>
      </c>
      <c r="P20" s="19">
        <v>87685.183304228209</v>
      </c>
      <c r="Q20" s="19">
        <v>86538.520498487225</v>
      </c>
      <c r="R20" s="19">
        <v>95863.2215288117</v>
      </c>
      <c r="S20" s="19">
        <v>92568.137739932325</v>
      </c>
      <c r="T20" s="19">
        <v>92560.965840491612</v>
      </c>
      <c r="U20" s="19">
        <v>93326.134136321401</v>
      </c>
      <c r="V20" s="19">
        <v>94145.76</v>
      </c>
      <c r="W20" s="19">
        <v>95559.16</v>
      </c>
      <c r="X20" s="19">
        <v>96613.36</v>
      </c>
      <c r="Y20" s="19">
        <v>97434.53</v>
      </c>
      <c r="Z20" s="19">
        <v>98363.59</v>
      </c>
      <c r="AA20" s="19">
        <v>99369.41</v>
      </c>
      <c r="AB20" s="19">
        <v>100374</v>
      </c>
      <c r="AC20" s="19">
        <v>101464.4</v>
      </c>
      <c r="AD20" s="19">
        <v>102643.4</v>
      </c>
      <c r="AE20" s="19">
        <v>103731.9</v>
      </c>
      <c r="AF20" s="19">
        <v>104846.5</v>
      </c>
      <c r="AG20" s="19">
        <v>106026</v>
      </c>
      <c r="AH20" s="19">
        <v>107289.4</v>
      </c>
      <c r="AI20" s="19">
        <v>108532.4</v>
      </c>
      <c r="AJ20" s="19">
        <v>109796.8</v>
      </c>
      <c r="AK20" s="19">
        <v>111115.8</v>
      </c>
      <c r="AM20" t="str">
        <f t="shared" si="54"/>
        <v xml:space="preserve">   Mar 2022 Pessimistic</v>
      </c>
      <c r="AN20" s="4">
        <f t="shared" si="55"/>
        <v>100</v>
      </c>
      <c r="AO20" s="4">
        <f t="shared" si="30"/>
        <v>101.14323361981016</v>
      </c>
      <c r="AP20" s="4">
        <f t="shared" si="31"/>
        <v>108.15696646352735</v>
      </c>
      <c r="AQ20" s="4">
        <f t="shared" si="32"/>
        <v>104.93722784137066</v>
      </c>
      <c r="AR20" s="4">
        <f t="shared" si="33"/>
        <v>103.56495932839071</v>
      </c>
      <c r="AS20" s="4">
        <f t="shared" si="34"/>
        <v>114.72429366172773</v>
      </c>
      <c r="AT20" s="4">
        <f t="shared" si="35"/>
        <v>110.78090271151041</v>
      </c>
      <c r="AU20" s="4">
        <f t="shared" si="36"/>
        <v>110.77231974210433</v>
      </c>
      <c r="AV20" s="4">
        <f t="shared" si="37"/>
        <v>111.68803476681833</v>
      </c>
      <c r="AW20" s="4">
        <f t="shared" si="38"/>
        <v>112.66892187636692</v>
      </c>
      <c r="AX20" s="4">
        <f t="shared" si="39"/>
        <v>114.36040808010097</v>
      </c>
      <c r="AY20" s="4">
        <f t="shared" si="40"/>
        <v>115.62202174642078</v>
      </c>
      <c r="AZ20" s="4">
        <f t="shared" si="41"/>
        <v>116.60475680084295</v>
      </c>
      <c r="BA20" s="4">
        <f t="shared" si="42"/>
        <v>117.71660919396673</v>
      </c>
      <c r="BB20" s="4">
        <f t="shared" si="43"/>
        <v>118.92032410371613</v>
      </c>
      <c r="BC20" s="4">
        <f t="shared" si="44"/>
        <v>120.12256701117983</v>
      </c>
      <c r="BD20" s="4">
        <f t="shared" si="45"/>
        <v>121.42750302119228</v>
      </c>
      <c r="BE20" s="4">
        <f t="shared" si="46"/>
        <v>122.83847106576738</v>
      </c>
      <c r="BF20" s="4">
        <f t="shared" si="47"/>
        <v>124.14113325111089</v>
      </c>
      <c r="BG20" s="4">
        <f t="shared" si="48"/>
        <v>125.47503060690683</v>
      </c>
      <c r="BH20" s="4">
        <f t="shared" si="49"/>
        <v>126.8865970263948</v>
      </c>
      <c r="BI20" s="4">
        <f t="shared" si="50"/>
        <v>128.39857075626435</v>
      </c>
      <c r="BJ20" s="4">
        <f t="shared" si="51"/>
        <v>129.88613078968831</v>
      </c>
      <c r="BK20" s="4">
        <f t="shared" si="52"/>
        <v>131.39930126938359</v>
      </c>
      <c r="BL20" s="4">
        <f t="shared" si="53"/>
        <v>132.97781428956557</v>
      </c>
    </row>
    <row r="21" spans="1:64" x14ac:dyDescent="0.25">
      <c r="A21" s="27"/>
      <c r="B21" t="str">
        <f t="shared" si="28"/>
        <v xml:space="preserve">   Jul 2022 Optimistic</v>
      </c>
      <c r="C21" s="19">
        <f ca="1">'Optimistic ANN'!AF28</f>
        <v>83096.445409037697</v>
      </c>
      <c r="D21" s="19">
        <f ca="1">'Optimistic ANN'!AG28</f>
        <v>87337.995408190181</v>
      </c>
      <c r="E21" s="19">
        <f ca="1">'Optimistic ANN'!AH28</f>
        <v>93608.567474996584</v>
      </c>
      <c r="F21" s="19">
        <f ca="1">'Optimistic ANN'!AI28</f>
        <v>96290.850012323819</v>
      </c>
      <c r="G21" s="19">
        <f ca="1">'Optimistic ANN'!AJ28</f>
        <v>102711.42499999999</v>
      </c>
      <c r="H21" s="19">
        <f ca="1">'Optimistic ANN'!AK28</f>
        <v>108638.05</v>
      </c>
      <c r="I21" s="19">
        <f ca="1">'Optimistic ANN'!AL28</f>
        <v>114945.9</v>
      </c>
      <c r="L21" t="str">
        <f t="shared" si="29"/>
        <v xml:space="preserve">   Jul 2022 Optimistic</v>
      </c>
      <c r="M21" s="19">
        <f>'Optimistic QTR'!DR28</f>
        <v>83621.94244655341</v>
      </c>
      <c r="N21" s="19">
        <f>'Optimistic QTR'!DS28</f>
        <v>84598.836649612771</v>
      </c>
      <c r="O21" s="19">
        <f>'Optimistic QTR'!DT28</f>
        <v>90451.476785636274</v>
      </c>
      <c r="P21" s="19">
        <f>'Optimistic QTR'!DU28</f>
        <v>87702.02361977502</v>
      </c>
      <c r="Q21" s="19">
        <f>'Optimistic QTR'!DV28</f>
        <v>86599.644577736661</v>
      </c>
      <c r="R21" s="19">
        <f>'Optimistic QTR'!DW28</f>
        <v>95932.102476006548</v>
      </c>
      <c r="S21" s="19">
        <f>'Optimistic QTR'!DX28</f>
        <v>92616.968196374277</v>
      </c>
      <c r="T21" s="19">
        <f>'Optimistic QTR'!DY28</f>
        <v>92477.232043777622</v>
      </c>
      <c r="U21" s="19">
        <f>'Optimistic QTR'!DZ28</f>
        <v>93407.967183827874</v>
      </c>
      <c r="V21" s="19">
        <f>'Optimistic QTR'!EA28</f>
        <v>93575.530049295252</v>
      </c>
      <c r="W21" s="19">
        <f>'Optimistic QTR'!EB28</f>
        <v>95308.92</v>
      </c>
      <c r="X21" s="19">
        <f>'Optimistic QTR'!EC28</f>
        <v>97221</v>
      </c>
      <c r="Y21" s="19">
        <f>'Optimistic QTR'!ED28</f>
        <v>99057.95</v>
      </c>
      <c r="Z21" s="19">
        <f>'Optimistic QTR'!EE28</f>
        <v>100532.3</v>
      </c>
      <c r="AA21" s="19">
        <f>'Optimistic QTR'!EF28</f>
        <v>101984</v>
      </c>
      <c r="AB21" s="19">
        <f>'Optimistic QTR'!EG28</f>
        <v>103434.3</v>
      </c>
      <c r="AC21" s="19">
        <f>'Optimistic QTR'!EH28</f>
        <v>104895.1</v>
      </c>
      <c r="AD21" s="19">
        <f>'Optimistic QTR'!EI28</f>
        <v>106453.2</v>
      </c>
      <c r="AE21" s="19">
        <f>'Optimistic QTR'!EJ28</f>
        <v>107852.4</v>
      </c>
      <c r="AF21" s="19">
        <f>'Optimistic QTR'!EK28</f>
        <v>109354.4</v>
      </c>
      <c r="AG21" s="19">
        <f>'Optimistic QTR'!EL28</f>
        <v>110892.2</v>
      </c>
      <c r="AH21" s="19">
        <f>'Optimistic QTR'!EM28</f>
        <v>112549.3</v>
      </c>
      <c r="AI21" s="19">
        <f>'Optimistic QTR'!EN28</f>
        <v>114154.7</v>
      </c>
      <c r="AJ21" s="19">
        <f>'Optimistic QTR'!EO28</f>
        <v>115746.2</v>
      </c>
      <c r="AK21" s="19">
        <f>'Optimistic QTR'!EP28</f>
        <v>117333.4</v>
      </c>
      <c r="AL21" s="19"/>
      <c r="AM21" t="str">
        <f t="shared" si="54"/>
        <v xml:space="preserve">   Jul 2022 Optimistic</v>
      </c>
      <c r="AN21" s="4">
        <f t="shared" si="55"/>
        <v>100</v>
      </c>
      <c r="AO21" s="4">
        <f t="shared" si="30"/>
        <v>101.16822711178197</v>
      </c>
      <c r="AP21" s="4">
        <f t="shared" si="31"/>
        <v>108.16715581971555</v>
      </c>
      <c r="AQ21" s="4">
        <f t="shared" si="32"/>
        <v>104.8791992315048</v>
      </c>
      <c r="AR21" s="4">
        <f t="shared" si="33"/>
        <v>103.56091002440711</v>
      </c>
      <c r="AS21" s="4">
        <f t="shared" si="34"/>
        <v>114.72120793812117</v>
      </c>
      <c r="AT21" s="4">
        <f t="shared" si="35"/>
        <v>110.75677685383832</v>
      </c>
      <c r="AU21" s="4">
        <f t="shared" si="36"/>
        <v>110.58967220581373</v>
      </c>
      <c r="AV21" s="4">
        <f t="shared" si="37"/>
        <v>111.70269961562919</v>
      </c>
      <c r="AW21" s="4">
        <f t="shared" si="38"/>
        <v>111.9030810712196</v>
      </c>
      <c r="AX21" s="4">
        <f t="shared" si="39"/>
        <v>113.97596995658917</v>
      </c>
      <c r="AY21" s="4">
        <f t="shared" si="40"/>
        <v>116.26254683349214</v>
      </c>
      <c r="AZ21" s="4">
        <f t="shared" si="41"/>
        <v>118.45927887086867</v>
      </c>
      <c r="BA21" s="4">
        <f t="shared" si="42"/>
        <v>120.22239266237419</v>
      </c>
      <c r="BB21" s="4">
        <f t="shared" si="43"/>
        <v>121.95842026174245</v>
      </c>
      <c r="BC21" s="4">
        <f t="shared" si="44"/>
        <v>123.69277365938919</v>
      </c>
      <c r="BD21" s="4">
        <f t="shared" si="45"/>
        <v>125.43968356994725</v>
      </c>
      <c r="BE21" s="4">
        <f t="shared" si="46"/>
        <v>127.30295050015023</v>
      </c>
      <c r="BF21" s="4">
        <f t="shared" si="47"/>
        <v>128.97619553496187</v>
      </c>
      <c r="BG21" s="4">
        <f t="shared" si="48"/>
        <v>130.7723748104672</v>
      </c>
      <c r="BH21" s="4">
        <f t="shared" si="49"/>
        <v>132.6113658157083</v>
      </c>
      <c r="BI21" s="4">
        <f t="shared" si="50"/>
        <v>134.59302272478948</v>
      </c>
      <c r="BJ21" s="4">
        <f t="shared" si="51"/>
        <v>136.51285375601202</v>
      </c>
      <c r="BK21" s="4">
        <f t="shared" si="52"/>
        <v>138.41606235585672</v>
      </c>
      <c r="BL21" s="4">
        <f t="shared" si="53"/>
        <v>140.31412876469966</v>
      </c>
    </row>
    <row r="22" spans="1:64" x14ac:dyDescent="0.25">
      <c r="A22" s="27"/>
      <c r="B22" t="str">
        <f t="shared" si="28"/>
        <v xml:space="preserve">   Jul 2022 Baseline</v>
      </c>
      <c r="C22" s="19">
        <f ca="1">'Baseline ANN'!AF28</f>
        <v>83096.445409037697</v>
      </c>
      <c r="D22" s="19">
        <f ca="1">'Baseline ANN'!AG28</f>
        <v>87337.995408190181</v>
      </c>
      <c r="E22" s="19">
        <f ca="1">'Baseline ANN'!AH28</f>
        <v>93608.567474996584</v>
      </c>
      <c r="F22" s="19">
        <f ca="1">'Baseline ANN'!AI28</f>
        <v>95871.527508008381</v>
      </c>
      <c r="G22" s="19">
        <f ca="1">'Baseline ANN'!AJ28</f>
        <v>101260.3325</v>
      </c>
      <c r="H22" s="19">
        <f ca="1">'Baseline ANN'!AK28</f>
        <v>106581.52499999999</v>
      </c>
      <c r="I22" s="19">
        <f ca="1">'Baseline ANN'!AL28</f>
        <v>112635.02499999999</v>
      </c>
      <c r="L22" t="str">
        <f t="shared" si="29"/>
        <v xml:space="preserve">   Jul 2022 Baseline</v>
      </c>
      <c r="M22" s="19">
        <f>'Baseline QTR'!DR28</f>
        <v>83621.94244655341</v>
      </c>
      <c r="N22" s="19">
        <f>'Baseline QTR'!DS28</f>
        <v>84598.836649612771</v>
      </c>
      <c r="O22" s="19">
        <f>'Baseline QTR'!DT28</f>
        <v>90451.476785636274</v>
      </c>
      <c r="P22" s="19">
        <f>'Baseline QTR'!DU28</f>
        <v>87702.02361977502</v>
      </c>
      <c r="Q22" s="19">
        <f>'Baseline QTR'!DV28</f>
        <v>86599.644577736661</v>
      </c>
      <c r="R22" s="19">
        <f>'Baseline QTR'!DW28</f>
        <v>95932.102476006548</v>
      </c>
      <c r="S22" s="19">
        <f>'Baseline QTR'!DX28</f>
        <v>92616.968196374277</v>
      </c>
      <c r="T22" s="19">
        <f>'Baseline QTR'!DY28</f>
        <v>92477.232043777622</v>
      </c>
      <c r="U22" s="19">
        <f>'Baseline QTR'!DZ28</f>
        <v>93407.967183827874</v>
      </c>
      <c r="V22" s="19">
        <f>'Baseline QTR'!EA28</f>
        <v>93575.530032033465</v>
      </c>
      <c r="W22" s="19">
        <f>'Baseline QTR'!EB28</f>
        <v>95242.97</v>
      </c>
      <c r="X22" s="19">
        <f>'Baseline QTR'!EC28</f>
        <v>96605.14</v>
      </c>
      <c r="Y22" s="19">
        <f>'Baseline QTR'!ED28</f>
        <v>98062.47</v>
      </c>
      <c r="Z22" s="19">
        <f>'Baseline QTR'!EE28</f>
        <v>99323.03</v>
      </c>
      <c r="AA22" s="19">
        <f>'Baseline QTR'!EF28</f>
        <v>100641.4</v>
      </c>
      <c r="AB22" s="19">
        <f>'Baseline QTR'!EG28</f>
        <v>101900.7</v>
      </c>
      <c r="AC22" s="19">
        <f>'Baseline QTR'!EH28</f>
        <v>103176.2</v>
      </c>
      <c r="AD22" s="19">
        <f>'Baseline QTR'!EI28</f>
        <v>104532.6</v>
      </c>
      <c r="AE22" s="19">
        <f>'Baseline QTR'!EJ28</f>
        <v>105819.2</v>
      </c>
      <c r="AF22" s="19">
        <f>'Baseline QTR'!EK28</f>
        <v>107236.7</v>
      </c>
      <c r="AG22" s="19">
        <f>'Baseline QTR'!EL28</f>
        <v>108737.60000000001</v>
      </c>
      <c r="AH22" s="19">
        <f>'Baseline QTR'!EM28</f>
        <v>110327.1</v>
      </c>
      <c r="AI22" s="19">
        <f>'Baseline QTR'!EN28</f>
        <v>111870.5</v>
      </c>
      <c r="AJ22" s="19">
        <f>'Baseline QTR'!EO28</f>
        <v>113398.6</v>
      </c>
      <c r="AK22" s="19">
        <f>'Baseline QTR'!EP28</f>
        <v>114943.9</v>
      </c>
      <c r="AL22" s="19"/>
      <c r="AM22" t="str">
        <f t="shared" si="54"/>
        <v xml:space="preserve">   Jul 2022 Baseline</v>
      </c>
      <c r="AN22" s="4">
        <f t="shared" si="55"/>
        <v>100</v>
      </c>
      <c r="AO22" s="4">
        <f t="shared" si="30"/>
        <v>101.16822711178197</v>
      </c>
      <c r="AP22" s="4">
        <f t="shared" si="31"/>
        <v>108.16715581971555</v>
      </c>
      <c r="AQ22" s="4">
        <f t="shared" si="32"/>
        <v>104.8791992315048</v>
      </c>
      <c r="AR22" s="4">
        <f t="shared" si="33"/>
        <v>103.56091002440711</v>
      </c>
      <c r="AS22" s="4">
        <f t="shared" si="34"/>
        <v>114.72120793812117</v>
      </c>
      <c r="AT22" s="4">
        <f t="shared" si="35"/>
        <v>110.75677685383832</v>
      </c>
      <c r="AU22" s="4">
        <f t="shared" si="36"/>
        <v>110.58967220581373</v>
      </c>
      <c r="AV22" s="4">
        <f t="shared" si="37"/>
        <v>111.70269961562919</v>
      </c>
      <c r="AW22" s="4">
        <f t="shared" si="38"/>
        <v>111.90308105057696</v>
      </c>
      <c r="AX22" s="4">
        <f t="shared" si="39"/>
        <v>113.89710309692234</v>
      </c>
      <c r="AY22" s="4">
        <f t="shared" si="40"/>
        <v>115.52606549620005</v>
      </c>
      <c r="AZ22" s="4">
        <f t="shared" si="41"/>
        <v>117.26882577820551</v>
      </c>
      <c r="BA22" s="4">
        <f t="shared" si="42"/>
        <v>118.77627700825279</v>
      </c>
      <c r="BB22" s="4">
        <f t="shared" si="43"/>
        <v>120.3528608108147</v>
      </c>
      <c r="BC22" s="4">
        <f t="shared" si="44"/>
        <v>121.85880525931262</v>
      </c>
      <c r="BD22" s="4">
        <f t="shared" si="45"/>
        <v>123.38412261344516</v>
      </c>
      <c r="BE22" s="4">
        <f t="shared" si="46"/>
        <v>125.0061849099135</v>
      </c>
      <c r="BF22" s="4">
        <f t="shared" si="47"/>
        <v>126.54477629198087</v>
      </c>
      <c r="BG22" s="4">
        <f t="shared" si="48"/>
        <v>128.23990553500937</v>
      </c>
      <c r="BH22" s="4">
        <f t="shared" si="49"/>
        <v>130.03476936630497</v>
      </c>
      <c r="BI22" s="4">
        <f t="shared" si="50"/>
        <v>131.93558624940465</v>
      </c>
      <c r="BJ22" s="4">
        <f t="shared" si="51"/>
        <v>133.7812740615318</v>
      </c>
      <c r="BK22" s="4">
        <f t="shared" si="52"/>
        <v>135.60866524055956</v>
      </c>
      <c r="BL22" s="4">
        <f t="shared" si="53"/>
        <v>137.45662518359447</v>
      </c>
    </row>
    <row r="23" spans="1:64" x14ac:dyDescent="0.25">
      <c r="A23" s="27"/>
      <c r="B23" t="str">
        <f t="shared" si="28"/>
        <v xml:space="preserve">   Jul 2022 Pessimistic</v>
      </c>
      <c r="C23" s="19">
        <f ca="1">'Pessimistic ANN'!AF28</f>
        <v>83096.445409037697</v>
      </c>
      <c r="D23" s="19">
        <f ca="1">'Pessimistic ANN'!AG28</f>
        <v>87337.995408190181</v>
      </c>
      <c r="E23" s="19">
        <f ca="1">'Pessimistic ANN'!AH28</f>
        <v>93608.567474996584</v>
      </c>
      <c r="F23" s="19">
        <f ca="1">'Pessimistic ANN'!AI28</f>
        <v>95600.210008008115</v>
      </c>
      <c r="G23" s="19">
        <f ca="1">'Pessimistic ANN'!AJ28</f>
        <v>98999.202499999999</v>
      </c>
      <c r="H23" s="19">
        <f ca="1">'Pessimistic ANN'!AK28</f>
        <v>102300.825</v>
      </c>
      <c r="I23" s="19">
        <f ca="1">'Pessimistic ANN'!AL28</f>
        <v>106919.17499999999</v>
      </c>
      <c r="L23" t="str">
        <f t="shared" si="29"/>
        <v xml:space="preserve">   Jul 2022 Pessimistic</v>
      </c>
      <c r="M23" s="19">
        <f>'Pessimistic QTR'!DR28</f>
        <v>83621.94244655341</v>
      </c>
      <c r="N23" s="19">
        <f>'Pessimistic QTR'!DS28</f>
        <v>84598.836649612771</v>
      </c>
      <c r="O23" s="19">
        <f>'Pessimistic QTR'!DT28</f>
        <v>90451.476785636274</v>
      </c>
      <c r="P23" s="19">
        <f>'Pessimistic QTR'!DU28</f>
        <v>87702.02361977502</v>
      </c>
      <c r="Q23" s="19">
        <f>'Pessimistic QTR'!DV28</f>
        <v>86599.644577736661</v>
      </c>
      <c r="R23" s="19">
        <f>'Pessimistic QTR'!DW28</f>
        <v>95932.102476006548</v>
      </c>
      <c r="S23" s="19">
        <f>'Pessimistic QTR'!DX28</f>
        <v>92616.968196374277</v>
      </c>
      <c r="T23" s="19">
        <f>'Pessimistic QTR'!DY28</f>
        <v>92477.232043777622</v>
      </c>
      <c r="U23" s="19">
        <f>'Pessimistic QTR'!DZ28</f>
        <v>93407.967183827874</v>
      </c>
      <c r="V23" s="19">
        <f>'Pessimistic QTR'!EA28</f>
        <v>93575.530032032417</v>
      </c>
      <c r="W23" s="19">
        <f>'Pessimistic QTR'!EB28</f>
        <v>95218.880000000005</v>
      </c>
      <c r="X23" s="19">
        <f>'Pessimistic QTR'!EC28</f>
        <v>96294.21</v>
      </c>
      <c r="Y23" s="19">
        <f>'Pessimistic QTR'!ED28</f>
        <v>97312.22</v>
      </c>
      <c r="Z23" s="19">
        <f>'Pessimistic QTR'!EE28</f>
        <v>98021.18</v>
      </c>
      <c r="AA23" s="19">
        <f>'Pessimistic QTR'!EF28</f>
        <v>98620.01</v>
      </c>
      <c r="AB23" s="19">
        <f>'Pessimistic QTR'!EG28</f>
        <v>99311.12</v>
      </c>
      <c r="AC23" s="19">
        <f>'Pessimistic QTR'!EH28</f>
        <v>100044.5</v>
      </c>
      <c r="AD23" s="19">
        <f>'Pessimistic QTR'!EI28</f>
        <v>100922.5</v>
      </c>
      <c r="AE23" s="19">
        <f>'Pessimistic QTR'!EJ28</f>
        <v>101776</v>
      </c>
      <c r="AF23" s="19">
        <f>'Pessimistic QTR'!EK28</f>
        <v>102743</v>
      </c>
      <c r="AG23" s="19">
        <f>'Pessimistic QTR'!EL28</f>
        <v>103761.8</v>
      </c>
      <c r="AH23" s="19">
        <f>'Pessimistic QTR'!EM28</f>
        <v>104973.4</v>
      </c>
      <c r="AI23" s="19">
        <f>'Pessimistic QTR'!EN28</f>
        <v>106222.9</v>
      </c>
      <c r="AJ23" s="19">
        <f>'Pessimistic QTR'!EO28</f>
        <v>107537.8</v>
      </c>
      <c r="AK23" s="19">
        <f>'Pessimistic QTR'!EP28</f>
        <v>108942.6</v>
      </c>
      <c r="AL23" s="19"/>
      <c r="AM23" t="str">
        <f t="shared" si="54"/>
        <v xml:space="preserve">   Jul 2022 Pessimistic</v>
      </c>
      <c r="AN23" s="4">
        <f t="shared" si="55"/>
        <v>100</v>
      </c>
      <c r="AO23" s="4">
        <f t="shared" si="30"/>
        <v>101.16822711178197</v>
      </c>
      <c r="AP23" s="4">
        <f t="shared" si="31"/>
        <v>108.16715581971555</v>
      </c>
      <c r="AQ23" s="4">
        <f t="shared" si="32"/>
        <v>104.8791992315048</v>
      </c>
      <c r="AR23" s="4">
        <f t="shared" si="33"/>
        <v>103.56091002440711</v>
      </c>
      <c r="AS23" s="4">
        <f t="shared" si="34"/>
        <v>114.72120793812117</v>
      </c>
      <c r="AT23" s="4">
        <f t="shared" si="35"/>
        <v>110.75677685383832</v>
      </c>
      <c r="AU23" s="4">
        <f t="shared" si="36"/>
        <v>110.58967220581373</v>
      </c>
      <c r="AV23" s="4">
        <f t="shared" si="37"/>
        <v>111.70269961562919</v>
      </c>
      <c r="AW23" s="4">
        <f t="shared" si="38"/>
        <v>111.90308105057568</v>
      </c>
      <c r="AX23" s="4">
        <f t="shared" si="39"/>
        <v>113.86829486872865</v>
      </c>
      <c r="AY23" s="4">
        <f t="shared" si="40"/>
        <v>115.15423725243647</v>
      </c>
      <c r="AZ23" s="4">
        <f t="shared" si="41"/>
        <v>116.37163303423222</v>
      </c>
      <c r="BA23" s="4">
        <f t="shared" si="42"/>
        <v>117.2194487860047</v>
      </c>
      <c r="BB23" s="4">
        <f t="shared" si="43"/>
        <v>117.935564655213</v>
      </c>
      <c r="BC23" s="4">
        <f t="shared" si="44"/>
        <v>118.76203433503623</v>
      </c>
      <c r="BD23" s="4">
        <f t="shared" si="45"/>
        <v>119.63905294826533</v>
      </c>
      <c r="BE23" s="4">
        <f t="shared" si="46"/>
        <v>120.68901659932638</v>
      </c>
      <c r="BF23" s="4">
        <f t="shared" si="47"/>
        <v>121.70968172026102</v>
      </c>
      <c r="BG23" s="4">
        <f t="shared" si="48"/>
        <v>122.86607676647517</v>
      </c>
      <c r="BH23" s="4">
        <f t="shared" si="49"/>
        <v>124.0844172763852</v>
      </c>
      <c r="BI23" s="4">
        <f t="shared" si="50"/>
        <v>125.53331928051453</v>
      </c>
      <c r="BJ23" s="4">
        <f t="shared" si="51"/>
        <v>127.02754431696189</v>
      </c>
      <c r="BK23" s="4">
        <f t="shared" si="52"/>
        <v>128.59997849097121</v>
      </c>
      <c r="BL23" s="4">
        <f t="shared" si="53"/>
        <v>130.27992033266887</v>
      </c>
    </row>
    <row r="24" spans="1:64" x14ac:dyDescent="0.25">
      <c r="A24" s="27"/>
      <c r="B24" s="28" t="s">
        <v>45</v>
      </c>
      <c r="C24" s="19"/>
      <c r="D24" s="19"/>
      <c r="E24" s="19"/>
      <c r="F24" s="19"/>
      <c r="G24" s="19"/>
      <c r="H24" s="19"/>
      <c r="I24" s="19"/>
      <c r="L24" s="28" t="s">
        <v>45</v>
      </c>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M24" s="28" t="s">
        <v>46</v>
      </c>
    </row>
    <row r="25" spans="1:64" x14ac:dyDescent="0.25">
      <c r="A25" s="27"/>
      <c r="B25" t="str">
        <f t="shared" ref="B25:B31" si="56">B9</f>
        <v xml:space="preserve">   Nov 2019 Baseline</v>
      </c>
      <c r="C25" s="19">
        <f>'Reforecast 2019 ANN'!AP25</f>
        <v>159033.34991878865</v>
      </c>
      <c r="D25" s="19">
        <f>'Reforecast 2019 ANN'!AQ25</f>
        <v>169364.875</v>
      </c>
      <c r="E25" s="19">
        <f>'Reforecast 2019 ANN'!AR25</f>
        <v>179763.625</v>
      </c>
      <c r="F25" s="19">
        <f>'Reforecast 2019 ANN'!AS25</f>
        <v>189859.20000000001</v>
      </c>
      <c r="G25" s="19">
        <f>'Reforecast 2019 ANN'!AT25</f>
        <v>199701.92499999999</v>
      </c>
      <c r="H25" s="19">
        <f>'Reforecast 2019 ANN'!AU25</f>
        <v>210380.9</v>
      </c>
      <c r="I25" s="19">
        <f>'Reforecast 2019 ANN'!AV25</f>
        <v>223566.02499999999</v>
      </c>
      <c r="L25" t="str">
        <f t="shared" ref="L25:L31" si="57">B9</f>
        <v xml:space="preserve">   Nov 2019 Baseline</v>
      </c>
      <c r="M25" s="19">
        <f>'Reforecast 2019 QTR'!FF25</f>
        <v>162291.79999999999</v>
      </c>
      <c r="N25" s="19">
        <f>'Reforecast 2019 QTR'!FG25</f>
        <v>165195</v>
      </c>
      <c r="O25" s="19">
        <f>'Reforecast 2019 QTR'!FH25</f>
        <v>167959.6</v>
      </c>
      <c r="P25" s="19">
        <f>'Reforecast 2019 QTR'!FI25</f>
        <v>170823.2</v>
      </c>
      <c r="Q25" s="19">
        <f>'Reforecast 2019 QTR'!FJ25</f>
        <v>173481.7</v>
      </c>
      <c r="R25" s="19">
        <f>'Reforecast 2019 QTR'!FK25</f>
        <v>176032.3</v>
      </c>
      <c r="S25" s="19">
        <f>'Reforecast 2019 QTR'!FL25</f>
        <v>178532.7</v>
      </c>
      <c r="T25" s="19">
        <f>'Reforecast 2019 QTR'!FM25</f>
        <v>180996.9</v>
      </c>
      <c r="U25" s="19">
        <f>'Reforecast 2019 QTR'!FN25</f>
        <v>183492.6</v>
      </c>
      <c r="V25" s="19">
        <f>'Reforecast 2019 QTR'!FO25</f>
        <v>186076.6</v>
      </c>
      <c r="W25" s="19">
        <f>'Reforecast 2019 QTR'!FP25</f>
        <v>188630.9</v>
      </c>
      <c r="X25" s="19">
        <f>'Reforecast 2019 QTR'!FQ25</f>
        <v>191141.7</v>
      </c>
      <c r="Y25" s="19">
        <f>'Reforecast 2019 QTR'!FR25</f>
        <v>193587.6</v>
      </c>
      <c r="Z25" s="19">
        <f>'Reforecast 2019 QTR'!FS25</f>
        <v>196071.5</v>
      </c>
      <c r="AA25" s="19">
        <f>'Reforecast 2019 QTR'!FT25</f>
        <v>198466.5</v>
      </c>
      <c r="AB25" s="19">
        <f>'Reforecast 2019 QTR'!FU25</f>
        <v>200884.4</v>
      </c>
      <c r="AC25" s="19">
        <f>'Reforecast 2019 QTR'!FV25</f>
        <v>203385.3</v>
      </c>
      <c r="AD25" s="19">
        <f>'Reforecast 2019 QTR'!FW25</f>
        <v>206052.6</v>
      </c>
      <c r="AE25" s="19">
        <f>'Reforecast 2019 QTR'!FX25</f>
        <v>208812.79999999999</v>
      </c>
      <c r="AF25" s="19">
        <f>'Reforecast 2019 QTR'!FY25</f>
        <v>211759.4</v>
      </c>
      <c r="AG25" s="19">
        <f>'Reforecast 2019 QTR'!FZ25</f>
        <v>214898.8</v>
      </c>
      <c r="AH25" s="19">
        <f>'Reforecast 2019 QTR'!GA25</f>
        <v>218284.79999999999</v>
      </c>
      <c r="AI25" s="19">
        <f>'Reforecast 2019 QTR'!GB25</f>
        <v>221732.1</v>
      </c>
      <c r="AJ25" s="19">
        <f>'Reforecast 2019 QTR'!GC25</f>
        <v>225292.3</v>
      </c>
      <c r="AK25" s="19">
        <f>'Reforecast 2019 QTR'!GD25</f>
        <v>228954.9</v>
      </c>
      <c r="AM25" t="str">
        <f>L25</f>
        <v xml:space="preserve">   Nov 2019 Baseline</v>
      </c>
      <c r="AN25" s="4">
        <f>100*M25/$M25</f>
        <v>100</v>
      </c>
      <c r="AO25" s="4">
        <f t="shared" ref="AO25:AO31" si="58">100*N25/$M25</f>
        <v>101.78887657910012</v>
      </c>
      <c r="AP25" s="4">
        <f t="shared" ref="AP25:AP31" si="59">100*O25/$M25</f>
        <v>103.49235143118753</v>
      </c>
      <c r="AQ25" s="4">
        <f t="shared" ref="AQ25:AQ31" si="60">100*P25/$M25</f>
        <v>105.25682751685545</v>
      </c>
      <c r="AR25" s="4">
        <f t="shared" ref="AR25:AR31" si="61">100*Q25/$M25</f>
        <v>106.89492629941871</v>
      </c>
      <c r="AS25" s="4">
        <f t="shared" ref="AS25:AS31" si="62">100*R25/$M25</f>
        <v>108.46653989911999</v>
      </c>
      <c r="AT25" s="4">
        <f t="shared" ref="AT25:AT31" si="63">100*S25/$M25</f>
        <v>110.00722156017741</v>
      </c>
      <c r="AU25" s="4">
        <f t="shared" ref="AU25:AU31" si="64">100*T25/$M25</f>
        <v>111.52559771966298</v>
      </c>
      <c r="AV25" s="4">
        <f t="shared" ref="AV25:AV31" si="65">100*U25/$M25</f>
        <v>113.06338336256053</v>
      </c>
      <c r="AW25" s="4">
        <f t="shared" ref="AW25:AW31" si="66">100*V25/$M25</f>
        <v>114.65557717641927</v>
      </c>
      <c r="AX25" s="4">
        <f t="shared" ref="AX25:AX31" si="67">100*W25/$M25</f>
        <v>116.22947062020387</v>
      </c>
      <c r="AY25" s="4">
        <f t="shared" ref="AY25:AY31" si="68">100*X25/$M25</f>
        <v>117.77656049165763</v>
      </c>
      <c r="AZ25" s="4">
        <f t="shared" ref="AZ25:AZ31" si="69">100*Y25/$M25</f>
        <v>119.28366066554196</v>
      </c>
      <c r="BA25" s="4">
        <f t="shared" ref="BA25:BA31" si="70">100*Z25/$M25</f>
        <v>120.81417545433597</v>
      </c>
      <c r="BB25" s="4">
        <f t="shared" ref="BB25:BB31" si="71">100*AA25/$M25</f>
        <v>122.28991236772283</v>
      </c>
      <c r="BC25" s="4">
        <f t="shared" ref="BC25:BC31" si="72">100*AB25/$M25</f>
        <v>123.77975966746318</v>
      </c>
      <c r="BD25" s="4">
        <f t="shared" ref="BD25:BD31" si="73">100*AC25/$M25</f>
        <v>125.32074941555889</v>
      </c>
      <c r="BE25" s="4">
        <f t="shared" ref="BE25:BE31" si="74">100*AD25/$M25</f>
        <v>126.96427052999599</v>
      </c>
      <c r="BF25" s="4">
        <f t="shared" ref="BF25:BF31" si="75">100*AE25/$M25</f>
        <v>128.66503421614649</v>
      </c>
      <c r="BG25" s="4">
        <f t="shared" ref="BG25:BG31" si="76">100*AF25/$M25</f>
        <v>130.48065275016975</v>
      </c>
      <c r="BH25" s="4">
        <f t="shared" ref="BH25:BH31" si="77">100*AG25/$M25</f>
        <v>132.41506964615587</v>
      </c>
      <c r="BI25" s="4">
        <f t="shared" ref="BI25:BI31" si="78">100*AH25/$M25</f>
        <v>134.50143506942433</v>
      </c>
      <c r="BJ25" s="4">
        <f t="shared" ref="BJ25:BJ31" si="79">100*AI25/$M25</f>
        <v>136.62557196358659</v>
      </c>
      <c r="BK25" s="4">
        <f t="shared" ref="BK25:BK31" si="80">100*AJ25/$M25</f>
        <v>138.81927491099367</v>
      </c>
      <c r="BL25" s="4">
        <f t="shared" ref="BL25:BL31" si="81">100*AK25/$M25</f>
        <v>141.07607408384158</v>
      </c>
    </row>
    <row r="26" spans="1:64" x14ac:dyDescent="0.25">
      <c r="A26" s="27"/>
      <c r="B26" t="str">
        <f t="shared" si="56"/>
        <v xml:space="preserve">   Mar 2022 Optimistic</v>
      </c>
      <c r="C26" s="19">
        <v>159301.60200000019</v>
      </c>
      <c r="D26" s="19">
        <v>167399.48791875687</v>
      </c>
      <c r="E26" s="19">
        <v>184550.54912496835</v>
      </c>
      <c r="F26" s="19">
        <v>204560.07499999998</v>
      </c>
      <c r="G26" s="19">
        <v>221029.57500000001</v>
      </c>
      <c r="H26" s="19">
        <v>236047.14999999997</v>
      </c>
      <c r="I26" s="19">
        <v>251067.47500000001</v>
      </c>
      <c r="L26" t="str">
        <f t="shared" si="57"/>
        <v xml:space="preserve">   Mar 2022 Optimistic</v>
      </c>
      <c r="M26" s="19">
        <v>162732.6464038241</v>
      </c>
      <c r="N26" s="19">
        <v>166763.0370177349</v>
      </c>
      <c r="O26" s="19">
        <v>159581.24087663559</v>
      </c>
      <c r="P26" s="19">
        <v>168662.74589800937</v>
      </c>
      <c r="Q26" s="19">
        <v>174590.92788264761</v>
      </c>
      <c r="R26" s="19">
        <v>176062.457702101</v>
      </c>
      <c r="S26" s="19">
        <v>182653.64006590273</v>
      </c>
      <c r="T26" s="19">
        <v>186729.22120606009</v>
      </c>
      <c r="U26" s="19">
        <v>192756.87752580966</v>
      </c>
      <c r="V26" s="19">
        <v>196924.79999999999</v>
      </c>
      <c r="W26" s="19">
        <v>202258.2</v>
      </c>
      <c r="X26" s="19">
        <v>207504.7</v>
      </c>
      <c r="Y26" s="19">
        <v>211552.6</v>
      </c>
      <c r="Z26" s="19">
        <v>215049.1</v>
      </c>
      <c r="AA26" s="19">
        <v>219133.9</v>
      </c>
      <c r="AB26" s="19">
        <v>223009.5</v>
      </c>
      <c r="AC26" s="19">
        <v>226925.8</v>
      </c>
      <c r="AD26" s="19">
        <v>230562.3</v>
      </c>
      <c r="AE26" s="19">
        <v>234184.4</v>
      </c>
      <c r="AF26" s="19">
        <v>237833.60000000001</v>
      </c>
      <c r="AG26" s="19">
        <v>241608.3</v>
      </c>
      <c r="AH26" s="19">
        <v>245377.6</v>
      </c>
      <c r="AI26" s="19">
        <v>249174.6</v>
      </c>
      <c r="AJ26" s="19">
        <v>252978.7</v>
      </c>
      <c r="AK26" s="19">
        <v>256739</v>
      </c>
      <c r="AM26" t="str">
        <f t="shared" ref="AM26:AM31" si="82">L26</f>
        <v xml:space="preserve">   Mar 2022 Optimistic</v>
      </c>
      <c r="AN26" s="4">
        <f t="shared" ref="AN26:AN31" si="83">100*M26/$M26</f>
        <v>100</v>
      </c>
      <c r="AO26" s="4">
        <f t="shared" si="58"/>
        <v>102.47669456803972</v>
      </c>
      <c r="AP26" s="4">
        <f t="shared" si="59"/>
        <v>98.063446028298316</v>
      </c>
      <c r="AQ26" s="4">
        <f t="shared" si="60"/>
        <v>103.64407488308744</v>
      </c>
      <c r="AR26" s="4">
        <f t="shared" si="61"/>
        <v>107.28697144726384</v>
      </c>
      <c r="AS26" s="4">
        <f t="shared" si="62"/>
        <v>108.19123365400127</v>
      </c>
      <c r="AT26" s="4">
        <f t="shared" si="63"/>
        <v>112.24154716481678</v>
      </c>
      <c r="AU26" s="4">
        <f t="shared" si="64"/>
        <v>114.74601153027896</v>
      </c>
      <c r="AV26" s="4">
        <f t="shared" si="65"/>
        <v>118.45003555554543</v>
      </c>
      <c r="AW26" s="4">
        <f t="shared" si="66"/>
        <v>121.01124411836051</v>
      </c>
      <c r="AX26" s="4">
        <f t="shared" si="67"/>
        <v>124.28864426999638</v>
      </c>
      <c r="AY26" s="4">
        <f t="shared" si="68"/>
        <v>127.51264395041743</v>
      </c>
      <c r="AZ26" s="4">
        <f t="shared" si="69"/>
        <v>130.00009812107908</v>
      </c>
      <c r="BA26" s="4">
        <f t="shared" si="70"/>
        <v>132.14871431903813</v>
      </c>
      <c r="BB26" s="4">
        <f t="shared" si="71"/>
        <v>134.65884371855856</v>
      </c>
      <c r="BC26" s="4">
        <f t="shared" si="72"/>
        <v>137.04041870406124</v>
      </c>
      <c r="BD26" s="4">
        <f t="shared" si="73"/>
        <v>139.44700403684175</v>
      </c>
      <c r="BE26" s="4">
        <f t="shared" si="74"/>
        <v>141.68165091339776</v>
      </c>
      <c r="BF26" s="4">
        <f t="shared" si="75"/>
        <v>143.90744892015525</v>
      </c>
      <c r="BG26" s="4">
        <f t="shared" si="76"/>
        <v>146.1499000082697</v>
      </c>
      <c r="BH26" s="4">
        <f t="shared" si="77"/>
        <v>148.46947145469784</v>
      </c>
      <c r="BI26" s="4">
        <f t="shared" si="78"/>
        <v>150.78572457495156</v>
      </c>
      <c r="BJ26" s="4">
        <f t="shared" si="79"/>
        <v>153.11899947947052</v>
      </c>
      <c r="BK26" s="4">
        <f t="shared" si="80"/>
        <v>155.45663736840402</v>
      </c>
      <c r="BL26" s="4">
        <f t="shared" si="81"/>
        <v>157.76735994503363</v>
      </c>
    </row>
    <row r="27" spans="1:64" x14ac:dyDescent="0.25">
      <c r="A27" s="27"/>
      <c r="B27" t="str">
        <f t="shared" si="56"/>
        <v xml:space="preserve">   Mar 2022 Baseline</v>
      </c>
      <c r="C27" s="19">
        <v>159301.60200000019</v>
      </c>
      <c r="D27" s="19">
        <v>167399.48791772051</v>
      </c>
      <c r="E27" s="19">
        <v>184550.54910488616</v>
      </c>
      <c r="F27" s="19">
        <v>204306.8</v>
      </c>
      <c r="G27" s="19">
        <v>219371.59999999998</v>
      </c>
      <c r="H27" s="19">
        <v>233560.82500000001</v>
      </c>
      <c r="I27" s="19">
        <v>248006.67499999999</v>
      </c>
      <c r="L27" t="str">
        <f t="shared" si="57"/>
        <v xml:space="preserve">   Mar 2022 Baseline</v>
      </c>
      <c r="M27" s="19">
        <v>162732.6464038241</v>
      </c>
      <c r="N27" s="19">
        <v>166763.0370177349</v>
      </c>
      <c r="O27" s="19">
        <v>159581.24087663559</v>
      </c>
      <c r="P27" s="19">
        <v>168662.74589800937</v>
      </c>
      <c r="Q27" s="19">
        <v>174590.92787850215</v>
      </c>
      <c r="R27" s="19">
        <v>176062.45769053831</v>
      </c>
      <c r="S27" s="19">
        <v>182653.64004163048</v>
      </c>
      <c r="T27" s="19">
        <v>186729.22118482189</v>
      </c>
      <c r="U27" s="19">
        <v>192756.87750255395</v>
      </c>
      <c r="V27" s="19">
        <v>197377.6</v>
      </c>
      <c r="W27" s="19">
        <v>202748.6</v>
      </c>
      <c r="X27" s="19">
        <v>206630.9</v>
      </c>
      <c r="Y27" s="19">
        <v>210470.1</v>
      </c>
      <c r="Z27" s="19">
        <v>213823.6</v>
      </c>
      <c r="AA27" s="19">
        <v>217610.4</v>
      </c>
      <c r="AB27" s="19">
        <v>221170.2</v>
      </c>
      <c r="AC27" s="19">
        <v>224882.2</v>
      </c>
      <c r="AD27" s="19">
        <v>228346.7</v>
      </c>
      <c r="AE27" s="19">
        <v>231767.6</v>
      </c>
      <c r="AF27" s="19">
        <v>235258.3</v>
      </c>
      <c r="AG27" s="19">
        <v>238870.7</v>
      </c>
      <c r="AH27" s="19">
        <v>242477.9</v>
      </c>
      <c r="AI27" s="19">
        <v>246150.5</v>
      </c>
      <c r="AJ27" s="19">
        <v>249820.1</v>
      </c>
      <c r="AK27" s="19">
        <v>253578.2</v>
      </c>
      <c r="AM27" t="str">
        <f t="shared" si="82"/>
        <v xml:space="preserve">   Mar 2022 Baseline</v>
      </c>
      <c r="AN27" s="4">
        <f t="shared" si="83"/>
        <v>100</v>
      </c>
      <c r="AO27" s="4">
        <f t="shared" si="58"/>
        <v>102.47669456803972</v>
      </c>
      <c r="AP27" s="4">
        <f t="shared" si="59"/>
        <v>98.063446028298316</v>
      </c>
      <c r="AQ27" s="4">
        <f t="shared" si="60"/>
        <v>103.64407488308744</v>
      </c>
      <c r="AR27" s="4">
        <f t="shared" si="61"/>
        <v>107.28697144471646</v>
      </c>
      <c r="AS27" s="4">
        <f t="shared" si="62"/>
        <v>108.19123364689594</v>
      </c>
      <c r="AT27" s="4">
        <f t="shared" si="63"/>
        <v>112.24154714990136</v>
      </c>
      <c r="AU27" s="4">
        <f t="shared" si="64"/>
        <v>114.74601151722797</v>
      </c>
      <c r="AV27" s="4">
        <f t="shared" si="65"/>
        <v>118.45003554125468</v>
      </c>
      <c r="AW27" s="4">
        <f t="shared" si="66"/>
        <v>121.28949191313697</v>
      </c>
      <c r="AX27" s="4">
        <f t="shared" si="67"/>
        <v>124.5899974470246</v>
      </c>
      <c r="AY27" s="4">
        <f t="shared" si="68"/>
        <v>126.97568961500298</v>
      </c>
      <c r="AZ27" s="4">
        <f t="shared" si="69"/>
        <v>129.33489662407047</v>
      </c>
      <c r="BA27" s="4">
        <f t="shared" si="70"/>
        <v>131.39563862889119</v>
      </c>
      <c r="BB27" s="4">
        <f t="shared" si="71"/>
        <v>133.72264558396952</v>
      </c>
      <c r="BC27" s="4">
        <f t="shared" si="72"/>
        <v>135.91015993875132</v>
      </c>
      <c r="BD27" s="4">
        <f t="shared" si="73"/>
        <v>138.191201931265</v>
      </c>
      <c r="BE27" s="4">
        <f t="shared" si="74"/>
        <v>140.32015397411618</v>
      </c>
      <c r="BF27" s="4">
        <f t="shared" si="75"/>
        <v>142.42231360563287</v>
      </c>
      <c r="BG27" s="4">
        <f t="shared" si="76"/>
        <v>144.56736567547864</v>
      </c>
      <c r="BH27" s="4">
        <f t="shared" si="77"/>
        <v>146.78720298521901</v>
      </c>
      <c r="BI27" s="4">
        <f t="shared" si="78"/>
        <v>149.0038448697544</v>
      </c>
      <c r="BJ27" s="4">
        <f t="shared" si="79"/>
        <v>151.26067537129148</v>
      </c>
      <c r="BK27" s="4">
        <f t="shared" si="80"/>
        <v>153.51566235828722</v>
      </c>
      <c r="BL27" s="4">
        <f t="shared" si="81"/>
        <v>155.82503302425314</v>
      </c>
    </row>
    <row r="28" spans="1:64" x14ac:dyDescent="0.25">
      <c r="A28" s="27"/>
      <c r="B28" t="str">
        <f t="shared" si="56"/>
        <v xml:space="preserve">   Mar 2022 Pessimistic</v>
      </c>
      <c r="C28" s="19">
        <v>159301.60200000019</v>
      </c>
      <c r="D28" s="19">
        <v>167399.48791739161</v>
      </c>
      <c r="E28" s="19">
        <v>184550.54918013772</v>
      </c>
      <c r="F28" s="19">
        <v>203208.02500000002</v>
      </c>
      <c r="G28" s="19">
        <v>213694.32500000001</v>
      </c>
      <c r="H28" s="19">
        <v>223647.90000000002</v>
      </c>
      <c r="I28" s="19">
        <v>235743.95</v>
      </c>
      <c r="L28" t="str">
        <f t="shared" si="57"/>
        <v xml:space="preserve">   Mar 2022 Pessimistic</v>
      </c>
      <c r="M28" s="19">
        <v>162732.6464038241</v>
      </c>
      <c r="N28" s="19">
        <v>166763.0370177349</v>
      </c>
      <c r="O28" s="19">
        <v>159581.24087663559</v>
      </c>
      <c r="P28" s="19">
        <v>168662.74589800937</v>
      </c>
      <c r="Q28" s="19">
        <v>174590.92787718654</v>
      </c>
      <c r="R28" s="19">
        <v>176062.45770210013</v>
      </c>
      <c r="S28" s="19">
        <v>182653.64009598631</v>
      </c>
      <c r="T28" s="19">
        <v>186729.2212778746</v>
      </c>
      <c r="U28" s="19">
        <v>192756.87764458972</v>
      </c>
      <c r="V28" s="19">
        <v>197302.6</v>
      </c>
      <c r="W28" s="19">
        <v>202173.4</v>
      </c>
      <c r="X28" s="19">
        <v>205292.4</v>
      </c>
      <c r="Y28" s="19">
        <v>208063.7</v>
      </c>
      <c r="Z28" s="19">
        <v>210164.6</v>
      </c>
      <c r="AA28" s="19">
        <v>212546.7</v>
      </c>
      <c r="AB28" s="19">
        <v>214763.8</v>
      </c>
      <c r="AC28" s="19">
        <v>217302.2</v>
      </c>
      <c r="AD28" s="19">
        <v>219744.4</v>
      </c>
      <c r="AE28" s="19">
        <v>222233.5</v>
      </c>
      <c r="AF28" s="19">
        <v>224874.2</v>
      </c>
      <c r="AG28" s="19">
        <v>227739.5</v>
      </c>
      <c r="AH28" s="19">
        <v>230749.8</v>
      </c>
      <c r="AI28" s="19">
        <v>233974.6</v>
      </c>
      <c r="AJ28" s="19">
        <v>237342.5</v>
      </c>
      <c r="AK28" s="19">
        <v>240908.9</v>
      </c>
      <c r="AM28" t="str">
        <f t="shared" si="82"/>
        <v xml:space="preserve">   Mar 2022 Pessimistic</v>
      </c>
      <c r="AN28" s="4">
        <f t="shared" si="83"/>
        <v>100</v>
      </c>
      <c r="AO28" s="4">
        <f t="shared" si="58"/>
        <v>102.47669456803972</v>
      </c>
      <c r="AP28" s="4">
        <f t="shared" si="59"/>
        <v>98.063446028298316</v>
      </c>
      <c r="AQ28" s="4">
        <f t="shared" si="60"/>
        <v>103.64407488308744</v>
      </c>
      <c r="AR28" s="4">
        <f t="shared" si="61"/>
        <v>107.286971443908</v>
      </c>
      <c r="AS28" s="4">
        <f t="shared" si="62"/>
        <v>108.19123365400073</v>
      </c>
      <c r="AT28" s="4">
        <f t="shared" si="63"/>
        <v>112.24154718330328</v>
      </c>
      <c r="AU28" s="4">
        <f t="shared" si="64"/>
        <v>114.74601157440932</v>
      </c>
      <c r="AV28" s="4">
        <f t="shared" si="65"/>
        <v>118.45003562853636</v>
      </c>
      <c r="AW28" s="4">
        <f t="shared" si="66"/>
        <v>121.24340404960289</v>
      </c>
      <c r="AX28" s="4">
        <f t="shared" si="67"/>
        <v>124.23653425896052</v>
      </c>
      <c r="AY28" s="4">
        <f t="shared" si="68"/>
        <v>126.15317487713135</v>
      </c>
      <c r="AZ28" s="4">
        <f t="shared" si="69"/>
        <v>127.85615215995816</v>
      </c>
      <c r="BA28" s="4">
        <f t="shared" si="70"/>
        <v>129.14716539327495</v>
      </c>
      <c r="BB28" s="4">
        <f t="shared" si="71"/>
        <v>130.6109773896022</v>
      </c>
      <c r="BC28" s="4">
        <f t="shared" si="72"/>
        <v>131.97339608615448</v>
      </c>
      <c r="BD28" s="4">
        <f t="shared" si="73"/>
        <v>133.53325519008678</v>
      </c>
      <c r="BE28" s="4">
        <f t="shared" si="74"/>
        <v>135.033998927726</v>
      </c>
      <c r="BF28" s="4">
        <f t="shared" si="75"/>
        <v>136.56356294269523</v>
      </c>
      <c r="BG28" s="4">
        <f t="shared" si="76"/>
        <v>138.18628589248803</v>
      </c>
      <c r="BH28" s="4">
        <f t="shared" si="77"/>
        <v>139.94702663094421</v>
      </c>
      <c r="BI28" s="4">
        <f t="shared" si="78"/>
        <v>141.79687057223299</v>
      </c>
      <c r="BJ28" s="4">
        <f t="shared" si="79"/>
        <v>143.77852580322923</v>
      </c>
      <c r="BK28" s="4">
        <f t="shared" si="80"/>
        <v>145.84811667784851</v>
      </c>
      <c r="BL28" s="4">
        <f t="shared" si="81"/>
        <v>148.03968676462134</v>
      </c>
    </row>
    <row r="29" spans="1:64" x14ac:dyDescent="0.25">
      <c r="A29" s="27"/>
      <c r="B29" t="str">
        <f t="shared" si="56"/>
        <v xml:space="preserve">   Jul 2022 Optimistic</v>
      </c>
      <c r="C29" s="19">
        <f ca="1">'Optimistic ANN'!AF27</f>
        <v>159301.6019999999</v>
      </c>
      <c r="D29" s="19">
        <f ca="1">'Optimistic ANN'!AG27</f>
        <v>167471.65999999983</v>
      </c>
      <c r="E29" s="19">
        <f ca="1">'Optimistic ANN'!AH27</f>
        <v>187261.98138894816</v>
      </c>
      <c r="F29" s="19">
        <f ca="1">'Optimistic ANN'!AI27</f>
        <v>204388.9575207356</v>
      </c>
      <c r="G29" s="19">
        <f ca="1">'Optimistic ANN'!AJ27</f>
        <v>219446.17499999999</v>
      </c>
      <c r="H29" s="19">
        <f ca="1">'Optimistic ANN'!AK27</f>
        <v>233387.67500000002</v>
      </c>
      <c r="I29" s="19">
        <f ca="1">'Optimistic ANN'!AL27</f>
        <v>249512.95</v>
      </c>
      <c r="L29" t="str">
        <f t="shared" si="57"/>
        <v xml:space="preserve">   Jul 2022 Optimistic</v>
      </c>
      <c r="M29" s="19">
        <f>'Optimistic QTR'!DR27</f>
        <v>162756.5540415337</v>
      </c>
      <c r="N29" s="19">
        <f>'Optimistic QTR'!DS27</f>
        <v>166754.2537573138</v>
      </c>
      <c r="O29" s="19">
        <f>'Optimistic QTR'!DT27</f>
        <v>159598.43553665531</v>
      </c>
      <c r="P29" s="19">
        <f>'Optimistic QTR'!DU27</f>
        <v>168657.23400752645</v>
      </c>
      <c r="Q29" s="19">
        <f>'Optimistic QTR'!DV27</f>
        <v>174876.71669850385</v>
      </c>
      <c r="R29" s="19">
        <f>'Optimistic QTR'!DW27</f>
        <v>177368.78926538629</v>
      </c>
      <c r="S29" s="19">
        <f>'Optimistic QTR'!DX27</f>
        <v>185515.27892560026</v>
      </c>
      <c r="T29" s="19">
        <f>'Optimistic QTR'!DY27</f>
        <v>190006.88203241414</v>
      </c>
      <c r="U29" s="19">
        <f>'Optimistic QTR'!DZ27</f>
        <v>196156.97533239186</v>
      </c>
      <c r="V29" s="19">
        <f>'Optimistic QTR'!EA27</f>
        <v>197778.43008294242</v>
      </c>
      <c r="W29" s="19">
        <f>'Optimistic QTR'!EB27</f>
        <v>202353.4</v>
      </c>
      <c r="X29" s="19">
        <f>'Optimistic QTR'!EC27</f>
        <v>206513.5</v>
      </c>
      <c r="Y29" s="19">
        <f>'Optimistic QTR'!ED27</f>
        <v>210910.5</v>
      </c>
      <c r="Z29" s="19">
        <f>'Optimistic QTR'!EE27</f>
        <v>214405.6</v>
      </c>
      <c r="AA29" s="19">
        <f>'Optimistic QTR'!EF27</f>
        <v>217712.1</v>
      </c>
      <c r="AB29" s="19">
        <f>'Optimistic QTR'!EG27</f>
        <v>221052.7</v>
      </c>
      <c r="AC29" s="19">
        <f>'Optimistic QTR'!EH27</f>
        <v>224614.3</v>
      </c>
      <c r="AD29" s="19">
        <f>'Optimistic QTR'!EI27</f>
        <v>227937.5</v>
      </c>
      <c r="AE29" s="19">
        <f>'Optimistic QTR'!EJ27</f>
        <v>231382.8</v>
      </c>
      <c r="AF29" s="19">
        <f>'Optimistic QTR'!EK27</f>
        <v>235133.5</v>
      </c>
      <c r="AG29" s="19">
        <f>'Optimistic QTR'!EL27</f>
        <v>239096.9</v>
      </c>
      <c r="AH29" s="19">
        <f>'Optimistic QTR'!EM27</f>
        <v>243185.7</v>
      </c>
      <c r="AI29" s="19">
        <f>'Optimistic QTR'!EN27</f>
        <v>247413.7</v>
      </c>
      <c r="AJ29" s="19">
        <f>'Optimistic QTR'!EO27</f>
        <v>251615.7</v>
      </c>
      <c r="AK29" s="19">
        <f>'Optimistic QTR'!EP27</f>
        <v>255836.7</v>
      </c>
      <c r="AL29" s="19"/>
      <c r="AM29" t="str">
        <f t="shared" si="82"/>
        <v xml:space="preserve">   Jul 2022 Optimistic</v>
      </c>
      <c r="AN29" s="4">
        <f t="shared" si="83"/>
        <v>100</v>
      </c>
      <c r="AO29" s="4">
        <f t="shared" si="58"/>
        <v>102.45624499690496</v>
      </c>
      <c r="AP29" s="4">
        <f t="shared" si="59"/>
        <v>98.05960594123141</v>
      </c>
      <c r="AQ29" s="4">
        <f t="shared" si="60"/>
        <v>103.62546381050004</v>
      </c>
      <c r="AR29" s="4">
        <f t="shared" si="61"/>
        <v>107.44680466377854</v>
      </c>
      <c r="AS29" s="4">
        <f t="shared" si="62"/>
        <v>108.97797038644829</v>
      </c>
      <c r="AT29" s="4">
        <f t="shared" si="63"/>
        <v>113.98329241983016</v>
      </c>
      <c r="AU29" s="4">
        <f t="shared" si="64"/>
        <v>116.74299886192384</v>
      </c>
      <c r="AV29" s="4">
        <f t="shared" si="65"/>
        <v>120.52170586158682</v>
      </c>
      <c r="AW29" s="4">
        <f t="shared" si="66"/>
        <v>121.51795130319086</v>
      </c>
      <c r="AX29" s="4">
        <f t="shared" si="67"/>
        <v>124.32887952909203</v>
      </c>
      <c r="AY29" s="4">
        <f t="shared" si="68"/>
        <v>126.88490562862371</v>
      </c>
      <c r="AZ29" s="4">
        <f t="shared" si="69"/>
        <v>129.58648654245772</v>
      </c>
      <c r="BA29" s="4">
        <f t="shared" si="70"/>
        <v>131.7339269454464</v>
      </c>
      <c r="BB29" s="4">
        <f t="shared" si="71"/>
        <v>133.765488758408</v>
      </c>
      <c r="BC29" s="4">
        <f t="shared" si="72"/>
        <v>135.81800210859083</v>
      </c>
      <c r="BD29" s="4">
        <f t="shared" si="73"/>
        <v>138.0063010812338</v>
      </c>
      <c r="BE29" s="4">
        <f t="shared" si="74"/>
        <v>140.04812361770257</v>
      </c>
      <c r="BF29" s="4">
        <f t="shared" si="75"/>
        <v>142.16496617454411</v>
      </c>
      <c r="BG29" s="4">
        <f t="shared" si="76"/>
        <v>144.46945094450481</v>
      </c>
      <c r="BH29" s="4">
        <f t="shared" si="77"/>
        <v>146.90462169590114</v>
      </c>
      <c r="BI29" s="4">
        <f t="shared" si="78"/>
        <v>149.41684003578845</v>
      </c>
      <c r="BJ29" s="4">
        <f t="shared" si="79"/>
        <v>152.01458488538822</v>
      </c>
      <c r="BK29" s="4">
        <f t="shared" si="80"/>
        <v>154.59635495587503</v>
      </c>
      <c r="BL29" s="4">
        <f t="shared" si="81"/>
        <v>157.18979890340592</v>
      </c>
    </row>
    <row r="30" spans="1:64" x14ac:dyDescent="0.25">
      <c r="A30" s="27"/>
      <c r="B30" t="str">
        <f t="shared" si="56"/>
        <v xml:space="preserve">   Jul 2022 Baseline</v>
      </c>
      <c r="C30" s="19">
        <f ca="1">'Baseline ANN'!AF27</f>
        <v>159301.6019999999</v>
      </c>
      <c r="D30" s="19">
        <f ca="1">'Baseline ANN'!AG27</f>
        <v>167471.65999999983</v>
      </c>
      <c r="E30" s="19">
        <f ca="1">'Baseline ANN'!AH27</f>
        <v>187261.98138894816</v>
      </c>
      <c r="F30" s="19">
        <f ca="1">'Baseline ANN'!AI27</f>
        <v>203932.93252107332</v>
      </c>
      <c r="G30" s="19">
        <f ca="1">'Baseline ANN'!AJ27</f>
        <v>217658.80000000002</v>
      </c>
      <c r="H30" s="19">
        <f ca="1">'Baseline ANN'!AK27</f>
        <v>230499.17500000002</v>
      </c>
      <c r="I30" s="19">
        <f ca="1">'Baseline ANN'!AL27</f>
        <v>245479.22499999998</v>
      </c>
      <c r="L30" t="str">
        <f t="shared" si="57"/>
        <v xml:space="preserve">   Jul 2022 Baseline</v>
      </c>
      <c r="M30" s="19">
        <f>'Baseline QTR'!DR27</f>
        <v>162756.5540415337</v>
      </c>
      <c r="N30" s="19">
        <f>'Baseline QTR'!DS27</f>
        <v>166754.2537573138</v>
      </c>
      <c r="O30" s="19">
        <f>'Baseline QTR'!DT27</f>
        <v>159598.43553665531</v>
      </c>
      <c r="P30" s="19">
        <f>'Baseline QTR'!DU27</f>
        <v>168657.23400752645</v>
      </c>
      <c r="Q30" s="19">
        <f>'Baseline QTR'!DV27</f>
        <v>174876.71669850385</v>
      </c>
      <c r="R30" s="19">
        <f>'Baseline QTR'!DW27</f>
        <v>177368.78926538629</v>
      </c>
      <c r="S30" s="19">
        <f>'Baseline QTR'!DX27</f>
        <v>185515.27892560026</v>
      </c>
      <c r="T30" s="19">
        <f>'Baseline QTR'!DY27</f>
        <v>190006.88203241414</v>
      </c>
      <c r="U30" s="19">
        <f>'Baseline QTR'!DZ27</f>
        <v>196156.97533239186</v>
      </c>
      <c r="V30" s="19">
        <f>'Baseline QTR'!EA27</f>
        <v>197778.43008429327</v>
      </c>
      <c r="W30" s="19">
        <f>'Baseline QTR'!EB27</f>
        <v>202339.3</v>
      </c>
      <c r="X30" s="19">
        <f>'Baseline QTR'!EC27</f>
        <v>205948.9</v>
      </c>
      <c r="Y30" s="19">
        <f>'Baseline QTR'!ED27</f>
        <v>209665.1</v>
      </c>
      <c r="Z30" s="19">
        <f>'Baseline QTR'!EE27</f>
        <v>212841.8</v>
      </c>
      <c r="AA30" s="19">
        <f>'Baseline QTR'!EF27</f>
        <v>216133.6</v>
      </c>
      <c r="AB30" s="19">
        <f>'Baseline QTR'!EG27</f>
        <v>219231.9</v>
      </c>
      <c r="AC30" s="19">
        <f>'Baseline QTR'!EH27</f>
        <v>222427.9</v>
      </c>
      <c r="AD30" s="19">
        <f>'Baseline QTR'!EI27</f>
        <v>225460.6</v>
      </c>
      <c r="AE30" s="19">
        <f>'Baseline QTR'!EJ27</f>
        <v>228639.5</v>
      </c>
      <c r="AF30" s="19">
        <f>'Baseline QTR'!EK27</f>
        <v>232095.2</v>
      </c>
      <c r="AG30" s="19">
        <f>'Baseline QTR'!EL27</f>
        <v>235801.4</v>
      </c>
      <c r="AH30" s="19">
        <f>'Baseline QTR'!EM27</f>
        <v>239607.9</v>
      </c>
      <c r="AI30" s="19">
        <f>'Baseline QTR'!EN27</f>
        <v>243518.2</v>
      </c>
      <c r="AJ30" s="19">
        <f>'Baseline QTR'!EO27</f>
        <v>247418.3</v>
      </c>
      <c r="AK30" s="19">
        <f>'Baseline QTR'!EP27</f>
        <v>251372.5</v>
      </c>
      <c r="AL30" s="19"/>
      <c r="AM30" t="str">
        <f t="shared" si="82"/>
        <v xml:space="preserve">   Jul 2022 Baseline</v>
      </c>
      <c r="AN30" s="4">
        <f t="shared" si="83"/>
        <v>100</v>
      </c>
      <c r="AO30" s="4">
        <f t="shared" si="58"/>
        <v>102.45624499690496</v>
      </c>
      <c r="AP30" s="4">
        <f t="shared" si="59"/>
        <v>98.05960594123141</v>
      </c>
      <c r="AQ30" s="4">
        <f t="shared" si="60"/>
        <v>103.62546381050004</v>
      </c>
      <c r="AR30" s="4">
        <f t="shared" si="61"/>
        <v>107.44680466377854</v>
      </c>
      <c r="AS30" s="4">
        <f t="shared" si="62"/>
        <v>108.97797038644829</v>
      </c>
      <c r="AT30" s="4">
        <f t="shared" si="63"/>
        <v>113.98329241983016</v>
      </c>
      <c r="AU30" s="4">
        <f t="shared" si="64"/>
        <v>116.74299886192384</v>
      </c>
      <c r="AV30" s="4">
        <f t="shared" si="65"/>
        <v>120.52170586158682</v>
      </c>
      <c r="AW30" s="4">
        <f t="shared" si="66"/>
        <v>121.51795130402083</v>
      </c>
      <c r="AX30" s="4">
        <f t="shared" si="67"/>
        <v>124.32021628349615</v>
      </c>
      <c r="AY30" s="4">
        <f t="shared" si="68"/>
        <v>126.53800715603998</v>
      </c>
      <c r="AZ30" s="4">
        <f t="shared" si="69"/>
        <v>128.82129462294694</v>
      </c>
      <c r="BA30" s="4">
        <f t="shared" si="70"/>
        <v>130.77310542326001</v>
      </c>
      <c r="BB30" s="4">
        <f t="shared" si="71"/>
        <v>132.79563534187696</v>
      </c>
      <c r="BC30" s="4">
        <f t="shared" si="72"/>
        <v>134.69927603901863</v>
      </c>
      <c r="BD30" s="4">
        <f t="shared" si="73"/>
        <v>136.66294504075015</v>
      </c>
      <c r="BE30" s="4">
        <f t="shared" si="74"/>
        <v>138.52628014136064</v>
      </c>
      <c r="BF30" s="4">
        <f t="shared" si="75"/>
        <v>140.47944265375247</v>
      </c>
      <c r="BG30" s="4">
        <f t="shared" si="76"/>
        <v>142.60267512223922</v>
      </c>
      <c r="BH30" s="4">
        <f t="shared" si="77"/>
        <v>144.87981844333351</v>
      </c>
      <c r="BI30" s="4">
        <f t="shared" si="78"/>
        <v>147.21858754692894</v>
      </c>
      <c r="BJ30" s="4">
        <f t="shared" si="79"/>
        <v>149.62113288405996</v>
      </c>
      <c r="BK30" s="4">
        <f t="shared" si="80"/>
        <v>152.01741119246205</v>
      </c>
      <c r="BL30" s="4">
        <f t="shared" si="81"/>
        <v>154.44692932971071</v>
      </c>
    </row>
    <row r="31" spans="1:64" x14ac:dyDescent="0.25">
      <c r="A31" s="27"/>
      <c r="B31" t="str">
        <f t="shared" si="56"/>
        <v xml:space="preserve">   Jul 2022 Pessimistic</v>
      </c>
      <c r="C31" s="19">
        <f ca="1">'Pessimistic ANN'!AF27</f>
        <v>159301.6019999999</v>
      </c>
      <c r="D31" s="19">
        <f ca="1">'Pessimistic ANN'!AG27</f>
        <v>167471.65999999983</v>
      </c>
      <c r="E31" s="19">
        <f ca="1">'Pessimistic ANN'!AH27</f>
        <v>187261.98138894816</v>
      </c>
      <c r="F31" s="19">
        <f ca="1">'Pessimistic ANN'!AI27</f>
        <v>203263.23252107331</v>
      </c>
      <c r="G31" s="19">
        <f ca="1">'Pessimistic ANN'!AJ27</f>
        <v>212617.27499999999</v>
      </c>
      <c r="H31" s="19">
        <f ca="1">'Pessimistic ANN'!AK27</f>
        <v>219632.19999999998</v>
      </c>
      <c r="I31" s="19">
        <f ca="1">'Pessimistic ANN'!AL27</f>
        <v>230372.375</v>
      </c>
      <c r="L31" t="str">
        <f t="shared" si="57"/>
        <v xml:space="preserve">   Jul 2022 Pessimistic</v>
      </c>
      <c r="M31" s="19">
        <f>'Pessimistic QTR'!DR27</f>
        <v>162756.5540415337</v>
      </c>
      <c r="N31" s="19">
        <f>'Pessimistic QTR'!DS27</f>
        <v>166754.2537573138</v>
      </c>
      <c r="O31" s="19">
        <f>'Pessimistic QTR'!DT27</f>
        <v>159598.43553665531</v>
      </c>
      <c r="P31" s="19">
        <f>'Pessimistic QTR'!DU27</f>
        <v>168657.23400752645</v>
      </c>
      <c r="Q31" s="19">
        <f>'Pessimistic QTR'!DV27</f>
        <v>174876.71669850385</v>
      </c>
      <c r="R31" s="19">
        <f>'Pessimistic QTR'!DW27</f>
        <v>177368.78926538629</v>
      </c>
      <c r="S31" s="19">
        <f>'Pessimistic QTR'!DX27</f>
        <v>185515.27892560026</v>
      </c>
      <c r="T31" s="19">
        <f>'Pessimistic QTR'!DY27</f>
        <v>190006.88203241414</v>
      </c>
      <c r="U31" s="19">
        <f>'Pessimistic QTR'!DZ27</f>
        <v>196156.97533239186</v>
      </c>
      <c r="V31" s="19">
        <f>'Pessimistic QTR'!EA27</f>
        <v>197778.43008429327</v>
      </c>
      <c r="W31" s="19">
        <f>'Pessimistic QTR'!EB27</f>
        <v>202300.4</v>
      </c>
      <c r="X31" s="19">
        <f>'Pessimistic QTR'!EC27</f>
        <v>205027.8</v>
      </c>
      <c r="Y31" s="19">
        <f>'Pessimistic QTR'!ED27</f>
        <v>207946.3</v>
      </c>
      <c r="Z31" s="19">
        <f>'Pessimistic QTR'!EE27</f>
        <v>210023.2</v>
      </c>
      <c r="AA31" s="19">
        <f>'Pessimistic QTR'!EF27</f>
        <v>211772.79999999999</v>
      </c>
      <c r="AB31" s="19">
        <f>'Pessimistic QTR'!EG27</f>
        <v>213493.6</v>
      </c>
      <c r="AC31" s="19">
        <f>'Pessimistic QTR'!EH27</f>
        <v>215179.5</v>
      </c>
      <c r="AD31" s="19">
        <f>'Pessimistic QTR'!EI27</f>
        <v>216617.3</v>
      </c>
      <c r="AE31" s="19">
        <f>'Pessimistic QTR'!EJ27</f>
        <v>218480.3</v>
      </c>
      <c r="AF31" s="19">
        <f>'Pessimistic QTR'!EK27</f>
        <v>220589.6</v>
      </c>
      <c r="AG31" s="19">
        <f>'Pessimistic QTR'!EL27</f>
        <v>222841.60000000001</v>
      </c>
      <c r="AH31" s="19">
        <f>'Pessimistic QTR'!EM27</f>
        <v>225571.9</v>
      </c>
      <c r="AI31" s="19">
        <f>'Pessimistic QTR'!EN27</f>
        <v>228609.4</v>
      </c>
      <c r="AJ31" s="19">
        <f>'Pessimistic QTR'!EO27</f>
        <v>231876</v>
      </c>
      <c r="AK31" s="19">
        <f>'Pessimistic QTR'!EP27</f>
        <v>235432.2</v>
      </c>
      <c r="AL31" s="19"/>
      <c r="AM31" t="str">
        <f t="shared" si="82"/>
        <v xml:space="preserve">   Jul 2022 Pessimistic</v>
      </c>
      <c r="AN31" s="4">
        <f t="shared" si="83"/>
        <v>100</v>
      </c>
      <c r="AO31" s="4">
        <f t="shared" si="58"/>
        <v>102.45624499690496</v>
      </c>
      <c r="AP31" s="4">
        <f t="shared" si="59"/>
        <v>98.05960594123141</v>
      </c>
      <c r="AQ31" s="4">
        <f t="shared" si="60"/>
        <v>103.62546381050004</v>
      </c>
      <c r="AR31" s="4">
        <f t="shared" si="61"/>
        <v>107.44680466377854</v>
      </c>
      <c r="AS31" s="4">
        <f t="shared" si="62"/>
        <v>108.97797038644829</v>
      </c>
      <c r="AT31" s="4">
        <f t="shared" si="63"/>
        <v>113.98329241983016</v>
      </c>
      <c r="AU31" s="4">
        <f t="shared" si="64"/>
        <v>116.74299886192384</v>
      </c>
      <c r="AV31" s="4">
        <f t="shared" si="65"/>
        <v>120.52170586158682</v>
      </c>
      <c r="AW31" s="4">
        <f t="shared" si="66"/>
        <v>121.51795130402083</v>
      </c>
      <c r="AX31" s="4">
        <f t="shared" si="67"/>
        <v>124.29631555628484</v>
      </c>
      <c r="AY31" s="4">
        <f t="shared" si="68"/>
        <v>125.97206988523432</v>
      </c>
      <c r="AZ31" s="4">
        <f t="shared" si="69"/>
        <v>127.76523884066405</v>
      </c>
      <c r="BA31" s="4">
        <f t="shared" si="70"/>
        <v>129.04131648449891</v>
      </c>
      <c r="BB31" s="4">
        <f t="shared" si="71"/>
        <v>130.11629623588485</v>
      </c>
      <c r="BC31" s="4">
        <f t="shared" si="72"/>
        <v>131.17358084733027</v>
      </c>
      <c r="BD31" s="4">
        <f t="shared" si="73"/>
        <v>132.20942238988945</v>
      </c>
      <c r="BE31" s="4">
        <f t="shared" si="74"/>
        <v>133.09282767483614</v>
      </c>
      <c r="BF31" s="4">
        <f t="shared" si="75"/>
        <v>134.23748203973784</v>
      </c>
      <c r="BG31" s="4">
        <f t="shared" si="76"/>
        <v>135.53346671600576</v>
      </c>
      <c r="BH31" s="4">
        <f t="shared" si="77"/>
        <v>136.91712835302059</v>
      </c>
      <c r="BI31" s="4">
        <f t="shared" si="78"/>
        <v>138.59466448425573</v>
      </c>
      <c r="BJ31" s="4">
        <f t="shared" si="79"/>
        <v>140.46094877485632</v>
      </c>
      <c r="BK31" s="4">
        <f t="shared" si="80"/>
        <v>142.46799544602533</v>
      </c>
      <c r="BL31" s="4">
        <f t="shared" si="81"/>
        <v>144.65297657992946</v>
      </c>
    </row>
    <row r="32" spans="1:64" x14ac:dyDescent="0.25">
      <c r="A32" s="27"/>
      <c r="B32" s="28" t="s">
        <v>47</v>
      </c>
      <c r="C32" s="4"/>
      <c r="D32" s="4"/>
      <c r="E32" s="4"/>
      <c r="F32" s="4"/>
      <c r="G32" s="4"/>
      <c r="H32" s="4"/>
      <c r="I32" s="4"/>
      <c r="L32" s="28" t="s">
        <v>47</v>
      </c>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M32" s="28" t="s">
        <v>48</v>
      </c>
      <c r="AO32" s="4"/>
      <c r="AP32" s="4"/>
      <c r="AQ32" s="4"/>
      <c r="AR32" s="4"/>
      <c r="AS32" s="4"/>
      <c r="AT32" s="4"/>
      <c r="AU32" s="4"/>
    </row>
    <row r="33" spans="1:64" x14ac:dyDescent="0.25">
      <c r="A33" s="27"/>
      <c r="B33" t="str">
        <f t="shared" ref="B33:B39" si="84">B25</f>
        <v xml:space="preserve">   Nov 2019 Baseline</v>
      </c>
      <c r="C33" s="56">
        <f t="shared" ref="C33:I39" si="85">C25/C42*1000</f>
        <v>90268.231581851782</v>
      </c>
      <c r="D33" s="56">
        <f t="shared" si="85"/>
        <v>94139.307546282842</v>
      </c>
      <c r="E33" s="56">
        <f t="shared" si="85"/>
        <v>98377.388651803805</v>
      </c>
      <c r="F33" s="56">
        <f t="shared" si="85"/>
        <v>102803.06856486209</v>
      </c>
      <c r="G33" s="56">
        <f t="shared" si="85"/>
        <v>107437.55823737392</v>
      </c>
      <c r="H33" s="56">
        <f t="shared" si="85"/>
        <v>112352.11058502099</v>
      </c>
      <c r="I33" s="56">
        <f t="shared" si="85"/>
        <v>117911.08754171818</v>
      </c>
      <c r="L33" t="str">
        <f t="shared" ref="L33:L39" si="86">L25</f>
        <v xml:space="preserve">   Nov 2019 Baseline</v>
      </c>
      <c r="M33" s="56">
        <f t="shared" ref="M33" si="87">M25/M42*1000</f>
        <v>91458.535856882416</v>
      </c>
      <c r="N33" s="56">
        <f t="shared" ref="N33:AK33" si="88">N25/N42*1000</f>
        <v>92529.060437532316</v>
      </c>
      <c r="O33" s="56">
        <f t="shared" si="88"/>
        <v>93569.921621912217</v>
      </c>
      <c r="P33" s="56">
        <f t="shared" si="88"/>
        <v>94683.21735105908</v>
      </c>
      <c r="Q33" s="56">
        <f t="shared" si="88"/>
        <v>95748.484420326655</v>
      </c>
      <c r="R33" s="56">
        <f t="shared" si="88"/>
        <v>96804.817355678679</v>
      </c>
      <c r="S33" s="56">
        <f t="shared" si="88"/>
        <v>97842.381502243952</v>
      </c>
      <c r="T33" s="56">
        <f t="shared" si="88"/>
        <v>98890.765356605654</v>
      </c>
      <c r="U33" s="56">
        <f t="shared" si="88"/>
        <v>99955.059264573458</v>
      </c>
      <c r="V33" s="56">
        <f t="shared" si="88"/>
        <v>101093.69864204474</v>
      </c>
      <c r="W33" s="56">
        <f t="shared" si="88"/>
        <v>102224.5091615766</v>
      </c>
      <c r="X33" s="56">
        <f t="shared" si="88"/>
        <v>103368.78435410498</v>
      </c>
      <c r="Y33" s="56">
        <f t="shared" si="88"/>
        <v>104513.30983432823</v>
      </c>
      <c r="Z33" s="56">
        <f t="shared" si="88"/>
        <v>105700.91618979335</v>
      </c>
      <c r="AA33" s="56">
        <f t="shared" si="88"/>
        <v>106848.10042078879</v>
      </c>
      <c r="AB33" s="56">
        <f t="shared" si="88"/>
        <v>108002.9462523992</v>
      </c>
      <c r="AC33" s="56">
        <f t="shared" si="88"/>
        <v>109190.25334077068</v>
      </c>
      <c r="AD33" s="56">
        <f t="shared" si="88"/>
        <v>110426.0015787959</v>
      </c>
      <c r="AE33" s="56">
        <f t="shared" si="88"/>
        <v>111672.60113826337</v>
      </c>
      <c r="AF33" s="56">
        <f t="shared" si="88"/>
        <v>112975.88478731866</v>
      </c>
      <c r="AG33" s="56">
        <f t="shared" si="88"/>
        <v>114317.96637362661</v>
      </c>
      <c r="AH33" s="56">
        <f t="shared" si="88"/>
        <v>115768.8344294925</v>
      </c>
      <c r="AI33" s="56">
        <f t="shared" si="88"/>
        <v>117180.31106155172</v>
      </c>
      <c r="AJ33" s="56">
        <f t="shared" si="88"/>
        <v>118609.7285413295</v>
      </c>
      <c r="AK33" s="56">
        <f t="shared" si="88"/>
        <v>120058.42595996179</v>
      </c>
      <c r="AM33" t="str">
        <f>L33</f>
        <v xml:space="preserve">   Nov 2019 Baseline</v>
      </c>
      <c r="AN33" s="4">
        <f t="shared" ref="AN33:AW39" si="89">100*M33/$M33</f>
        <v>99.999999999999986</v>
      </c>
      <c r="AO33" s="4">
        <f t="shared" si="89"/>
        <v>101.17050264430767</v>
      </c>
      <c r="AP33" s="4">
        <f t="shared" si="89"/>
        <v>102.30857157863731</v>
      </c>
      <c r="AQ33" s="4">
        <f t="shared" si="89"/>
        <v>103.52583983984039</v>
      </c>
      <c r="AR33" s="4">
        <f t="shared" si="89"/>
        <v>104.69059396506992</v>
      </c>
      <c r="AS33" s="4">
        <f t="shared" si="89"/>
        <v>105.84557958282025</v>
      </c>
      <c r="AT33" s="4">
        <f t="shared" si="89"/>
        <v>106.98004356351298</v>
      </c>
      <c r="AU33" s="4">
        <f t="shared" si="89"/>
        <v>108.12633772243353</v>
      </c>
      <c r="AV33" s="4">
        <f t="shared" si="89"/>
        <v>109.2900278012177</v>
      </c>
      <c r="AW33" s="4">
        <f t="shared" si="89"/>
        <v>110.53500659603797</v>
      </c>
      <c r="AX33" s="4">
        <f t="shared" ref="AX33:BG39" si="90">100*W33/$M33</f>
        <v>111.77142538290921</v>
      </c>
      <c r="AY33" s="4">
        <f t="shared" si="90"/>
        <v>113.02256633088916</v>
      </c>
      <c r="AZ33" s="4">
        <f t="shared" si="90"/>
        <v>114.27398094134637</v>
      </c>
      <c r="BA33" s="4">
        <f t="shared" si="90"/>
        <v>115.57249982133753</v>
      </c>
      <c r="BB33" s="4">
        <f t="shared" si="90"/>
        <v>116.8268214877051</v>
      </c>
      <c r="BC33" s="4">
        <f t="shared" si="90"/>
        <v>118.08952028425873</v>
      </c>
      <c r="BD33" s="4">
        <f t="shared" si="90"/>
        <v>119.38771194810673</v>
      </c>
      <c r="BE33" s="4">
        <f t="shared" si="90"/>
        <v>120.73886876080593</v>
      </c>
      <c r="BF33" s="4">
        <f t="shared" si="90"/>
        <v>122.10189031782956</v>
      </c>
      <c r="BG33" s="4">
        <f t="shared" si="90"/>
        <v>123.52688978545137</v>
      </c>
      <c r="BH33" s="4">
        <f t="shared" ref="BH33:BL39" si="91">100*AG33/$M33</f>
        <v>124.99431059394549</v>
      </c>
      <c r="BI33" s="4">
        <f t="shared" si="91"/>
        <v>126.58067762056864</v>
      </c>
      <c r="BJ33" s="4">
        <f t="shared" si="91"/>
        <v>128.12397439307321</v>
      </c>
      <c r="BK33" s="4">
        <f t="shared" si="91"/>
        <v>129.68688753877959</v>
      </c>
      <c r="BL33" s="4">
        <f t="shared" si="91"/>
        <v>131.27088120876275</v>
      </c>
    </row>
    <row r="34" spans="1:64" x14ac:dyDescent="0.25">
      <c r="A34" s="27"/>
      <c r="B34" t="str">
        <f t="shared" si="84"/>
        <v xml:space="preserve">   Mar 2022 Optimistic</v>
      </c>
      <c r="C34" s="56">
        <f t="shared" si="85"/>
        <v>90335.19634806781</v>
      </c>
      <c r="D34" s="56">
        <f t="shared" si="85"/>
        <v>100791.45492895618</v>
      </c>
      <c r="E34" s="56">
        <f t="shared" si="85"/>
        <v>109417.32161559387</v>
      </c>
      <c r="F34" s="56">
        <f t="shared" si="85"/>
        <v>114643.10718798733</v>
      </c>
      <c r="G34" s="56">
        <f t="shared" si="85"/>
        <v>121673.05869361538</v>
      </c>
      <c r="H34" s="56">
        <f t="shared" si="85"/>
        <v>128239.97272728504</v>
      </c>
      <c r="I34" s="56">
        <f t="shared" si="85"/>
        <v>134370.44163079734</v>
      </c>
      <c r="L34" t="str">
        <f t="shared" si="86"/>
        <v xml:space="preserve">   Mar 2022 Optimistic</v>
      </c>
      <c r="M34" s="56">
        <f t="shared" ref="M34" si="92">M26/M43*1000</f>
        <v>91554.852354794799</v>
      </c>
      <c r="N34" s="56">
        <f t="shared" ref="N34:AK34" si="93">N26/N43*1000</f>
        <v>93518.97544736143</v>
      </c>
      <c r="O34" s="56">
        <f t="shared" si="93"/>
        <v>100864.5968797208</v>
      </c>
      <c r="P34" s="56">
        <f t="shared" si="93"/>
        <v>103252.36969575107</v>
      </c>
      <c r="Q34" s="56">
        <f t="shared" si="93"/>
        <v>106162.26840868777</v>
      </c>
      <c r="R34" s="56">
        <f t="shared" si="93"/>
        <v>107085.26743700895</v>
      </c>
      <c r="S34" s="56">
        <f t="shared" si="93"/>
        <v>109636.0384549236</v>
      </c>
      <c r="T34" s="56">
        <f t="shared" si="93"/>
        <v>109761.08776342266</v>
      </c>
      <c r="U34" s="56">
        <f t="shared" si="93"/>
        <v>111079.85796450738</v>
      </c>
      <c r="V34" s="56">
        <f t="shared" si="93"/>
        <v>111806.88743616908</v>
      </c>
      <c r="W34" s="56">
        <f t="shared" si="93"/>
        <v>113610.20332733804</v>
      </c>
      <c r="X34" s="56">
        <f t="shared" si="93"/>
        <v>115614.96575367272</v>
      </c>
      <c r="Y34" s="56">
        <f t="shared" si="93"/>
        <v>117469.44332772879</v>
      </c>
      <c r="Z34" s="56">
        <f t="shared" si="93"/>
        <v>119122.56076079226</v>
      </c>
      <c r="AA34" s="56">
        <f t="shared" si="93"/>
        <v>120771.195758506</v>
      </c>
      <c r="AB34" s="56">
        <f t="shared" si="93"/>
        <v>122544.94680237255</v>
      </c>
      <c r="AC34" s="56">
        <f t="shared" si="93"/>
        <v>124220.72536874689</v>
      </c>
      <c r="AD34" s="56">
        <f t="shared" si="93"/>
        <v>125843.57912685425</v>
      </c>
      <c r="AE34" s="56">
        <f t="shared" si="93"/>
        <v>127523.1471019224</v>
      </c>
      <c r="AF34" s="56">
        <f t="shared" si="93"/>
        <v>129037.39656900166</v>
      </c>
      <c r="AG34" s="56">
        <f t="shared" si="93"/>
        <v>130529.08926672833</v>
      </c>
      <c r="AH34" s="56">
        <f t="shared" si="93"/>
        <v>132043.9131831569</v>
      </c>
      <c r="AI34" s="56">
        <f t="shared" si="93"/>
        <v>133573.31091874783</v>
      </c>
      <c r="AJ34" s="56">
        <f t="shared" si="93"/>
        <v>135132.49173779527</v>
      </c>
      <c r="AK34" s="56">
        <f t="shared" si="93"/>
        <v>136704.65630417838</v>
      </c>
      <c r="AM34" t="str">
        <f t="shared" ref="AM34:AM39" si="94">L34</f>
        <v xml:space="preserve">   Mar 2022 Optimistic</v>
      </c>
      <c r="AN34" s="4">
        <f t="shared" si="89"/>
        <v>100</v>
      </c>
      <c r="AO34" s="4">
        <f t="shared" si="89"/>
        <v>102.14529655397753</v>
      </c>
      <c r="AP34" s="4">
        <f t="shared" si="89"/>
        <v>110.16848838207802</v>
      </c>
      <c r="AQ34" s="4">
        <f t="shared" si="89"/>
        <v>112.77651270259916</v>
      </c>
      <c r="AR34" s="4">
        <f t="shared" si="89"/>
        <v>115.95482454309038</v>
      </c>
      <c r="AS34" s="4">
        <f t="shared" si="89"/>
        <v>116.96296229284543</v>
      </c>
      <c r="AT34" s="4">
        <f t="shared" si="89"/>
        <v>119.74901999738945</v>
      </c>
      <c r="AU34" s="4">
        <f t="shared" si="89"/>
        <v>119.88560402901943</v>
      </c>
      <c r="AV34" s="4">
        <f t="shared" si="89"/>
        <v>121.32601943810577</v>
      </c>
      <c r="AW34" s="4">
        <f t="shared" si="89"/>
        <v>122.12011112517912</v>
      </c>
      <c r="AX34" s="4">
        <f t="shared" si="90"/>
        <v>124.0897673965701</v>
      </c>
      <c r="AY34" s="4">
        <f t="shared" si="90"/>
        <v>126.27945191330744</v>
      </c>
      <c r="AZ34" s="4">
        <f t="shared" si="90"/>
        <v>128.30498909277836</v>
      </c>
      <c r="BA34" s="4">
        <f t="shared" si="90"/>
        <v>130.11059239019536</v>
      </c>
      <c r="BB34" s="4">
        <f t="shared" si="90"/>
        <v>131.91129978615615</v>
      </c>
      <c r="BC34" s="4">
        <f t="shared" si="90"/>
        <v>133.84866410737516</v>
      </c>
      <c r="BD34" s="4">
        <f t="shared" si="90"/>
        <v>135.67901883273734</v>
      </c>
      <c r="BE34" s="4">
        <f t="shared" si="90"/>
        <v>137.45156689148845</v>
      </c>
      <c r="BF34" s="4">
        <f t="shared" si="90"/>
        <v>139.28606056590283</v>
      </c>
      <c r="BG34" s="4">
        <f t="shared" si="90"/>
        <v>140.93998652190919</v>
      </c>
      <c r="BH34" s="4">
        <f t="shared" si="91"/>
        <v>142.56927504060621</v>
      </c>
      <c r="BI34" s="4">
        <f t="shared" si="91"/>
        <v>144.22382843397341</v>
      </c>
      <c r="BJ34" s="4">
        <f t="shared" si="91"/>
        <v>145.89429995596785</v>
      </c>
      <c r="BK34" s="4">
        <f t="shared" si="91"/>
        <v>147.59730179469651</v>
      </c>
      <c r="BL34" s="4">
        <f t="shared" si="91"/>
        <v>149.3144850197763</v>
      </c>
    </row>
    <row r="35" spans="1:64" x14ac:dyDescent="0.25">
      <c r="A35" s="27"/>
      <c r="B35" t="str">
        <f t="shared" si="84"/>
        <v xml:space="preserve">   Mar 2022 Baseline</v>
      </c>
      <c r="C35" s="56">
        <f t="shared" si="85"/>
        <v>90335.19634806781</v>
      </c>
      <c r="D35" s="56">
        <f t="shared" si="85"/>
        <v>100791.4549283322</v>
      </c>
      <c r="E35" s="56">
        <f t="shared" si="85"/>
        <v>109417.32160368744</v>
      </c>
      <c r="F35" s="56">
        <f t="shared" si="85"/>
        <v>114872.85479764453</v>
      </c>
      <c r="G35" s="56">
        <f t="shared" si="85"/>
        <v>121371.157091014</v>
      </c>
      <c r="H35" s="56">
        <f t="shared" si="85"/>
        <v>127737.18096752261</v>
      </c>
      <c r="I35" s="56">
        <f t="shared" si="85"/>
        <v>133597.0952032796</v>
      </c>
      <c r="L35" t="str">
        <f t="shared" si="86"/>
        <v xml:space="preserve">   Mar 2022 Baseline</v>
      </c>
      <c r="M35" s="56">
        <f t="shared" ref="M35" si="95">M27/M44*1000</f>
        <v>91554.852354794799</v>
      </c>
      <c r="N35" s="56">
        <f t="shared" ref="N35:AK35" si="96">N27/N44*1000</f>
        <v>93518.97544736143</v>
      </c>
      <c r="O35" s="56">
        <f t="shared" si="96"/>
        <v>100864.5968797208</v>
      </c>
      <c r="P35" s="56">
        <f t="shared" si="96"/>
        <v>103252.36969575107</v>
      </c>
      <c r="Q35" s="56">
        <f t="shared" si="96"/>
        <v>106162.26840616707</v>
      </c>
      <c r="R35" s="56">
        <f t="shared" si="96"/>
        <v>107085.26742997626</v>
      </c>
      <c r="S35" s="56">
        <f t="shared" si="96"/>
        <v>109636.03844035443</v>
      </c>
      <c r="T35" s="56">
        <f t="shared" si="96"/>
        <v>109761.08775093866</v>
      </c>
      <c r="U35" s="56">
        <f t="shared" si="96"/>
        <v>111079.85795110583</v>
      </c>
      <c r="V35" s="56">
        <f t="shared" si="96"/>
        <v>112191.87784135154</v>
      </c>
      <c r="W35" s="56">
        <f t="shared" si="96"/>
        <v>114149.19275835899</v>
      </c>
      <c r="X35" s="56">
        <f t="shared" si="96"/>
        <v>115701.07671021325</v>
      </c>
      <c r="Y35" s="56">
        <f t="shared" si="96"/>
        <v>117395.58953786978</v>
      </c>
      <c r="Z35" s="56">
        <f t="shared" si="96"/>
        <v>118973.24844024814</v>
      </c>
      <c r="AA35" s="56">
        <f t="shared" si="96"/>
        <v>120498.69456757378</v>
      </c>
      <c r="AB35" s="56">
        <f t="shared" si="96"/>
        <v>122174.51323855248</v>
      </c>
      <c r="AC35" s="56">
        <f t="shared" si="96"/>
        <v>123810.63016836056</v>
      </c>
      <c r="AD35" s="56">
        <f t="shared" si="96"/>
        <v>125405.82427443705</v>
      </c>
      <c r="AE35" s="56">
        <f t="shared" si="96"/>
        <v>127039.80004056195</v>
      </c>
      <c r="AF35" s="56">
        <f t="shared" si="96"/>
        <v>128522.94784364948</v>
      </c>
      <c r="AG35" s="56">
        <f t="shared" si="96"/>
        <v>129956.35672798414</v>
      </c>
      <c r="AH35" s="56">
        <f t="shared" si="96"/>
        <v>131399.12450402469</v>
      </c>
      <c r="AI35" s="56">
        <f t="shared" si="96"/>
        <v>132849.30553119374</v>
      </c>
      <c r="AJ35" s="56">
        <f t="shared" si="96"/>
        <v>134306.24952286948</v>
      </c>
      <c r="AK35" s="56">
        <f t="shared" si="96"/>
        <v>135804.91681769304</v>
      </c>
      <c r="AM35" t="str">
        <f t="shared" si="94"/>
        <v xml:space="preserve">   Mar 2022 Baseline</v>
      </c>
      <c r="AN35" s="4">
        <f t="shared" si="89"/>
        <v>100</v>
      </c>
      <c r="AO35" s="4">
        <f t="shared" si="89"/>
        <v>102.14529655397753</v>
      </c>
      <c r="AP35" s="4">
        <f t="shared" si="89"/>
        <v>110.16848838207802</v>
      </c>
      <c r="AQ35" s="4">
        <f t="shared" si="89"/>
        <v>112.77651270259916</v>
      </c>
      <c r="AR35" s="4">
        <f t="shared" si="89"/>
        <v>115.95482454033717</v>
      </c>
      <c r="AS35" s="4">
        <f t="shared" si="89"/>
        <v>116.96296228516404</v>
      </c>
      <c r="AT35" s="4">
        <f t="shared" si="89"/>
        <v>119.74901998147639</v>
      </c>
      <c r="AU35" s="4">
        <f t="shared" si="89"/>
        <v>119.88560401538389</v>
      </c>
      <c r="AV35" s="4">
        <f t="shared" si="89"/>
        <v>121.32601942346805</v>
      </c>
      <c r="AW35" s="4">
        <f t="shared" si="89"/>
        <v>122.54061358384787</v>
      </c>
      <c r="AX35" s="4">
        <f t="shared" si="90"/>
        <v>124.67847396662958</v>
      </c>
      <c r="AY35" s="4">
        <f t="shared" si="90"/>
        <v>126.37350586492852</v>
      </c>
      <c r="AZ35" s="4">
        <f t="shared" si="90"/>
        <v>128.22432292603841</v>
      </c>
      <c r="BA35" s="4">
        <f t="shared" si="90"/>
        <v>129.94750729235096</v>
      </c>
      <c r="BB35" s="4">
        <f t="shared" si="90"/>
        <v>131.61366270420638</v>
      </c>
      <c r="BC35" s="4">
        <f t="shared" si="90"/>
        <v>133.4440612334777</v>
      </c>
      <c r="BD35" s="4">
        <f t="shared" si="90"/>
        <v>135.23109587743932</v>
      </c>
      <c r="BE35" s="4">
        <f t="shared" si="90"/>
        <v>136.97343291916678</v>
      </c>
      <c r="BF35" s="4">
        <f t="shared" si="90"/>
        <v>138.75812889551207</v>
      </c>
      <c r="BG35" s="4">
        <f t="shared" si="90"/>
        <v>140.37808432653611</v>
      </c>
      <c r="BH35" s="4">
        <f t="shared" si="91"/>
        <v>141.9437128513683</v>
      </c>
      <c r="BI35" s="4">
        <f t="shared" si="91"/>
        <v>143.51956354516824</v>
      </c>
      <c r="BJ35" s="4">
        <f t="shared" si="91"/>
        <v>145.10351129875019</v>
      </c>
      <c r="BK35" s="4">
        <f t="shared" si="91"/>
        <v>146.69484584214476</v>
      </c>
      <c r="BL35" s="4">
        <f t="shared" si="91"/>
        <v>148.33175230453074</v>
      </c>
    </row>
    <row r="36" spans="1:64" x14ac:dyDescent="0.25">
      <c r="A36" s="27"/>
      <c r="B36" t="str">
        <f t="shared" si="84"/>
        <v xml:space="preserve">   Mar 2022 Pessimistic</v>
      </c>
      <c r="C36" s="56">
        <f t="shared" si="85"/>
        <v>90335.19634806781</v>
      </c>
      <c r="D36" s="56">
        <f t="shared" si="85"/>
        <v>100791.45492813416</v>
      </c>
      <c r="E36" s="56">
        <f t="shared" si="85"/>
        <v>109417.32164830298</v>
      </c>
      <c r="F36" s="56">
        <f t="shared" si="85"/>
        <v>115146.75318953686</v>
      </c>
      <c r="G36" s="56">
        <f t="shared" si="85"/>
        <v>121477.67561046357</v>
      </c>
      <c r="H36" s="56">
        <f t="shared" si="85"/>
        <v>127137.48528902022</v>
      </c>
      <c r="I36" s="56">
        <f t="shared" si="85"/>
        <v>131855.4055811365</v>
      </c>
      <c r="L36" t="str">
        <f t="shared" si="86"/>
        <v xml:space="preserve">   Mar 2022 Pessimistic</v>
      </c>
      <c r="M36" s="56">
        <f t="shared" ref="M36" si="97">M28/M45*1000</f>
        <v>91554.852354794799</v>
      </c>
      <c r="N36" s="56">
        <f t="shared" ref="N36:AK36" si="98">N28/N45*1000</f>
        <v>93518.97544736143</v>
      </c>
      <c r="O36" s="56">
        <f t="shared" si="98"/>
        <v>100864.5968797208</v>
      </c>
      <c r="P36" s="56">
        <f t="shared" si="98"/>
        <v>103252.36969575107</v>
      </c>
      <c r="Q36" s="56">
        <f t="shared" si="98"/>
        <v>106162.26840536708</v>
      </c>
      <c r="R36" s="56">
        <f t="shared" si="98"/>
        <v>107085.26743700843</v>
      </c>
      <c r="S36" s="56">
        <f t="shared" si="98"/>
        <v>109636.03847298099</v>
      </c>
      <c r="T36" s="56">
        <f t="shared" si="98"/>
        <v>109761.08780563586</v>
      </c>
      <c r="U36" s="56">
        <f t="shared" si="98"/>
        <v>111079.85803295668</v>
      </c>
      <c r="V36" s="56">
        <f t="shared" si="98"/>
        <v>112432.16691483477</v>
      </c>
      <c r="W36" s="56">
        <f t="shared" si="98"/>
        <v>114408.35121081125</v>
      </c>
      <c r="X36" s="56">
        <f t="shared" si="98"/>
        <v>115981.91677240827</v>
      </c>
      <c r="Y36" s="56">
        <f t="shared" si="98"/>
        <v>117744.42455600457</v>
      </c>
      <c r="Z36" s="56">
        <f t="shared" si="98"/>
        <v>119283.81332060456</v>
      </c>
      <c r="AA36" s="56">
        <f t="shared" si="98"/>
        <v>120706.94307121169</v>
      </c>
      <c r="AB36" s="56">
        <f t="shared" si="98"/>
        <v>122229.55141364546</v>
      </c>
      <c r="AC36" s="56">
        <f t="shared" si="98"/>
        <v>123698.53157155316</v>
      </c>
      <c r="AD36" s="56">
        <f t="shared" si="98"/>
        <v>125118.23191333569</v>
      </c>
      <c r="AE36" s="56">
        <f t="shared" si="98"/>
        <v>126567.4023593118</v>
      </c>
      <c r="AF36" s="56">
        <f t="shared" si="98"/>
        <v>127836.6186774299</v>
      </c>
      <c r="AG36" s="56">
        <f t="shared" si="98"/>
        <v>129016.91658296468</v>
      </c>
      <c r="AH36" s="56">
        <f t="shared" si="98"/>
        <v>130175.89980819136</v>
      </c>
      <c r="AI36" s="56">
        <f t="shared" si="98"/>
        <v>131292.61511095148</v>
      </c>
      <c r="AJ36" s="56">
        <f t="shared" si="98"/>
        <v>132393.43205188136</v>
      </c>
      <c r="AK36" s="56">
        <f t="shared" si="98"/>
        <v>133526.78945060939</v>
      </c>
      <c r="AM36" t="str">
        <f t="shared" si="94"/>
        <v xml:space="preserve">   Mar 2022 Pessimistic</v>
      </c>
      <c r="AN36" s="4">
        <f t="shared" si="89"/>
        <v>100</v>
      </c>
      <c r="AO36" s="4">
        <f t="shared" si="89"/>
        <v>102.14529655397753</v>
      </c>
      <c r="AP36" s="4">
        <f t="shared" si="89"/>
        <v>110.16848838207802</v>
      </c>
      <c r="AQ36" s="4">
        <f t="shared" si="89"/>
        <v>112.77651270259916</v>
      </c>
      <c r="AR36" s="4">
        <f t="shared" si="89"/>
        <v>115.9548245394634</v>
      </c>
      <c r="AS36" s="4">
        <f t="shared" si="89"/>
        <v>116.96296229284486</v>
      </c>
      <c r="AT36" s="4">
        <f t="shared" si="89"/>
        <v>119.74902001711247</v>
      </c>
      <c r="AU36" s="4">
        <f t="shared" si="89"/>
        <v>119.88560407512642</v>
      </c>
      <c r="AV36" s="4">
        <f t="shared" si="89"/>
        <v>121.32601951286894</v>
      </c>
      <c r="AW36" s="4">
        <f t="shared" si="89"/>
        <v>122.80306725757787</v>
      </c>
      <c r="AX36" s="4">
        <f t="shared" si="90"/>
        <v>124.9615375572386</v>
      </c>
      <c r="AY36" s="4">
        <f t="shared" si="90"/>
        <v>126.68025100729049</v>
      </c>
      <c r="AZ36" s="4">
        <f t="shared" si="90"/>
        <v>128.60533497418524</v>
      </c>
      <c r="BA36" s="4">
        <f t="shared" si="90"/>
        <v>130.2867191116797</v>
      </c>
      <c r="BB36" s="4">
        <f t="shared" si="90"/>
        <v>131.84112034111121</v>
      </c>
      <c r="BC36" s="4">
        <f t="shared" si="90"/>
        <v>133.50417620682691</v>
      </c>
      <c r="BD36" s="4">
        <f t="shared" si="90"/>
        <v>135.10865714926248</v>
      </c>
      <c r="BE36" s="4">
        <f t="shared" si="90"/>
        <v>136.65931263640246</v>
      </c>
      <c r="BF36" s="4">
        <f t="shared" si="90"/>
        <v>138.24215659136865</v>
      </c>
      <c r="BG36" s="4">
        <f t="shared" si="90"/>
        <v>139.62844719800916</v>
      </c>
      <c r="BH36" s="4">
        <f t="shared" si="91"/>
        <v>140.91761743331341</v>
      </c>
      <c r="BI36" s="4">
        <f t="shared" si="91"/>
        <v>142.18350689238366</v>
      </c>
      <c r="BJ36" s="4">
        <f t="shared" si="91"/>
        <v>143.40322957669602</v>
      </c>
      <c r="BK36" s="4">
        <f t="shared" si="91"/>
        <v>144.60558741204483</v>
      </c>
      <c r="BL36" s="4">
        <f t="shared" si="91"/>
        <v>145.84348728253559</v>
      </c>
    </row>
    <row r="37" spans="1:64" x14ac:dyDescent="0.25">
      <c r="A37" s="27"/>
      <c r="B37" t="str">
        <f t="shared" si="84"/>
        <v xml:space="preserve">   Jul 2022 Optimistic</v>
      </c>
      <c r="C37" s="56">
        <f t="shared" ca="1" si="85"/>
        <v>90337.757740728091</v>
      </c>
      <c r="D37" s="56">
        <f t="shared" ca="1" si="85"/>
        <v>100836.933637066</v>
      </c>
      <c r="E37" s="56">
        <f t="shared" ca="1" si="85"/>
        <v>111143.5017937808</v>
      </c>
      <c r="F37" s="56">
        <f t="shared" ca="1" si="85"/>
        <v>115470.06218756722</v>
      </c>
      <c r="G37" s="56">
        <f t="shared" ca="1" si="85"/>
        <v>122149.54381679864</v>
      </c>
      <c r="H37" s="56">
        <f t="shared" ca="1" si="85"/>
        <v>128879.27642668583</v>
      </c>
      <c r="I37" s="56">
        <f t="shared" ca="1" si="85"/>
        <v>135547.12768406392</v>
      </c>
      <c r="L37" t="str">
        <f t="shared" si="86"/>
        <v xml:space="preserve">   Jul 2022 Optimistic</v>
      </c>
      <c r="M37" s="56">
        <f t="shared" ref="M37" si="99">M29/M46*1000</f>
        <v>91561.434568717741</v>
      </c>
      <c r="N37" s="56">
        <f t="shared" ref="N37:AK37" si="100">N29/N46*1000</f>
        <v>93531.533723206318</v>
      </c>
      <c r="O37" s="56">
        <f t="shared" si="100"/>
        <v>100869.08939051678</v>
      </c>
      <c r="P37" s="56">
        <f t="shared" si="100"/>
        <v>103244.78177047755</v>
      </c>
      <c r="Q37" s="56">
        <f t="shared" si="100"/>
        <v>106333.89073239929</v>
      </c>
      <c r="R37" s="56">
        <f t="shared" si="100"/>
        <v>107897.30874283373</v>
      </c>
      <c r="S37" s="56">
        <f t="shared" si="100"/>
        <v>111351.48091810902</v>
      </c>
      <c r="T37" s="56">
        <f t="shared" si="100"/>
        <v>111681.16106920893</v>
      </c>
      <c r="U37" s="56">
        <f t="shared" si="100"/>
        <v>113501.44193437915</v>
      </c>
      <c r="V37" s="56">
        <f t="shared" si="100"/>
        <v>113244.89259243944</v>
      </c>
      <c r="W37" s="56">
        <f t="shared" si="100"/>
        <v>114635.54327610244</v>
      </c>
      <c r="X37" s="56">
        <f t="shared" si="100"/>
        <v>116013.8668236637</v>
      </c>
      <c r="Y37" s="56">
        <f t="shared" si="100"/>
        <v>117925.32215381639</v>
      </c>
      <c r="Z37" s="56">
        <f t="shared" si="100"/>
        <v>119580.5865096097</v>
      </c>
      <c r="AA37" s="56">
        <f t="shared" si="100"/>
        <v>121211.29958349503</v>
      </c>
      <c r="AB37" s="56">
        <f t="shared" si="100"/>
        <v>123038.29920344739</v>
      </c>
      <c r="AC37" s="56">
        <f t="shared" si="100"/>
        <v>124757.0281057579</v>
      </c>
      <c r="AD37" s="56">
        <f t="shared" si="100"/>
        <v>126349.76330639349</v>
      </c>
      <c r="AE37" s="56">
        <f t="shared" si="100"/>
        <v>128079.71866864685</v>
      </c>
      <c r="AF37" s="56">
        <f t="shared" si="100"/>
        <v>129715.80233046945</v>
      </c>
      <c r="AG37" s="56">
        <f t="shared" si="100"/>
        <v>131346.59194847586</v>
      </c>
      <c r="AH37" s="56">
        <f t="shared" si="100"/>
        <v>133025.23853779602</v>
      </c>
      <c r="AI37" s="56">
        <f t="shared" si="100"/>
        <v>134682.82698515523</v>
      </c>
      <c r="AJ37" s="56">
        <f t="shared" si="100"/>
        <v>136369.38622429955</v>
      </c>
      <c r="AK37" s="56">
        <f t="shared" si="100"/>
        <v>138073.37023396787</v>
      </c>
      <c r="AL37" s="19"/>
      <c r="AM37" t="str">
        <f t="shared" si="94"/>
        <v xml:space="preserve">   Jul 2022 Optimistic</v>
      </c>
      <c r="AN37" s="4">
        <f t="shared" si="89"/>
        <v>100</v>
      </c>
      <c r="AO37" s="4">
        <f t="shared" si="89"/>
        <v>102.15166916482724</v>
      </c>
      <c r="AP37" s="4">
        <f t="shared" si="89"/>
        <v>110.16547508854676</v>
      </c>
      <c r="AQ37" s="4">
        <f t="shared" si="89"/>
        <v>112.76011811827975</v>
      </c>
      <c r="AR37" s="4">
        <f t="shared" si="89"/>
        <v>116.1339282562187</v>
      </c>
      <c r="AS37" s="4">
        <f t="shared" si="89"/>
        <v>117.84143537184944</v>
      </c>
      <c r="AT37" s="4">
        <f t="shared" si="89"/>
        <v>121.61395399996563</v>
      </c>
      <c r="AU37" s="4">
        <f t="shared" si="89"/>
        <v>121.97401842299787</v>
      </c>
      <c r="AV37" s="4">
        <f t="shared" si="89"/>
        <v>123.96206161361006</v>
      </c>
      <c r="AW37" s="4">
        <f t="shared" si="89"/>
        <v>123.68186794566664</v>
      </c>
      <c r="AX37" s="4">
        <f t="shared" si="90"/>
        <v>125.20068500026326</v>
      </c>
      <c r="AY37" s="4">
        <f t="shared" si="90"/>
        <v>126.706038814403</v>
      </c>
      <c r="AZ37" s="4">
        <f t="shared" si="90"/>
        <v>128.79365937119769</v>
      </c>
      <c r="BA37" s="4">
        <f t="shared" si="90"/>
        <v>130.60147765581732</v>
      </c>
      <c r="BB37" s="4">
        <f t="shared" si="90"/>
        <v>132.38248194170089</v>
      </c>
      <c r="BC37" s="4">
        <f t="shared" si="90"/>
        <v>134.3778631068804</v>
      </c>
      <c r="BD37" s="4">
        <f t="shared" si="90"/>
        <v>136.2549950133498</v>
      </c>
      <c r="BE37" s="4">
        <f t="shared" si="90"/>
        <v>137.99452127583996</v>
      </c>
      <c r="BF37" s="4">
        <f t="shared" si="90"/>
        <v>139.88391430512351</v>
      </c>
      <c r="BG37" s="4">
        <f t="shared" si="90"/>
        <v>141.67078414779149</v>
      </c>
      <c r="BH37" s="4">
        <f t="shared" si="91"/>
        <v>143.45187203232271</v>
      </c>
      <c r="BI37" s="4">
        <f t="shared" si="91"/>
        <v>145.28522752443254</v>
      </c>
      <c r="BJ37" s="4">
        <f t="shared" si="91"/>
        <v>147.09558409558826</v>
      </c>
      <c r="BK37" s="4">
        <f t="shared" si="91"/>
        <v>148.937581490112</v>
      </c>
      <c r="BL37" s="4">
        <f t="shared" si="91"/>
        <v>150.79860957218017</v>
      </c>
    </row>
    <row r="38" spans="1:64" x14ac:dyDescent="0.25">
      <c r="A38" s="27"/>
      <c r="B38" t="str">
        <f t="shared" si="84"/>
        <v xml:space="preserve">   Jul 2022 Baseline</v>
      </c>
      <c r="C38" s="56">
        <f t="shared" ca="1" si="85"/>
        <v>90337.757740728091</v>
      </c>
      <c r="D38" s="56">
        <f t="shared" ca="1" si="85"/>
        <v>100836.933637066</v>
      </c>
      <c r="E38" s="56">
        <f t="shared" ca="1" si="85"/>
        <v>111143.5017937808</v>
      </c>
      <c r="F38" s="56">
        <f t="shared" ca="1" si="85"/>
        <v>115408.12784997516</v>
      </c>
      <c r="G38" s="56">
        <f t="shared" ca="1" si="85"/>
        <v>121589.09658317169</v>
      </c>
      <c r="H38" s="56">
        <f t="shared" ca="1" si="85"/>
        <v>127970.60107812147</v>
      </c>
      <c r="I38" s="56">
        <f t="shared" ca="1" si="85"/>
        <v>134299.91407907734</v>
      </c>
      <c r="L38" t="str">
        <f t="shared" si="86"/>
        <v xml:space="preserve">   Jul 2022 Baseline</v>
      </c>
      <c r="M38" s="56">
        <f t="shared" ref="M38" si="101">M30/M47*1000</f>
        <v>91561.434568717741</v>
      </c>
      <c r="N38" s="56">
        <f t="shared" ref="N38:AK38" si="102">N30/N47*1000</f>
        <v>93531.533723206318</v>
      </c>
      <c r="O38" s="56">
        <f t="shared" si="102"/>
        <v>100869.08939051678</v>
      </c>
      <c r="P38" s="56">
        <f t="shared" si="102"/>
        <v>103244.78177047755</v>
      </c>
      <c r="Q38" s="56">
        <f t="shared" si="102"/>
        <v>106333.89073239929</v>
      </c>
      <c r="R38" s="56">
        <f t="shared" si="102"/>
        <v>107897.30874283373</v>
      </c>
      <c r="S38" s="56">
        <f t="shared" si="102"/>
        <v>111351.48091810902</v>
      </c>
      <c r="T38" s="56">
        <f t="shared" si="102"/>
        <v>111681.16106920893</v>
      </c>
      <c r="U38" s="56">
        <f t="shared" si="102"/>
        <v>113501.44193437915</v>
      </c>
      <c r="V38" s="56">
        <f t="shared" si="102"/>
        <v>113244.89259321292</v>
      </c>
      <c r="W38" s="56">
        <f t="shared" si="102"/>
        <v>114624.63333473069</v>
      </c>
      <c r="X38" s="56">
        <f t="shared" si="102"/>
        <v>116038.79361831117</v>
      </c>
      <c r="Y38" s="56">
        <f t="shared" si="102"/>
        <v>117676.59759803246</v>
      </c>
      <c r="Z38" s="56">
        <f t="shared" si="102"/>
        <v>119156.8620425566</v>
      </c>
      <c r="AA38" s="56">
        <f t="shared" si="102"/>
        <v>120730.7965373914</v>
      </c>
      <c r="AB38" s="56">
        <f t="shared" si="102"/>
        <v>122434.54028107818</v>
      </c>
      <c r="AC38" s="56">
        <f t="shared" si="102"/>
        <v>124024.22629797878</v>
      </c>
      <c r="AD38" s="56">
        <f t="shared" si="102"/>
        <v>125540.79675263028</v>
      </c>
      <c r="AE38" s="56">
        <f t="shared" si="102"/>
        <v>127193.16057114661</v>
      </c>
      <c r="AF38" s="56">
        <f t="shared" si="102"/>
        <v>128778.08652113314</v>
      </c>
      <c r="AG38" s="56">
        <f t="shared" si="102"/>
        <v>130350.90609373049</v>
      </c>
      <c r="AH38" s="56">
        <f t="shared" si="102"/>
        <v>131941.29576838127</v>
      </c>
      <c r="AI38" s="56">
        <f t="shared" si="102"/>
        <v>133499.07544409111</v>
      </c>
      <c r="AJ38" s="56">
        <f t="shared" si="102"/>
        <v>135070.98345038801</v>
      </c>
      <c r="AK38" s="56">
        <f t="shared" si="102"/>
        <v>136654.77737893121</v>
      </c>
      <c r="AL38" s="19"/>
      <c r="AM38" t="str">
        <f t="shared" si="94"/>
        <v xml:space="preserve">   Jul 2022 Baseline</v>
      </c>
      <c r="AN38" s="4">
        <f t="shared" si="89"/>
        <v>100</v>
      </c>
      <c r="AO38" s="4">
        <f t="shared" si="89"/>
        <v>102.15166916482724</v>
      </c>
      <c r="AP38" s="4">
        <f t="shared" si="89"/>
        <v>110.16547508854676</v>
      </c>
      <c r="AQ38" s="4">
        <f t="shared" si="89"/>
        <v>112.76011811827975</v>
      </c>
      <c r="AR38" s="4">
        <f t="shared" si="89"/>
        <v>116.1339282562187</v>
      </c>
      <c r="AS38" s="4">
        <f t="shared" si="89"/>
        <v>117.84143537184944</v>
      </c>
      <c r="AT38" s="4">
        <f t="shared" si="89"/>
        <v>121.61395399996563</v>
      </c>
      <c r="AU38" s="4">
        <f t="shared" si="89"/>
        <v>121.97401842299787</v>
      </c>
      <c r="AV38" s="4">
        <f t="shared" si="89"/>
        <v>123.96206161361006</v>
      </c>
      <c r="AW38" s="4">
        <f t="shared" si="89"/>
        <v>123.68186794651142</v>
      </c>
      <c r="AX38" s="4">
        <f t="shared" si="90"/>
        <v>125.18876956728305</v>
      </c>
      <c r="AY38" s="4">
        <f t="shared" si="90"/>
        <v>126.7332629342138</v>
      </c>
      <c r="AZ38" s="4">
        <f t="shared" si="90"/>
        <v>128.5220116442311</v>
      </c>
      <c r="BA38" s="4">
        <f t="shared" si="90"/>
        <v>130.13870152190356</v>
      </c>
      <c r="BB38" s="4">
        <f t="shared" si="90"/>
        <v>131.8576943514158</v>
      </c>
      <c r="BC38" s="4">
        <f t="shared" si="90"/>
        <v>133.71846002389782</v>
      </c>
      <c r="BD38" s="4">
        <f t="shared" si="90"/>
        <v>135.45465608110084</v>
      </c>
      <c r="BE38" s="4">
        <f t="shared" si="90"/>
        <v>137.11099803532534</v>
      </c>
      <c r="BF38" s="4">
        <f t="shared" si="90"/>
        <v>138.91564846080138</v>
      </c>
      <c r="BG38" s="4">
        <f t="shared" si="90"/>
        <v>140.64664574961847</v>
      </c>
      <c r="BH38" s="4">
        <f t="shared" si="91"/>
        <v>142.36442090244981</v>
      </c>
      <c r="BI38" s="4">
        <f t="shared" si="91"/>
        <v>144.10138546852718</v>
      </c>
      <c r="BJ38" s="4">
        <f t="shared" si="91"/>
        <v>145.80273460427136</v>
      </c>
      <c r="BK38" s="4">
        <f t="shared" si="91"/>
        <v>147.51951417822744</v>
      </c>
      <c r="BL38" s="4">
        <f t="shared" si="91"/>
        <v>149.24927511524569</v>
      </c>
    </row>
    <row r="39" spans="1:64" x14ac:dyDescent="0.25">
      <c r="A39" s="27"/>
      <c r="B39" t="str">
        <f t="shared" si="84"/>
        <v xml:space="preserve">   Jul 2022 Pessimistic</v>
      </c>
      <c r="C39" s="56">
        <f t="shared" ca="1" si="85"/>
        <v>90337.757740728091</v>
      </c>
      <c r="D39" s="56">
        <f t="shared" ca="1" si="85"/>
        <v>100836.933637066</v>
      </c>
      <c r="E39" s="56">
        <f t="shared" ca="1" si="85"/>
        <v>111143.5017937808</v>
      </c>
      <c r="F39" s="56">
        <f t="shared" ca="1" si="85"/>
        <v>115337.42702937411</v>
      </c>
      <c r="G39" s="56">
        <f t="shared" ca="1" si="85"/>
        <v>121435.78726304347</v>
      </c>
      <c r="H39" s="56">
        <f t="shared" ca="1" si="85"/>
        <v>127451.31548367384</v>
      </c>
      <c r="I39" s="56">
        <f t="shared" ca="1" si="85"/>
        <v>132176.95705526753</v>
      </c>
      <c r="L39" t="str">
        <f t="shared" si="86"/>
        <v xml:space="preserve">   Jul 2022 Pessimistic</v>
      </c>
      <c r="M39" s="56">
        <f t="shared" ref="M39" si="103">M31/M48*1000</f>
        <v>91561.434568717741</v>
      </c>
      <c r="N39" s="56">
        <f t="shared" ref="N39:AK39" si="104">N31/N48*1000</f>
        <v>93531.533723206318</v>
      </c>
      <c r="O39" s="56">
        <f t="shared" si="104"/>
        <v>100869.08939051678</v>
      </c>
      <c r="P39" s="56">
        <f t="shared" si="104"/>
        <v>103244.78177047755</v>
      </c>
      <c r="Q39" s="56">
        <f t="shared" si="104"/>
        <v>106333.89073239929</v>
      </c>
      <c r="R39" s="56">
        <f t="shared" si="104"/>
        <v>107897.30874283373</v>
      </c>
      <c r="S39" s="56">
        <f t="shared" si="104"/>
        <v>111351.48091810902</v>
      </c>
      <c r="T39" s="56">
        <f t="shared" si="104"/>
        <v>111681.16106920893</v>
      </c>
      <c r="U39" s="56">
        <f t="shared" si="104"/>
        <v>113501.44193437915</v>
      </c>
      <c r="V39" s="56">
        <f t="shared" si="104"/>
        <v>113244.89259321292</v>
      </c>
      <c r="W39" s="56">
        <f t="shared" si="104"/>
        <v>114584.8107173686</v>
      </c>
      <c r="X39" s="56">
        <f t="shared" si="104"/>
        <v>115924.11788053859</v>
      </c>
      <c r="Y39" s="56">
        <f t="shared" si="104"/>
        <v>117568.20858367787</v>
      </c>
      <c r="Z39" s="56">
        <f t="shared" si="104"/>
        <v>118968.30751156555</v>
      </c>
      <c r="AA39" s="56">
        <f t="shared" si="104"/>
        <v>120533.23741039952</v>
      </c>
      <c r="AB39" s="56">
        <f t="shared" si="104"/>
        <v>122344.07968706483</v>
      </c>
      <c r="AC39" s="56">
        <f t="shared" si="104"/>
        <v>123945.3275302347</v>
      </c>
      <c r="AD39" s="56">
        <f t="shared" si="104"/>
        <v>125374.93720178079</v>
      </c>
      <c r="AE39" s="56">
        <f t="shared" si="104"/>
        <v>126866.39618750976</v>
      </c>
      <c r="AF39" s="56">
        <f t="shared" si="104"/>
        <v>128186.64297290811</v>
      </c>
      <c r="AG39" s="56">
        <f t="shared" si="104"/>
        <v>129384.40082632632</v>
      </c>
      <c r="AH39" s="56">
        <f t="shared" si="104"/>
        <v>130543.75120446821</v>
      </c>
      <c r="AI39" s="56">
        <f t="shared" si="104"/>
        <v>131623.07143568611</v>
      </c>
      <c r="AJ39" s="56">
        <f t="shared" si="104"/>
        <v>132708.96241641158</v>
      </c>
      <c r="AK39" s="56">
        <f t="shared" si="104"/>
        <v>133799.23652799256</v>
      </c>
      <c r="AL39" s="19"/>
      <c r="AM39" t="str">
        <f t="shared" si="94"/>
        <v xml:space="preserve">   Jul 2022 Pessimistic</v>
      </c>
      <c r="AN39" s="4">
        <f t="shared" si="89"/>
        <v>100</v>
      </c>
      <c r="AO39" s="4">
        <f t="shared" si="89"/>
        <v>102.15166916482724</v>
      </c>
      <c r="AP39" s="4">
        <f t="shared" si="89"/>
        <v>110.16547508854676</v>
      </c>
      <c r="AQ39" s="4">
        <f t="shared" si="89"/>
        <v>112.76011811827975</v>
      </c>
      <c r="AR39" s="4">
        <f t="shared" si="89"/>
        <v>116.1339282562187</v>
      </c>
      <c r="AS39" s="4">
        <f t="shared" si="89"/>
        <v>117.84143537184944</v>
      </c>
      <c r="AT39" s="4">
        <f t="shared" si="89"/>
        <v>121.61395399996563</v>
      </c>
      <c r="AU39" s="4">
        <f t="shared" si="89"/>
        <v>121.97401842299787</v>
      </c>
      <c r="AV39" s="4">
        <f t="shared" si="89"/>
        <v>123.96206161361006</v>
      </c>
      <c r="AW39" s="4">
        <f t="shared" si="89"/>
        <v>123.68186794651142</v>
      </c>
      <c r="AX39" s="4">
        <f t="shared" si="90"/>
        <v>125.14527678284855</v>
      </c>
      <c r="AY39" s="4">
        <f t="shared" si="90"/>
        <v>126.60801835027652</v>
      </c>
      <c r="AZ39" s="4">
        <f t="shared" si="90"/>
        <v>128.40363318624262</v>
      </c>
      <c r="BA39" s="4">
        <f t="shared" si="90"/>
        <v>129.9327692624548</v>
      </c>
      <c r="BB39" s="4">
        <f t="shared" si="90"/>
        <v>131.64192760647296</v>
      </c>
      <c r="BC39" s="4">
        <f t="shared" si="90"/>
        <v>133.61966232108827</v>
      </c>
      <c r="BD39" s="4">
        <f t="shared" si="90"/>
        <v>135.36848577575805</v>
      </c>
      <c r="BE39" s="4">
        <f t="shared" si="90"/>
        <v>136.92985239073082</v>
      </c>
      <c r="BF39" s="4">
        <f t="shared" si="90"/>
        <v>138.55876853075659</v>
      </c>
      <c r="BG39" s="4">
        <f t="shared" si="90"/>
        <v>140.00069306111931</v>
      </c>
      <c r="BH39" s="4">
        <f t="shared" si="91"/>
        <v>141.30883972686348</v>
      </c>
      <c r="BI39" s="4">
        <f t="shared" si="91"/>
        <v>142.575039173828</v>
      </c>
      <c r="BJ39" s="4">
        <f t="shared" si="91"/>
        <v>143.75383266510718</v>
      </c>
      <c r="BK39" s="4">
        <f t="shared" si="91"/>
        <v>144.93980248508691</v>
      </c>
      <c r="BL39" s="4">
        <f t="shared" si="91"/>
        <v>146.1305593978816</v>
      </c>
    </row>
    <row r="40" spans="1:64" x14ac:dyDescent="0.25">
      <c r="A40" s="27"/>
      <c r="C40" s="19"/>
      <c r="D40" s="19"/>
      <c r="E40" s="19"/>
      <c r="F40" s="19"/>
      <c r="G40" s="19"/>
      <c r="H40" s="19"/>
      <c r="I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row>
    <row r="41" spans="1:64" x14ac:dyDescent="0.25">
      <c r="A41" s="27"/>
      <c r="B41" s="28" t="s">
        <v>49</v>
      </c>
      <c r="C41" s="4"/>
      <c r="D41" s="4"/>
      <c r="E41" s="4"/>
      <c r="F41" s="4"/>
      <c r="G41" s="4"/>
      <c r="H41" s="4"/>
      <c r="I41" s="4"/>
      <c r="L41" s="28" t="s">
        <v>49</v>
      </c>
      <c r="M41" s="4"/>
      <c r="N41" s="4"/>
      <c r="O41" s="4"/>
      <c r="P41" s="4"/>
      <c r="Q41" s="4"/>
      <c r="R41" s="4"/>
      <c r="S41" s="4"/>
      <c r="T41" s="4"/>
      <c r="U41" s="4"/>
      <c r="V41" s="4"/>
      <c r="W41" s="4"/>
      <c r="X41" s="4"/>
      <c r="Y41" s="4"/>
      <c r="Z41" s="4"/>
      <c r="AA41" s="4"/>
      <c r="AB41" s="4"/>
      <c r="AC41" s="4"/>
      <c r="AD41" s="4"/>
      <c r="AE41" s="4"/>
      <c r="AF41" s="4"/>
      <c r="AG41" s="4"/>
      <c r="AH41" s="4"/>
      <c r="AI41" s="4"/>
      <c r="AJ41" s="4"/>
      <c r="AK41" s="4"/>
      <c r="AM41" s="28" t="s">
        <v>50</v>
      </c>
    </row>
    <row r="42" spans="1:64" x14ac:dyDescent="0.25">
      <c r="B42" t="str">
        <f t="shared" ref="B42:B48" si="105">B9</f>
        <v xml:space="preserve">   Nov 2019 Baseline</v>
      </c>
      <c r="C42" s="19">
        <f>'Reforecast 2019 ANN'!AP7</f>
        <v>1761.7864793837607</v>
      </c>
      <c r="D42" s="19">
        <f>'Reforecast 2019 ANN'!AQ7</f>
        <v>1799.0877499999999</v>
      </c>
      <c r="E42" s="19">
        <f>'Reforecast 2019 ANN'!AR7</f>
        <v>1827.2860000000001</v>
      </c>
      <c r="F42" s="19">
        <f>'Reforecast 2019 ANN'!AS7</f>
        <v>1846.8242500000001</v>
      </c>
      <c r="G42" s="19">
        <f>'Reforecast 2019 ANN'!AT7</f>
        <v>1858.7719999999999</v>
      </c>
      <c r="H42" s="19">
        <f>'Reforecast 2019 ANN'!AU7</f>
        <v>1872.5140000000001</v>
      </c>
      <c r="I42" s="19">
        <f>'Reforecast 2019 ANN'!AV7</f>
        <v>1896.056</v>
      </c>
      <c r="L42" t="str">
        <f t="shared" ref="L42:L48" si="106">B9</f>
        <v xml:space="preserve">   Nov 2019 Baseline</v>
      </c>
      <c r="M42" s="19">
        <f>'Reforecast 2019 QTR'!FF7</f>
        <v>1774.4849999999999</v>
      </c>
      <c r="N42" s="19">
        <f>'Reforecast 2019 QTR'!FG7</f>
        <v>1785.3309999999999</v>
      </c>
      <c r="O42" s="19">
        <f>'Reforecast 2019 QTR'!FH7</f>
        <v>1795.0170000000001</v>
      </c>
      <c r="P42" s="19">
        <f>'Reforecast 2019 QTR'!FI7</f>
        <v>1804.155</v>
      </c>
      <c r="Q42" s="19">
        <f>'Reforecast 2019 QTR'!FJ7</f>
        <v>1811.848</v>
      </c>
      <c r="R42" s="19">
        <f>'Reforecast 2019 QTR'!FK7</f>
        <v>1818.425</v>
      </c>
      <c r="S42" s="19">
        <f>'Reforecast 2019 QTR'!FL7</f>
        <v>1824.6969999999999</v>
      </c>
      <c r="T42" s="19">
        <f>'Reforecast 2019 QTR'!FM7</f>
        <v>1830.271</v>
      </c>
      <c r="U42" s="19">
        <f>'Reforecast 2019 QTR'!FN7</f>
        <v>1835.751</v>
      </c>
      <c r="V42" s="19">
        <f>'Reforecast 2019 QTR'!FO7</f>
        <v>1840.635</v>
      </c>
      <c r="W42" s="19">
        <f>'Reforecast 2019 QTR'!FP7</f>
        <v>1845.261</v>
      </c>
      <c r="X42" s="19">
        <f>'Reforecast 2019 QTR'!FQ7</f>
        <v>1849.124</v>
      </c>
      <c r="Y42" s="19">
        <f>'Reforecast 2019 QTR'!FR7</f>
        <v>1852.277</v>
      </c>
      <c r="Z42" s="19">
        <f>'Reforecast 2019 QTR'!FS7</f>
        <v>1854.9649999999999</v>
      </c>
      <c r="AA42" s="19">
        <f>'Reforecast 2019 QTR'!FT7</f>
        <v>1857.4639999999999</v>
      </c>
      <c r="AB42" s="19">
        <f>'Reforecast 2019 QTR'!FU7</f>
        <v>1859.99</v>
      </c>
      <c r="AC42" s="19">
        <f>'Reforecast 2019 QTR'!FV7</f>
        <v>1862.6690000000001</v>
      </c>
      <c r="AD42" s="19">
        <f>'Reforecast 2019 QTR'!FW7</f>
        <v>1865.979</v>
      </c>
      <c r="AE42" s="19">
        <f>'Reforecast 2019 QTR'!FX7</f>
        <v>1869.866</v>
      </c>
      <c r="AF42" s="19">
        <f>'Reforecast 2019 QTR'!FY7</f>
        <v>1874.377</v>
      </c>
      <c r="AG42" s="19">
        <f>'Reforecast 2019 QTR'!FZ7</f>
        <v>1879.8340000000001</v>
      </c>
      <c r="AH42" s="19">
        <f>'Reforecast 2019 QTR'!GA7</f>
        <v>1885.5229999999999</v>
      </c>
      <c r="AI42" s="19">
        <f>'Reforecast 2019 QTR'!GB7</f>
        <v>1892.23</v>
      </c>
      <c r="AJ42" s="19">
        <f>'Reforecast 2019 QTR'!GC7</f>
        <v>1899.442</v>
      </c>
      <c r="AK42" s="19">
        <f>'Reforecast 2019 QTR'!GD7</f>
        <v>1907.029</v>
      </c>
      <c r="AM42" t="str">
        <f>L42</f>
        <v xml:space="preserve">   Nov 2019 Baseline</v>
      </c>
      <c r="AN42" s="4">
        <f>100*M42/$M42</f>
        <v>100</v>
      </c>
      <c r="AO42" s="4">
        <f t="shared" ref="AO42:AO48" si="107">100*N42/$M42</f>
        <v>100.61121959329044</v>
      </c>
      <c r="AP42" s="4">
        <f t="shared" ref="AP42:AP48" si="108">100*O42/$M42</f>
        <v>101.1570681070846</v>
      </c>
      <c r="AQ42" s="4">
        <f t="shared" ref="AQ42:AQ48" si="109">100*P42/$M42</f>
        <v>101.67203442125462</v>
      </c>
      <c r="AR42" s="4">
        <f t="shared" ref="AR42:AR48" si="110">100*Q42/$M42</f>
        <v>102.10556865794864</v>
      </c>
      <c r="AS42" s="4">
        <f t="shared" ref="AS42:AS48" si="111">100*R42/$M42</f>
        <v>102.47621140781692</v>
      </c>
      <c r="AT42" s="4">
        <f t="shared" ref="AT42:AT48" si="112">100*S42/$M42</f>
        <v>102.82966607212796</v>
      </c>
      <c r="AU42" s="4">
        <f t="shared" ref="AU42:AU48" si="113">100*T42/$M42</f>
        <v>103.1437853799835</v>
      </c>
      <c r="AV42" s="4">
        <f t="shared" ref="AV42:AV48" si="114">100*U42/$M42</f>
        <v>103.45260737622466</v>
      </c>
      <c r="AW42" s="4">
        <f t="shared" ref="AW42:AW48" si="115">100*V42/$M42</f>
        <v>103.72784216265565</v>
      </c>
      <c r="AX42" s="4">
        <f t="shared" ref="AX42:AX48" si="116">100*W42/$M42</f>
        <v>103.9885375193366</v>
      </c>
      <c r="AY42" s="4">
        <f t="shared" ref="AY42:AY48" si="117">100*X42/$M42</f>
        <v>104.20623448493507</v>
      </c>
      <c r="AZ42" s="4">
        <f t="shared" ref="AZ42:AZ48" si="118">100*Y42/$M42</f>
        <v>104.38391984153149</v>
      </c>
      <c r="BA42" s="4">
        <f t="shared" ref="BA42:BA48" si="119">100*Z42/$M42</f>
        <v>104.53540041195052</v>
      </c>
      <c r="BB42" s="4">
        <f t="shared" ref="BB42:BB48" si="120">100*AA42/$M42</f>
        <v>104.67623000476195</v>
      </c>
      <c r="BC42" s="4">
        <f t="shared" ref="BC42:BC48" si="121">100*AB42/$M42</f>
        <v>104.81858116580304</v>
      </c>
      <c r="BD42" s="4">
        <f t="shared" ref="BD42:BD48" si="122">100*AC42/$M42</f>
        <v>104.96955454681219</v>
      </c>
      <c r="BE42" s="4">
        <f t="shared" ref="BE42:BE48" si="123">100*AD42/$M42</f>
        <v>105.15608754089214</v>
      </c>
      <c r="BF42" s="4">
        <f t="shared" ref="BF42:BF48" si="124">100*AE42/$M42</f>
        <v>105.37513701158365</v>
      </c>
      <c r="BG42" s="4">
        <f t="shared" ref="BG42:BG48" si="125">100*AF42/$M42</f>
        <v>105.62935161469383</v>
      </c>
      <c r="BH42" s="4">
        <f t="shared" ref="BH42:BH48" si="126">100*AG42/$M42</f>
        <v>105.93687746022086</v>
      </c>
      <c r="BI42" s="4">
        <f t="shared" ref="BI42:BI48" si="127">100*AH42/$M42</f>
        <v>106.25747752164712</v>
      </c>
      <c r="BJ42" s="4">
        <f t="shared" ref="BJ42:BJ48" si="128">100*AI42/$M42</f>
        <v>106.63544634076931</v>
      </c>
      <c r="BK42" s="4">
        <f t="shared" ref="BK42:BK48" si="129">100*AJ42/$M42</f>
        <v>107.04187412122391</v>
      </c>
      <c r="BL42" s="4">
        <f t="shared" ref="BL42:BL48" si="130">100*AK42/$M42</f>
        <v>107.46943479375706</v>
      </c>
    </row>
    <row r="43" spans="1:64" x14ac:dyDescent="0.25">
      <c r="B43" t="str">
        <f t="shared" si="105"/>
        <v xml:space="preserve">   Mar 2022 Optimistic</v>
      </c>
      <c r="C43" s="19">
        <v>1763.45</v>
      </c>
      <c r="D43" s="19">
        <v>1660.85</v>
      </c>
      <c r="E43" s="19">
        <v>1686.6666666666667</v>
      </c>
      <c r="F43" s="19">
        <v>1784.3207500000001</v>
      </c>
      <c r="G43" s="19">
        <v>1816.586</v>
      </c>
      <c r="H43" s="19">
        <v>1840.6675</v>
      </c>
      <c r="I43" s="19">
        <v>1868.4724999999999</v>
      </c>
      <c r="L43" t="str">
        <f t="shared" si="106"/>
        <v xml:space="preserve">   Mar 2022 Optimistic</v>
      </c>
      <c r="M43" s="19">
        <v>1777.4333333333332</v>
      </c>
      <c r="N43" s="19">
        <v>1783.2</v>
      </c>
      <c r="O43" s="19">
        <v>1582.1333333333332</v>
      </c>
      <c r="P43" s="19">
        <v>1633.5</v>
      </c>
      <c r="Q43" s="19">
        <v>1644.5666666666666</v>
      </c>
      <c r="R43" s="19">
        <v>1644.1333333333334</v>
      </c>
      <c r="S43" s="19">
        <v>1666</v>
      </c>
      <c r="T43" s="19">
        <v>1701.2333333333333</v>
      </c>
      <c r="U43" s="19">
        <v>1735.3</v>
      </c>
      <c r="V43" s="19">
        <v>1761.2940000000001</v>
      </c>
      <c r="W43" s="19">
        <v>1780.2819999999999</v>
      </c>
      <c r="X43" s="19">
        <v>1794.7909999999999</v>
      </c>
      <c r="Y43" s="19">
        <v>1800.9159999999999</v>
      </c>
      <c r="Z43" s="19">
        <v>1805.2760000000001</v>
      </c>
      <c r="AA43" s="19">
        <v>1814.4549999999999</v>
      </c>
      <c r="AB43" s="19">
        <v>1819.818</v>
      </c>
      <c r="AC43" s="19">
        <v>1826.7950000000001</v>
      </c>
      <c r="AD43" s="19">
        <v>1832.134</v>
      </c>
      <c r="AE43" s="19">
        <v>1836.4069999999999</v>
      </c>
      <c r="AF43" s="19">
        <v>1843.1369999999999</v>
      </c>
      <c r="AG43" s="19">
        <v>1850.992</v>
      </c>
      <c r="AH43" s="19">
        <v>1858.3030000000001</v>
      </c>
      <c r="AI43" s="19">
        <v>1865.452</v>
      </c>
      <c r="AJ43" s="19">
        <v>1872.079</v>
      </c>
      <c r="AK43" s="19">
        <v>1878.056</v>
      </c>
      <c r="AM43" t="str">
        <f t="shared" ref="AM43:AM48" si="131">L43</f>
        <v xml:space="preserve">   Mar 2022 Optimistic</v>
      </c>
      <c r="AN43" s="4">
        <f t="shared" ref="AN43:AN48" si="132">100*M43/$M43</f>
        <v>100</v>
      </c>
      <c r="AO43" s="4">
        <f t="shared" si="107"/>
        <v>100.32443785983536</v>
      </c>
      <c r="AP43" s="4">
        <f t="shared" si="108"/>
        <v>89.012246122686264</v>
      </c>
      <c r="AQ43" s="4">
        <f t="shared" si="109"/>
        <v>91.902181047577983</v>
      </c>
      <c r="AR43" s="4">
        <f t="shared" si="110"/>
        <v>92.524801680325567</v>
      </c>
      <c r="AS43" s="4">
        <f t="shared" si="111"/>
        <v>92.500421956754138</v>
      </c>
      <c r="AT43" s="4">
        <f t="shared" si="112"/>
        <v>93.730660315436126</v>
      </c>
      <c r="AU43" s="4">
        <f t="shared" si="113"/>
        <v>95.712919378129527</v>
      </c>
      <c r="AV43" s="4">
        <f t="shared" si="114"/>
        <v>97.629540723515191</v>
      </c>
      <c r="AW43" s="4">
        <f t="shared" si="115"/>
        <v>99.091986572398426</v>
      </c>
      <c r="AX43" s="4">
        <f t="shared" si="116"/>
        <v>100.16026855203195</v>
      </c>
      <c r="AY43" s="4">
        <f t="shared" si="117"/>
        <v>100.97655795810439</v>
      </c>
      <c r="AZ43" s="4">
        <f t="shared" si="118"/>
        <v>101.32115597396997</v>
      </c>
      <c r="BA43" s="4">
        <f t="shared" si="119"/>
        <v>101.56645350036571</v>
      </c>
      <c r="BB43" s="4">
        <f t="shared" si="120"/>
        <v>102.0828723065094</v>
      </c>
      <c r="BC43" s="4">
        <f t="shared" si="121"/>
        <v>102.38459951615626</v>
      </c>
      <c r="BD43" s="4">
        <f t="shared" si="122"/>
        <v>102.77713181928999</v>
      </c>
      <c r="BE43" s="4">
        <f t="shared" si="123"/>
        <v>103.07750876732368</v>
      </c>
      <c r="BF43" s="4">
        <f t="shared" si="124"/>
        <v>103.3179115953716</v>
      </c>
      <c r="BG43" s="4">
        <f t="shared" si="125"/>
        <v>103.69654745606961</v>
      </c>
      <c r="BH43" s="4">
        <f t="shared" si="126"/>
        <v>104.13847682988579</v>
      </c>
      <c r="BI43" s="4">
        <f t="shared" si="127"/>
        <v>104.54980027380307</v>
      </c>
      <c r="BJ43" s="4">
        <f t="shared" si="128"/>
        <v>104.95200945183132</v>
      </c>
      <c r="BK43" s="4">
        <f t="shared" si="129"/>
        <v>105.32485043977272</v>
      </c>
      <c r="BL43" s="4">
        <f t="shared" si="130"/>
        <v>105.66112184235698</v>
      </c>
    </row>
    <row r="44" spans="1:64" x14ac:dyDescent="0.25">
      <c r="B44" t="str">
        <f t="shared" si="105"/>
        <v xml:space="preserve">   Mar 2022 Baseline</v>
      </c>
      <c r="C44" s="19">
        <v>1763.45</v>
      </c>
      <c r="D44" s="19">
        <v>1660.85</v>
      </c>
      <c r="E44" s="19">
        <v>1686.6666666666667</v>
      </c>
      <c r="F44" s="19">
        <v>1778.5472500000001</v>
      </c>
      <c r="G44" s="19">
        <v>1807.44425</v>
      </c>
      <c r="H44" s="19">
        <v>1828.4482499999999</v>
      </c>
      <c r="I44" s="19">
        <v>1856.3777500000001</v>
      </c>
      <c r="L44" t="str">
        <f t="shared" si="106"/>
        <v xml:space="preserve">   Mar 2022 Baseline</v>
      </c>
      <c r="M44" s="19">
        <v>1777.4333333333332</v>
      </c>
      <c r="N44" s="19">
        <v>1783.2</v>
      </c>
      <c r="O44" s="19">
        <v>1582.1333333333332</v>
      </c>
      <c r="P44" s="19">
        <v>1633.5</v>
      </c>
      <c r="Q44" s="19">
        <v>1644.5666666666666</v>
      </c>
      <c r="R44" s="19">
        <v>1644.1333333333334</v>
      </c>
      <c r="S44" s="19">
        <v>1666</v>
      </c>
      <c r="T44" s="19">
        <v>1701.2333333333333</v>
      </c>
      <c r="U44" s="19">
        <v>1735.3</v>
      </c>
      <c r="V44" s="19">
        <v>1759.2860000000001</v>
      </c>
      <c r="W44" s="19">
        <v>1776.172</v>
      </c>
      <c r="X44" s="19">
        <v>1785.903</v>
      </c>
      <c r="Y44" s="19">
        <v>1792.828</v>
      </c>
      <c r="Z44" s="19">
        <v>1797.241</v>
      </c>
      <c r="AA44" s="19">
        <v>1805.915</v>
      </c>
      <c r="AB44" s="19">
        <v>1810.2809999999999</v>
      </c>
      <c r="AC44" s="19">
        <v>1816.34</v>
      </c>
      <c r="AD44" s="19">
        <v>1820.8620000000001</v>
      </c>
      <c r="AE44" s="19">
        <v>1824.37</v>
      </c>
      <c r="AF44" s="19">
        <v>1830.4770000000001</v>
      </c>
      <c r="AG44" s="19">
        <v>1838.0840000000001</v>
      </c>
      <c r="AH44" s="19">
        <v>1845.354</v>
      </c>
      <c r="AI44" s="19">
        <v>1852.855</v>
      </c>
      <c r="AJ44" s="19">
        <v>1860.078</v>
      </c>
      <c r="AK44" s="19">
        <v>1867.2239999999999</v>
      </c>
      <c r="AM44" t="str">
        <f t="shared" si="131"/>
        <v xml:space="preserve">   Mar 2022 Baseline</v>
      </c>
      <c r="AN44" s="4">
        <f t="shared" si="132"/>
        <v>100</v>
      </c>
      <c r="AO44" s="4">
        <f t="shared" si="107"/>
        <v>100.32443785983536</v>
      </c>
      <c r="AP44" s="4">
        <f t="shared" si="108"/>
        <v>89.012246122686264</v>
      </c>
      <c r="AQ44" s="4">
        <f t="shared" si="109"/>
        <v>91.902181047577983</v>
      </c>
      <c r="AR44" s="4">
        <f t="shared" si="110"/>
        <v>92.524801680325567</v>
      </c>
      <c r="AS44" s="4">
        <f t="shared" si="111"/>
        <v>92.500421956754138</v>
      </c>
      <c r="AT44" s="4">
        <f t="shared" si="112"/>
        <v>93.730660315436126</v>
      </c>
      <c r="AU44" s="4">
        <f t="shared" si="113"/>
        <v>95.712919378129527</v>
      </c>
      <c r="AV44" s="4">
        <f t="shared" si="114"/>
        <v>97.629540723515191</v>
      </c>
      <c r="AW44" s="4">
        <f t="shared" si="115"/>
        <v>98.979014684095063</v>
      </c>
      <c r="AX44" s="4">
        <f t="shared" si="116"/>
        <v>99.929036250773606</v>
      </c>
      <c r="AY44" s="4">
        <f t="shared" si="117"/>
        <v>100.47651107402059</v>
      </c>
      <c r="AZ44" s="4">
        <f t="shared" si="118"/>
        <v>100.86611781032575</v>
      </c>
      <c r="BA44" s="4">
        <f t="shared" si="119"/>
        <v>101.11439716445062</v>
      </c>
      <c r="BB44" s="4">
        <f t="shared" si="120"/>
        <v>101.60240421581682</v>
      </c>
      <c r="BC44" s="4">
        <f t="shared" si="121"/>
        <v>101.84803930761586</v>
      </c>
      <c r="BD44" s="4">
        <f t="shared" si="122"/>
        <v>102.18892410404517</v>
      </c>
      <c r="BE44" s="4">
        <f t="shared" si="123"/>
        <v>102.44333589632993</v>
      </c>
      <c r="BF44" s="4">
        <f t="shared" si="124"/>
        <v>102.64069913545751</v>
      </c>
      <c r="BG44" s="4">
        <f t="shared" si="125"/>
        <v>102.9842844551132</v>
      </c>
      <c r="BH44" s="4">
        <f t="shared" si="126"/>
        <v>103.41226112559309</v>
      </c>
      <c r="BI44" s="4">
        <f t="shared" si="127"/>
        <v>103.82127787258781</v>
      </c>
      <c r="BJ44" s="4">
        <f t="shared" si="128"/>
        <v>104.24329088760949</v>
      </c>
      <c r="BK44" s="4">
        <f t="shared" si="129"/>
        <v>104.64966337227838</v>
      </c>
      <c r="BL44" s="4">
        <f t="shared" si="130"/>
        <v>105.05170376760498</v>
      </c>
    </row>
    <row r="45" spans="1:64" x14ac:dyDescent="0.25">
      <c r="B45" t="str">
        <f t="shared" si="105"/>
        <v xml:space="preserve">   Mar 2022 Pessimistic</v>
      </c>
      <c r="C45" s="19">
        <v>1763.45</v>
      </c>
      <c r="D45" s="19">
        <v>1660.85</v>
      </c>
      <c r="E45" s="19">
        <v>1686.6666666666667</v>
      </c>
      <c r="F45" s="19">
        <v>1764.7742499999999</v>
      </c>
      <c r="G45" s="19">
        <v>1759.1242499999998</v>
      </c>
      <c r="H45" s="19">
        <v>1759.10275</v>
      </c>
      <c r="I45" s="19">
        <v>1787.8975</v>
      </c>
      <c r="L45" t="str">
        <f t="shared" si="106"/>
        <v xml:space="preserve">   Mar 2022 Pessimistic</v>
      </c>
      <c r="M45" s="19">
        <v>1777.4333333333332</v>
      </c>
      <c r="N45" s="19">
        <v>1783.2</v>
      </c>
      <c r="O45" s="19">
        <v>1582.1333333333332</v>
      </c>
      <c r="P45" s="19">
        <v>1633.5</v>
      </c>
      <c r="Q45" s="19">
        <v>1644.5666666666666</v>
      </c>
      <c r="R45" s="19">
        <v>1644.1333333333334</v>
      </c>
      <c r="S45" s="19">
        <v>1666</v>
      </c>
      <c r="T45" s="19">
        <v>1701.2333333333333</v>
      </c>
      <c r="U45" s="19">
        <v>1735.3</v>
      </c>
      <c r="V45" s="19">
        <v>1754.8589999999999</v>
      </c>
      <c r="W45" s="19">
        <v>1767.1210000000001</v>
      </c>
      <c r="X45" s="19">
        <v>1770.038</v>
      </c>
      <c r="Y45" s="19">
        <v>1767.079</v>
      </c>
      <c r="Z45" s="19">
        <v>1761.8869999999999</v>
      </c>
      <c r="AA45" s="19">
        <v>1760.8489999999999</v>
      </c>
      <c r="AB45" s="19">
        <v>1757.0530000000001</v>
      </c>
      <c r="AC45" s="19">
        <v>1756.7080000000001</v>
      </c>
      <c r="AD45" s="19">
        <v>1756.2940000000001</v>
      </c>
      <c r="AE45" s="19">
        <v>1755.8510000000001</v>
      </c>
      <c r="AF45" s="19">
        <v>1759.075</v>
      </c>
      <c r="AG45" s="19">
        <v>1765.191</v>
      </c>
      <c r="AH45" s="19">
        <v>1772.6</v>
      </c>
      <c r="AI45" s="19">
        <v>1782.085</v>
      </c>
      <c r="AJ45" s="19">
        <v>1792.7059999999999</v>
      </c>
      <c r="AK45" s="19">
        <v>1804.1990000000001</v>
      </c>
      <c r="AM45" t="str">
        <f t="shared" si="131"/>
        <v xml:space="preserve">   Mar 2022 Pessimistic</v>
      </c>
      <c r="AN45" s="4">
        <f t="shared" si="132"/>
        <v>100</v>
      </c>
      <c r="AO45" s="4">
        <f t="shared" si="107"/>
        <v>100.32443785983536</v>
      </c>
      <c r="AP45" s="4">
        <f t="shared" si="108"/>
        <v>89.012246122686264</v>
      </c>
      <c r="AQ45" s="4">
        <f t="shared" si="109"/>
        <v>91.902181047577983</v>
      </c>
      <c r="AR45" s="4">
        <f t="shared" si="110"/>
        <v>92.524801680325567</v>
      </c>
      <c r="AS45" s="4">
        <f t="shared" si="111"/>
        <v>92.500421956754138</v>
      </c>
      <c r="AT45" s="4">
        <f t="shared" si="112"/>
        <v>93.730660315436126</v>
      </c>
      <c r="AU45" s="4">
        <f t="shared" si="113"/>
        <v>95.712919378129527</v>
      </c>
      <c r="AV45" s="4">
        <f t="shared" si="114"/>
        <v>97.629540723515191</v>
      </c>
      <c r="AW45" s="4">
        <f t="shared" si="115"/>
        <v>98.729947677362489</v>
      </c>
      <c r="AX45" s="4">
        <f t="shared" si="116"/>
        <v>99.419818839900245</v>
      </c>
      <c r="AY45" s="4">
        <f t="shared" si="117"/>
        <v>99.583931886803072</v>
      </c>
      <c r="AZ45" s="4">
        <f t="shared" si="118"/>
        <v>99.417455882077164</v>
      </c>
      <c r="BA45" s="4">
        <f t="shared" si="119"/>
        <v>99.125349286424239</v>
      </c>
      <c r="BB45" s="4">
        <f t="shared" si="120"/>
        <v>99.066950471653882</v>
      </c>
      <c r="BC45" s="4">
        <f t="shared" si="121"/>
        <v>98.853384093168074</v>
      </c>
      <c r="BD45" s="4">
        <f t="shared" si="122"/>
        <v>98.833974082478505</v>
      </c>
      <c r="BE45" s="4">
        <f t="shared" si="123"/>
        <v>98.810682069651023</v>
      </c>
      <c r="BF45" s="4">
        <f t="shared" si="124"/>
        <v>98.785758490707593</v>
      </c>
      <c r="BG45" s="4">
        <f t="shared" si="125"/>
        <v>98.967143634079108</v>
      </c>
      <c r="BH45" s="4">
        <f t="shared" si="126"/>
        <v>99.311235301839744</v>
      </c>
      <c r="BI45" s="4">
        <f t="shared" si="127"/>
        <v>99.728072314010845</v>
      </c>
      <c r="BJ45" s="4">
        <f t="shared" si="128"/>
        <v>100.26170695572269</v>
      </c>
      <c r="BK45" s="4">
        <f t="shared" si="129"/>
        <v>100.8592539804587</v>
      </c>
      <c r="BL45" s="4">
        <f t="shared" si="130"/>
        <v>101.50586051047391</v>
      </c>
    </row>
    <row r="46" spans="1:64" x14ac:dyDescent="0.25">
      <c r="B46" t="str">
        <f t="shared" si="105"/>
        <v xml:space="preserve">   Jul 2022 Optimistic</v>
      </c>
      <c r="C46" s="19">
        <f ca="1">'Optimistic ANN'!AF7</f>
        <v>1763.3999999999999</v>
      </c>
      <c r="D46" s="19">
        <f ca="1">'Optimistic ANN'!AG7</f>
        <v>1660.8166666666666</v>
      </c>
      <c r="E46" s="19">
        <f ca="1">'Optimistic ANN'!AH7</f>
        <v>1684.8666666666668</v>
      </c>
      <c r="F46" s="19">
        <f ca="1">'Optimistic ANN'!AI7</f>
        <v>1770.0601666666666</v>
      </c>
      <c r="G46" s="19">
        <f ca="1">'Optimistic ANN'!AJ7</f>
        <v>1796.537</v>
      </c>
      <c r="H46" s="19">
        <f ca="1">'Optimistic ANN'!AK7</f>
        <v>1810.9014999999999</v>
      </c>
      <c r="I46" s="19">
        <f ca="1">'Optimistic ANN'!AL7</f>
        <v>1840.7837500000001</v>
      </c>
      <c r="L46" t="str">
        <f t="shared" si="106"/>
        <v xml:space="preserve">   Jul 2022 Optimistic</v>
      </c>
      <c r="M46" s="19">
        <f>'Optimistic QTR'!DR7</f>
        <v>1777.5666666666666</v>
      </c>
      <c r="N46" s="19">
        <f>'Optimistic QTR'!DS7</f>
        <v>1782.8666666666668</v>
      </c>
      <c r="O46" s="19">
        <f>'Optimistic QTR'!DT7</f>
        <v>1582.2333333333331</v>
      </c>
      <c r="P46" s="19">
        <f>'Optimistic QTR'!DU7</f>
        <v>1633.5666666666666</v>
      </c>
      <c r="Q46" s="19">
        <f>'Optimistic QTR'!DV7</f>
        <v>1644.6</v>
      </c>
      <c r="R46" s="19">
        <f>'Optimistic QTR'!DW7</f>
        <v>1643.8666666666668</v>
      </c>
      <c r="S46" s="19">
        <f>'Optimistic QTR'!DX7</f>
        <v>1666.0333333333335</v>
      </c>
      <c r="T46" s="19">
        <f>'Optimistic QTR'!DY7</f>
        <v>1701.3333333333335</v>
      </c>
      <c r="U46" s="19">
        <f>'Optimistic QTR'!DZ7</f>
        <v>1728.2333333333331</v>
      </c>
      <c r="V46" s="19">
        <f>'Optimistic QTR'!EA7</f>
        <v>1746.4666666666667</v>
      </c>
      <c r="W46" s="19">
        <f>'Optimistic QTR'!EB7</f>
        <v>1765.1890000000001</v>
      </c>
      <c r="X46" s="19">
        <f>'Optimistic QTR'!EC7</f>
        <v>1780.076</v>
      </c>
      <c r="Y46" s="19">
        <f>'Optimistic QTR'!ED7</f>
        <v>1788.509</v>
      </c>
      <c r="Z46" s="19">
        <f>'Optimistic QTR'!EE7</f>
        <v>1792.98</v>
      </c>
      <c r="AA46" s="19">
        <f>'Optimistic QTR'!EF7</f>
        <v>1796.1369999999999</v>
      </c>
      <c r="AB46" s="19">
        <f>'Optimistic QTR'!EG7</f>
        <v>1796.617</v>
      </c>
      <c r="AC46" s="19">
        <f>'Optimistic QTR'!EH7</f>
        <v>1800.414</v>
      </c>
      <c r="AD46" s="19">
        <f>'Optimistic QTR'!EI7</f>
        <v>1804.02</v>
      </c>
      <c r="AE46" s="19">
        <f>'Optimistic QTR'!EJ7</f>
        <v>1806.5530000000001</v>
      </c>
      <c r="AF46" s="19">
        <f>'Optimistic QTR'!EK7</f>
        <v>1812.682</v>
      </c>
      <c r="AG46" s="19">
        <f>'Optimistic QTR'!EL7</f>
        <v>1820.3510000000001</v>
      </c>
      <c r="AH46" s="19">
        <f>'Optimistic QTR'!EM7</f>
        <v>1828.117</v>
      </c>
      <c r="AI46" s="19">
        <f>'Optimistic QTR'!EN7</f>
        <v>1837.01</v>
      </c>
      <c r="AJ46" s="19">
        <f>'Optimistic QTR'!EO7</f>
        <v>1845.104</v>
      </c>
      <c r="AK46" s="19">
        <f>'Optimistic QTR'!EP7</f>
        <v>1852.904</v>
      </c>
      <c r="AL46" s="19"/>
      <c r="AM46" t="str">
        <f t="shared" si="131"/>
        <v xml:space="preserve">   Jul 2022 Optimistic</v>
      </c>
      <c r="AN46" s="4">
        <f t="shared" si="132"/>
        <v>100</v>
      </c>
      <c r="AO46" s="4">
        <f t="shared" si="107"/>
        <v>100.29816040654829</v>
      </c>
      <c r="AP46" s="4">
        <f t="shared" si="108"/>
        <v>89.011195079415671</v>
      </c>
      <c r="AQ46" s="4">
        <f t="shared" si="109"/>
        <v>91.899038010763775</v>
      </c>
      <c r="AR46" s="4">
        <f t="shared" si="110"/>
        <v>92.519736718735359</v>
      </c>
      <c r="AS46" s="4">
        <f t="shared" si="111"/>
        <v>92.478481819716109</v>
      </c>
      <c r="AT46" s="4">
        <f t="shared" si="112"/>
        <v>93.725504903707318</v>
      </c>
      <c r="AU46" s="4">
        <f t="shared" si="113"/>
        <v>95.711365724679808</v>
      </c>
      <c r="AV46" s="4">
        <f t="shared" si="114"/>
        <v>97.224670429613511</v>
      </c>
      <c r="AW46" s="4">
        <f t="shared" si="115"/>
        <v>98.250417237046904</v>
      </c>
      <c r="AX46" s="4">
        <f t="shared" si="116"/>
        <v>99.303673561235399</v>
      </c>
      <c r="AY46" s="4">
        <f t="shared" si="117"/>
        <v>100.14116676355317</v>
      </c>
      <c r="AZ46" s="4">
        <f t="shared" si="118"/>
        <v>100.61557935004782</v>
      </c>
      <c r="BA46" s="4">
        <f t="shared" si="119"/>
        <v>100.86710296847751</v>
      </c>
      <c r="BB46" s="4">
        <f t="shared" si="120"/>
        <v>101.04470530875541</v>
      </c>
      <c r="BC46" s="4">
        <f t="shared" si="121"/>
        <v>101.07170851538619</v>
      </c>
      <c r="BD46" s="4">
        <f t="shared" si="122"/>
        <v>101.28531513117183</v>
      </c>
      <c r="BE46" s="4">
        <f t="shared" si="123"/>
        <v>101.48817672098562</v>
      </c>
      <c r="BF46" s="4">
        <f t="shared" si="124"/>
        <v>101.63067489264351</v>
      </c>
      <c r="BG46" s="4">
        <f t="shared" si="125"/>
        <v>101.97547208731038</v>
      </c>
      <c r="BH46" s="4">
        <f t="shared" si="126"/>
        <v>102.40690456991769</v>
      </c>
      <c r="BI46" s="4">
        <f t="shared" si="127"/>
        <v>102.84379395053162</v>
      </c>
      <c r="BJ46" s="4">
        <f t="shared" si="128"/>
        <v>103.34408461004745</v>
      </c>
      <c r="BK46" s="4">
        <f t="shared" si="129"/>
        <v>103.79942618185909</v>
      </c>
      <c r="BL46" s="4">
        <f t="shared" si="130"/>
        <v>104.2382282896094</v>
      </c>
    </row>
    <row r="47" spans="1:64" x14ac:dyDescent="0.25">
      <c r="B47" t="str">
        <f t="shared" si="105"/>
        <v xml:space="preserve">   Jul 2022 Baseline</v>
      </c>
      <c r="C47" s="19">
        <f ca="1">'Baseline ANN'!AF7</f>
        <v>1763.3999999999999</v>
      </c>
      <c r="D47" s="19">
        <f ca="1">'Baseline ANN'!AG7</f>
        <v>1660.8166666666666</v>
      </c>
      <c r="E47" s="19">
        <f ca="1">'Baseline ANN'!AH7</f>
        <v>1684.8666666666668</v>
      </c>
      <c r="F47" s="19">
        <f ca="1">'Baseline ANN'!AI7</f>
        <v>1767.0586666666668</v>
      </c>
      <c r="G47" s="19">
        <f ca="1">'Baseline ANN'!AJ7</f>
        <v>1790.1177500000001</v>
      </c>
      <c r="H47" s="19">
        <f ca="1">'Baseline ANN'!AK7</f>
        <v>1801.1885000000002</v>
      </c>
      <c r="I47" s="19">
        <f ca="1">'Baseline ANN'!AL7</f>
        <v>1827.8434999999999</v>
      </c>
      <c r="L47" t="str">
        <f t="shared" si="106"/>
        <v xml:space="preserve">   Jul 2022 Baseline</v>
      </c>
      <c r="M47" s="19">
        <f>'Baseline QTR'!DR7</f>
        <v>1777.5666666666666</v>
      </c>
      <c r="N47" s="19">
        <f>'Baseline QTR'!DS7</f>
        <v>1782.8666666666668</v>
      </c>
      <c r="O47" s="19">
        <f>'Baseline QTR'!DT7</f>
        <v>1582.2333333333331</v>
      </c>
      <c r="P47" s="19">
        <f>'Baseline QTR'!DU7</f>
        <v>1633.5666666666666</v>
      </c>
      <c r="Q47" s="19">
        <f>'Baseline QTR'!DV7</f>
        <v>1644.6</v>
      </c>
      <c r="R47" s="19">
        <f>'Baseline QTR'!DW7</f>
        <v>1643.8666666666668</v>
      </c>
      <c r="S47" s="19">
        <f>'Baseline QTR'!DX7</f>
        <v>1666.0333333333335</v>
      </c>
      <c r="T47" s="19">
        <f>'Baseline QTR'!DY7</f>
        <v>1701.3333333333335</v>
      </c>
      <c r="U47" s="19">
        <f>'Baseline QTR'!DZ7</f>
        <v>1728.2333333333331</v>
      </c>
      <c r="V47" s="19">
        <f>'Baseline QTR'!EA7</f>
        <v>1746.4666666666667</v>
      </c>
      <c r="W47" s="19">
        <f>'Baseline QTR'!EB7</f>
        <v>1765.2339999999999</v>
      </c>
      <c r="X47" s="19">
        <f>'Baseline QTR'!EC7</f>
        <v>1774.828</v>
      </c>
      <c r="Y47" s="19">
        <f>'Baseline QTR'!ED7</f>
        <v>1781.7059999999999</v>
      </c>
      <c r="Z47" s="19">
        <f>'Baseline QTR'!EE7</f>
        <v>1786.232</v>
      </c>
      <c r="AA47" s="19">
        <f>'Baseline QTR'!EF7</f>
        <v>1790.211</v>
      </c>
      <c r="AB47" s="19">
        <f>'Baseline QTR'!EG7</f>
        <v>1790.605</v>
      </c>
      <c r="AC47" s="19">
        <f>'Baseline QTR'!EH7</f>
        <v>1793.423</v>
      </c>
      <c r="AD47" s="19">
        <f>'Baseline QTR'!EI7</f>
        <v>1795.915</v>
      </c>
      <c r="AE47" s="19">
        <f>'Baseline QTR'!EJ7</f>
        <v>1797.577</v>
      </c>
      <c r="AF47" s="19">
        <f>'Baseline QTR'!EK7</f>
        <v>1802.288</v>
      </c>
      <c r="AG47" s="19">
        <f>'Baseline QTR'!EL7</f>
        <v>1808.9739999999999</v>
      </c>
      <c r="AH47" s="19">
        <f>'Baseline QTR'!EM7</f>
        <v>1816.019</v>
      </c>
      <c r="AI47" s="19">
        <f>'Baseline QTR'!EN7</f>
        <v>1824.1189999999999</v>
      </c>
      <c r="AJ47" s="19">
        <f>'Baseline QTR'!EO7</f>
        <v>1831.7650000000001</v>
      </c>
      <c r="AK47" s="19">
        <f>'Baseline QTR'!EP7</f>
        <v>1839.471</v>
      </c>
      <c r="AL47" s="19"/>
      <c r="AM47" t="str">
        <f t="shared" si="131"/>
        <v xml:space="preserve">   Jul 2022 Baseline</v>
      </c>
      <c r="AN47" s="4">
        <f t="shared" si="132"/>
        <v>100</v>
      </c>
      <c r="AO47" s="4">
        <f t="shared" si="107"/>
        <v>100.29816040654829</v>
      </c>
      <c r="AP47" s="4">
        <f t="shared" si="108"/>
        <v>89.011195079415671</v>
      </c>
      <c r="AQ47" s="4">
        <f t="shared" si="109"/>
        <v>91.899038010763775</v>
      </c>
      <c r="AR47" s="4">
        <f t="shared" si="110"/>
        <v>92.519736718735359</v>
      </c>
      <c r="AS47" s="4">
        <f t="shared" si="111"/>
        <v>92.478481819716109</v>
      </c>
      <c r="AT47" s="4">
        <f t="shared" si="112"/>
        <v>93.725504903707318</v>
      </c>
      <c r="AU47" s="4">
        <f t="shared" si="113"/>
        <v>95.711365724679808</v>
      </c>
      <c r="AV47" s="4">
        <f t="shared" si="114"/>
        <v>97.224670429613511</v>
      </c>
      <c r="AW47" s="4">
        <f t="shared" si="115"/>
        <v>98.250417237046904</v>
      </c>
      <c r="AX47" s="4">
        <f t="shared" si="116"/>
        <v>99.306205111857039</v>
      </c>
      <c r="AY47" s="4">
        <f t="shared" si="117"/>
        <v>99.845931704389898</v>
      </c>
      <c r="AZ47" s="4">
        <f t="shared" si="118"/>
        <v>100.23286515273688</v>
      </c>
      <c r="BA47" s="4">
        <f t="shared" si="119"/>
        <v>100.48748288859304</v>
      </c>
      <c r="BB47" s="4">
        <f t="shared" si="120"/>
        <v>100.71132822022616</v>
      </c>
      <c r="BC47" s="4">
        <f t="shared" si="121"/>
        <v>100.7334933523356</v>
      </c>
      <c r="BD47" s="4">
        <f t="shared" si="122"/>
        <v>100.89202467793051</v>
      </c>
      <c r="BE47" s="4">
        <f t="shared" si="123"/>
        <v>101.03221632568868</v>
      </c>
      <c r="BF47" s="4">
        <f t="shared" si="124"/>
        <v>101.12571492864778</v>
      </c>
      <c r="BG47" s="4">
        <f t="shared" si="125"/>
        <v>101.39074015039286</v>
      </c>
      <c r="BH47" s="4">
        <f t="shared" si="126"/>
        <v>101.76687231608753</v>
      </c>
      <c r="BI47" s="4">
        <f t="shared" si="127"/>
        <v>102.16320063007483</v>
      </c>
      <c r="BJ47" s="4">
        <f t="shared" si="128"/>
        <v>102.61887974196937</v>
      </c>
      <c r="BK47" s="4">
        <f t="shared" si="129"/>
        <v>103.04901832092561</v>
      </c>
      <c r="BL47" s="4">
        <f t="shared" si="130"/>
        <v>103.48253230071072</v>
      </c>
    </row>
    <row r="48" spans="1:64" x14ac:dyDescent="0.25">
      <c r="B48" t="str">
        <f t="shared" si="105"/>
        <v xml:space="preserve">   Jul 2022 Pessimistic</v>
      </c>
      <c r="C48" s="19">
        <f ca="1">'Pessimistic ANN'!AF7</f>
        <v>1763.3999999999999</v>
      </c>
      <c r="D48" s="19">
        <f ca="1">'Pessimistic ANN'!AG7</f>
        <v>1660.8166666666666</v>
      </c>
      <c r="E48" s="19">
        <f ca="1">'Pessimistic ANN'!AH7</f>
        <v>1684.8666666666668</v>
      </c>
      <c r="F48" s="19">
        <f ca="1">'Pessimistic ANN'!AI7</f>
        <v>1762.3354166666668</v>
      </c>
      <c r="G48" s="19">
        <f ca="1">'Pessimistic ANN'!AJ7</f>
        <v>1750.86175</v>
      </c>
      <c r="H48" s="19">
        <f ca="1">'Pessimistic ANN'!AK7</f>
        <v>1723.2635</v>
      </c>
      <c r="I48" s="19">
        <f ca="1">'Pessimistic ANN'!AL7</f>
        <v>1742.9087499999998</v>
      </c>
      <c r="L48" t="str">
        <f t="shared" si="106"/>
        <v xml:space="preserve">   Jul 2022 Pessimistic</v>
      </c>
      <c r="M48" s="19">
        <f>'Pessimistic QTR'!DR7</f>
        <v>1777.5666666666666</v>
      </c>
      <c r="N48" s="19">
        <f>'Pessimistic QTR'!DS7</f>
        <v>1782.8666666666668</v>
      </c>
      <c r="O48" s="19">
        <f>'Pessimistic QTR'!DT7</f>
        <v>1582.2333333333331</v>
      </c>
      <c r="P48" s="19">
        <f>'Pessimistic QTR'!DU7</f>
        <v>1633.5666666666666</v>
      </c>
      <c r="Q48" s="19">
        <f>'Pessimistic QTR'!DV7</f>
        <v>1644.6</v>
      </c>
      <c r="R48" s="19">
        <f>'Pessimistic QTR'!DW7</f>
        <v>1643.8666666666668</v>
      </c>
      <c r="S48" s="19">
        <f>'Pessimistic QTR'!DX7</f>
        <v>1666.0333333333335</v>
      </c>
      <c r="T48" s="19">
        <f>'Pessimistic QTR'!DY7</f>
        <v>1701.3333333333335</v>
      </c>
      <c r="U48" s="19">
        <f>'Pessimistic QTR'!DZ7</f>
        <v>1728.2333333333331</v>
      </c>
      <c r="V48" s="19">
        <f>'Pessimistic QTR'!EA7</f>
        <v>1746.4666666666667</v>
      </c>
      <c r="W48" s="19">
        <f>'Pessimistic QTR'!EB7</f>
        <v>1765.508</v>
      </c>
      <c r="X48" s="19">
        <f>'Pessimistic QTR'!EC7</f>
        <v>1768.6379999999999</v>
      </c>
      <c r="Y48" s="19">
        <f>'Pessimistic QTR'!ED7</f>
        <v>1768.729</v>
      </c>
      <c r="Z48" s="19">
        <f>'Pessimistic QTR'!EE7</f>
        <v>1765.3710000000001</v>
      </c>
      <c r="AA48" s="19">
        <f>'Pessimistic QTR'!EF7</f>
        <v>1756.9659999999999</v>
      </c>
      <c r="AB48" s="19">
        <f>'Pessimistic QTR'!EG7</f>
        <v>1745.0260000000001</v>
      </c>
      <c r="AC48" s="19">
        <f>'Pessimistic QTR'!EH7</f>
        <v>1736.0840000000001</v>
      </c>
      <c r="AD48" s="19">
        <f>'Pessimistic QTR'!EI7</f>
        <v>1727.7560000000001</v>
      </c>
      <c r="AE48" s="19">
        <f>'Pessimistic QTR'!EJ7</f>
        <v>1722.1289999999999</v>
      </c>
      <c r="AF48" s="19">
        <f>'Pessimistic QTR'!EK7</f>
        <v>1720.847</v>
      </c>
      <c r="AG48" s="19">
        <f>'Pessimistic QTR'!EL7</f>
        <v>1722.3219999999999</v>
      </c>
      <c r="AH48" s="19">
        <f>'Pessimistic QTR'!EM7</f>
        <v>1727.941</v>
      </c>
      <c r="AI48" s="19">
        <f>'Pessimistic QTR'!EN7</f>
        <v>1736.8489999999999</v>
      </c>
      <c r="AJ48" s="19">
        <f>'Pessimistic QTR'!EO7</f>
        <v>1747.252</v>
      </c>
      <c r="AK48" s="19">
        <f>'Pessimistic QTR'!EP7</f>
        <v>1759.5930000000001</v>
      </c>
      <c r="AL48" s="19"/>
      <c r="AM48" t="str">
        <f t="shared" si="131"/>
        <v xml:space="preserve">   Jul 2022 Pessimistic</v>
      </c>
      <c r="AN48" s="4">
        <f t="shared" si="132"/>
        <v>100</v>
      </c>
      <c r="AO48" s="4">
        <f t="shared" si="107"/>
        <v>100.29816040654829</v>
      </c>
      <c r="AP48" s="4">
        <f t="shared" si="108"/>
        <v>89.011195079415671</v>
      </c>
      <c r="AQ48" s="4">
        <f t="shared" si="109"/>
        <v>91.899038010763775</v>
      </c>
      <c r="AR48" s="4">
        <f t="shared" si="110"/>
        <v>92.519736718735359</v>
      </c>
      <c r="AS48" s="4">
        <f t="shared" si="111"/>
        <v>92.478481819716109</v>
      </c>
      <c r="AT48" s="4">
        <f t="shared" si="112"/>
        <v>93.725504903707318</v>
      </c>
      <c r="AU48" s="4">
        <f t="shared" si="113"/>
        <v>95.711365724679808</v>
      </c>
      <c r="AV48" s="4">
        <f t="shared" si="114"/>
        <v>97.224670429613511</v>
      </c>
      <c r="AW48" s="4">
        <f t="shared" si="115"/>
        <v>98.250417237046904</v>
      </c>
      <c r="AX48" s="4">
        <f t="shared" si="116"/>
        <v>99.321619442308787</v>
      </c>
      <c r="AY48" s="4">
        <f t="shared" si="117"/>
        <v>99.497702852213692</v>
      </c>
      <c r="AZ48" s="4">
        <f t="shared" si="118"/>
        <v>99.502822210137452</v>
      </c>
      <c r="BA48" s="4">
        <f t="shared" si="119"/>
        <v>99.313912277082906</v>
      </c>
      <c r="BB48" s="4">
        <f t="shared" si="120"/>
        <v>98.841074877641717</v>
      </c>
      <c r="BC48" s="4">
        <f t="shared" si="121"/>
        <v>98.169370112700889</v>
      </c>
      <c r="BD48" s="4">
        <f t="shared" si="122"/>
        <v>97.666322875841502</v>
      </c>
      <c r="BE48" s="4">
        <f t="shared" si="123"/>
        <v>97.197817240797349</v>
      </c>
      <c r="BF48" s="4">
        <f t="shared" si="124"/>
        <v>96.881260899731842</v>
      </c>
      <c r="BG48" s="4">
        <f t="shared" si="125"/>
        <v>96.809139835355452</v>
      </c>
      <c r="BH48" s="4">
        <f t="shared" si="126"/>
        <v>96.892118439064632</v>
      </c>
      <c r="BI48" s="4">
        <f t="shared" si="127"/>
        <v>97.208224726686296</v>
      </c>
      <c r="BJ48" s="4">
        <f t="shared" si="128"/>
        <v>97.709359236409327</v>
      </c>
      <c r="BK48" s="4">
        <f t="shared" si="129"/>
        <v>98.294597483451156</v>
      </c>
      <c r="BL48" s="4">
        <f t="shared" si="130"/>
        <v>98.988861177264809</v>
      </c>
    </row>
    <row r="49" spans="1:47" x14ac:dyDescent="0.25">
      <c r="A49" s="27"/>
      <c r="B49" s="28" t="s">
        <v>51</v>
      </c>
      <c r="L49" s="28" t="s">
        <v>51</v>
      </c>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row>
    <row r="50" spans="1:47" x14ac:dyDescent="0.25">
      <c r="A50" s="27"/>
      <c r="B50" t="str">
        <f t="shared" ref="B50:B56" si="133">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L50" t="str">
        <f t="shared" ref="L50:L56" si="134">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47" x14ac:dyDescent="0.25">
      <c r="A51" s="27"/>
      <c r="B51" t="str">
        <f t="shared" si="133"/>
        <v xml:space="preserve">   Mar 2022 Optimistic</v>
      </c>
      <c r="C51" s="4">
        <v>2.647343532889189</v>
      </c>
      <c r="D51" s="4">
        <v>7.7666404358805687</v>
      </c>
      <c r="E51" s="4">
        <v>5.0570837517936864</v>
      </c>
      <c r="F51" s="4">
        <v>2.877402</v>
      </c>
      <c r="G51" s="4">
        <v>2.6085634999999998</v>
      </c>
      <c r="H51" s="4">
        <v>2.63085375</v>
      </c>
      <c r="I51" s="4">
        <v>2.6833555000000002</v>
      </c>
      <c r="L51" t="str">
        <f t="shared" si="134"/>
        <v xml:space="preserve">   Mar 2022 Optimistic</v>
      </c>
      <c r="M51" s="4">
        <v>2.371912689344065</v>
      </c>
      <c r="N51" s="4">
        <v>3.3591598832684393</v>
      </c>
      <c r="O51" s="4">
        <v>13.226424121202729</v>
      </c>
      <c r="P51" s="4">
        <v>8.2521886891581389</v>
      </c>
      <c r="Q51" s="4">
        <v>6.2287890498929679</v>
      </c>
      <c r="R51" s="4">
        <v>5.5350965706899391</v>
      </c>
      <c r="S51" s="4">
        <v>5.1970001854589674</v>
      </c>
      <c r="T51" s="4">
        <v>5.0306915700152413</v>
      </c>
      <c r="U51" s="4">
        <v>4.4655466810105979</v>
      </c>
      <c r="V51" s="4">
        <v>3.6115889999999999</v>
      </c>
      <c r="W51" s="4">
        <v>2.9240390000000001</v>
      </c>
      <c r="X51" s="4">
        <v>2.4621249999999999</v>
      </c>
      <c r="Y51" s="4">
        <v>2.5118550000000002</v>
      </c>
      <c r="Z51" s="4">
        <v>2.6193</v>
      </c>
      <c r="AA51" s="4">
        <v>2.6287829999999999</v>
      </c>
      <c r="AB51" s="4">
        <v>2.5988310000000001</v>
      </c>
      <c r="AC51" s="4">
        <v>2.5873400000000002</v>
      </c>
      <c r="AD51" s="4">
        <v>2.5935510000000002</v>
      </c>
      <c r="AE51" s="4">
        <v>2.6157889999999999</v>
      </c>
      <c r="AF51" s="4">
        <v>2.649902</v>
      </c>
      <c r="AG51" s="4">
        <v>2.6641729999999999</v>
      </c>
      <c r="AH51" s="4">
        <v>2.6686830000000001</v>
      </c>
      <c r="AI51" s="4">
        <v>2.6763300000000001</v>
      </c>
      <c r="AJ51" s="4">
        <v>2.6784590000000001</v>
      </c>
      <c r="AK51" s="4">
        <v>2.7099500000000001</v>
      </c>
      <c r="AO51" s="4"/>
      <c r="AP51" s="4"/>
      <c r="AQ51" s="4"/>
      <c r="AR51" s="4"/>
      <c r="AS51" s="4"/>
      <c r="AT51" s="4"/>
      <c r="AU51" s="4"/>
    </row>
    <row r="52" spans="1:47" x14ac:dyDescent="0.25">
      <c r="A52" s="27"/>
      <c r="B52" t="str">
        <f t="shared" si="133"/>
        <v xml:space="preserve">   Mar 2022 Baseline</v>
      </c>
      <c r="C52" s="4">
        <v>2.647343532889189</v>
      </c>
      <c r="D52" s="4">
        <v>7.7666404358805687</v>
      </c>
      <c r="E52" s="4">
        <v>5.0570837517936864</v>
      </c>
      <c r="F52" s="4">
        <v>3.0703907500000001</v>
      </c>
      <c r="G52" s="4">
        <v>2.8178405</v>
      </c>
      <c r="H52" s="4">
        <v>2.8581089999999998</v>
      </c>
      <c r="I52" s="4">
        <v>2.8854912500000003</v>
      </c>
      <c r="L52" t="str">
        <f t="shared" si="134"/>
        <v xml:space="preserve">   Mar 2022 Baseline</v>
      </c>
      <c r="M52" s="4">
        <v>2.371912689344065</v>
      </c>
      <c r="N52" s="4">
        <v>3.3591598832684393</v>
      </c>
      <c r="O52" s="4">
        <v>13.226424121202729</v>
      </c>
      <c r="P52" s="4">
        <v>8.2521886891581389</v>
      </c>
      <c r="Q52" s="4">
        <v>6.2287890498929679</v>
      </c>
      <c r="R52" s="4">
        <v>5.5350965706899391</v>
      </c>
      <c r="S52" s="4">
        <v>5.1970001854589674</v>
      </c>
      <c r="T52" s="4">
        <v>5.0306915700152413</v>
      </c>
      <c r="U52" s="4">
        <v>4.4655466810105979</v>
      </c>
      <c r="V52" s="4">
        <v>3.66126</v>
      </c>
      <c r="W52" s="4">
        <v>3.063977</v>
      </c>
      <c r="X52" s="4">
        <v>2.8001960000000001</v>
      </c>
      <c r="Y52" s="4">
        <v>2.7561300000000002</v>
      </c>
      <c r="Z52" s="4">
        <v>2.7958159999999999</v>
      </c>
      <c r="AA52" s="4">
        <v>2.8177910000000002</v>
      </c>
      <c r="AB52" s="4">
        <v>2.8280430000000001</v>
      </c>
      <c r="AC52" s="4">
        <v>2.8297119999999998</v>
      </c>
      <c r="AD52" s="4">
        <v>2.8320310000000002</v>
      </c>
      <c r="AE52" s="4">
        <v>2.8499919999999999</v>
      </c>
      <c r="AF52" s="4">
        <v>2.8717359999999998</v>
      </c>
      <c r="AG52" s="4">
        <v>2.8786770000000002</v>
      </c>
      <c r="AH52" s="4">
        <v>2.884163</v>
      </c>
      <c r="AI52" s="4">
        <v>2.8842949999999998</v>
      </c>
      <c r="AJ52" s="4">
        <v>2.885589</v>
      </c>
      <c r="AK52" s="4">
        <v>2.887918</v>
      </c>
      <c r="AO52" s="4"/>
      <c r="AP52" s="4"/>
      <c r="AQ52" s="4"/>
      <c r="AR52" s="4"/>
      <c r="AS52" s="4"/>
      <c r="AT52" s="4"/>
      <c r="AU52" s="4"/>
    </row>
    <row r="53" spans="1:47" x14ac:dyDescent="0.25">
      <c r="A53" s="27"/>
      <c r="B53" t="str">
        <f t="shared" si="133"/>
        <v xml:space="preserve">   Mar 2022 Pessimistic</v>
      </c>
      <c r="C53" s="4">
        <v>2.647343532889189</v>
      </c>
      <c r="D53" s="4">
        <v>7.7666404358805687</v>
      </c>
      <c r="E53" s="4">
        <v>5.0570837517936864</v>
      </c>
      <c r="F53" s="4">
        <v>3.30072725</v>
      </c>
      <c r="G53" s="4">
        <v>3.8935939999999998</v>
      </c>
      <c r="H53" s="4">
        <v>4.4245349999999997</v>
      </c>
      <c r="I53" s="4">
        <v>4.2263074999999999</v>
      </c>
      <c r="L53" t="str">
        <f t="shared" si="134"/>
        <v xml:space="preserve">   Mar 2022 Pessimistic</v>
      </c>
      <c r="M53" s="4">
        <v>2.371912689344065</v>
      </c>
      <c r="N53" s="4">
        <v>3.3591598832684393</v>
      </c>
      <c r="O53" s="4">
        <v>13.226424121202729</v>
      </c>
      <c r="P53" s="4">
        <v>8.2521886891581389</v>
      </c>
      <c r="Q53" s="4">
        <v>6.2287890498929679</v>
      </c>
      <c r="R53" s="4">
        <v>5.5350965706899391</v>
      </c>
      <c r="S53" s="4">
        <v>5.1970001854589674</v>
      </c>
      <c r="T53" s="4">
        <v>5.0306915700152413</v>
      </c>
      <c r="U53" s="4">
        <v>4.4655466810105979</v>
      </c>
      <c r="V53" s="4">
        <v>3.7841119999999999</v>
      </c>
      <c r="W53" s="4">
        <v>3.1877089999999999</v>
      </c>
      <c r="X53" s="4">
        <v>3.026767</v>
      </c>
      <c r="Y53" s="4">
        <v>3.2043210000000002</v>
      </c>
      <c r="Z53" s="4">
        <v>3.5327199999999999</v>
      </c>
      <c r="AA53" s="4">
        <v>3.8115709999999998</v>
      </c>
      <c r="AB53" s="4">
        <v>4.0314129999999997</v>
      </c>
      <c r="AC53" s="4">
        <v>4.1986720000000002</v>
      </c>
      <c r="AD53" s="4">
        <v>4.3243770000000001</v>
      </c>
      <c r="AE53" s="4">
        <v>4.4240219999999999</v>
      </c>
      <c r="AF53" s="4">
        <v>4.4800579999999997</v>
      </c>
      <c r="AG53" s="4">
        <v>4.4696829999999999</v>
      </c>
      <c r="AH53" s="4">
        <v>4.4089780000000003</v>
      </c>
      <c r="AI53" s="4">
        <v>4.3026140000000002</v>
      </c>
      <c r="AJ53" s="4">
        <v>4.1703789999999996</v>
      </c>
      <c r="AK53" s="4">
        <v>4.0232590000000004</v>
      </c>
      <c r="AO53" s="4"/>
      <c r="AP53" s="4"/>
      <c r="AQ53" s="4"/>
      <c r="AR53" s="4"/>
      <c r="AS53" s="4"/>
      <c r="AT53" s="4"/>
      <c r="AU53" s="4"/>
    </row>
    <row r="54" spans="1:47" x14ac:dyDescent="0.25">
      <c r="A54" s="27"/>
      <c r="B54" t="str">
        <f t="shared" si="133"/>
        <v xml:space="preserve">   Jul 2022 Optimistic</v>
      </c>
      <c r="C54" s="4">
        <f ca="1">'Optimistic ANN'!AF5</f>
        <v>2.7971293844540059</v>
      </c>
      <c r="D54" s="4">
        <f ca="1">'Optimistic ANN'!AG5</f>
        <v>8.1142287784640938</v>
      </c>
      <c r="E54" s="4">
        <f ca="1">'Optimistic ANN'!AH5</f>
        <v>4.4858949528059053</v>
      </c>
      <c r="F54" s="4">
        <f ca="1">'Optimistic ANN'!AI5</f>
        <v>2.960077203248122</v>
      </c>
      <c r="G54" s="4">
        <f ca="1">'Optimistic ANN'!AJ5</f>
        <v>3.4521945000000001</v>
      </c>
      <c r="H54" s="4">
        <f ca="1">'Optimistic ANN'!AK5</f>
        <v>3.8233724999999996</v>
      </c>
      <c r="I54" s="4">
        <f ca="1">'Optimistic ANN'!AL5</f>
        <v>3.5804717499999996</v>
      </c>
      <c r="L54" t="str">
        <f t="shared" si="134"/>
        <v xml:space="preserve">   Jul 2022 Optimistic</v>
      </c>
      <c r="M54" s="4">
        <f>'Optimistic QTR'!DR5</f>
        <v>2.5413292343688467</v>
      </c>
      <c r="N54" s="4">
        <f>'Optimistic QTR'!DS5</f>
        <v>3.5492716093827665</v>
      </c>
      <c r="O54" s="4">
        <f>'Optimistic QTR'!DT5</f>
        <v>13.959977462193001</v>
      </c>
      <c r="P54" s="4">
        <f>'Optimistic QTR'!DU5</f>
        <v>8.6558199441941603</v>
      </c>
      <c r="Q54" s="4">
        <f>'Optimistic QTR'!DV5</f>
        <v>6.2918460980864479</v>
      </c>
      <c r="R54" s="4">
        <f>'Optimistic QTR'!DW5</f>
        <v>5.4161862522002178</v>
      </c>
      <c r="S54" s="4">
        <f>'Optimistic QTR'!DX5</f>
        <v>4.7892240794051171</v>
      </c>
      <c r="T54" s="4">
        <f>'Optimistic QTR'!DY5</f>
        <v>4.1075196257134463</v>
      </c>
      <c r="U54" s="4">
        <f>'Optimistic QTR'!DZ5</f>
        <v>3.6306498539048371</v>
      </c>
      <c r="V54" s="4">
        <f>'Optimistic QTR'!EA5</f>
        <v>3.3228568129924869</v>
      </c>
      <c r="W54" s="4">
        <f>'Optimistic QTR'!EB5</f>
        <v>2.9837120000000001</v>
      </c>
      <c r="X54" s="4">
        <f>'Optimistic QTR'!EC5</f>
        <v>2.6706180000000002</v>
      </c>
      <c r="Y54" s="4">
        <f>'Optimistic QTR'!ED5</f>
        <v>2.8631220000000002</v>
      </c>
      <c r="Z54" s="4">
        <f>'Optimistic QTR'!EE5</f>
        <v>3.1053799999999998</v>
      </c>
      <c r="AA54" s="4">
        <f>'Optimistic QTR'!EF5</f>
        <v>3.3838360000000001</v>
      </c>
      <c r="AB54" s="4">
        <f>'Optimistic QTR'!EG5</f>
        <v>3.5898189999999999</v>
      </c>
      <c r="AC54" s="4">
        <f>'Optimistic QTR'!EH5</f>
        <v>3.729743</v>
      </c>
      <c r="AD54" s="4">
        <f>'Optimistic QTR'!EI5</f>
        <v>3.8002919999999998</v>
      </c>
      <c r="AE54" s="4">
        <f>'Optimistic QTR'!EJ5</f>
        <v>3.8546749999999999</v>
      </c>
      <c r="AF54" s="4">
        <f>'Optimistic QTR'!EK5</f>
        <v>3.8472339999999998</v>
      </c>
      <c r="AG54" s="4">
        <f>'Optimistic QTR'!EL5</f>
        <v>3.7912889999999999</v>
      </c>
      <c r="AH54" s="4">
        <f>'Optimistic QTR'!EM5</f>
        <v>3.721876</v>
      </c>
      <c r="AI54" s="4">
        <f>'Optimistic QTR'!EN5</f>
        <v>3.619691</v>
      </c>
      <c r="AJ54" s="4">
        <f>'Optimistic QTR'!EO5</f>
        <v>3.525417</v>
      </c>
      <c r="AK54" s="4">
        <f>'Optimistic QTR'!EP5</f>
        <v>3.4549029999999998</v>
      </c>
      <c r="AL54" s="19"/>
      <c r="AO54" s="4"/>
      <c r="AP54" s="4"/>
      <c r="AQ54" s="4"/>
      <c r="AR54" s="4"/>
      <c r="AS54" s="4"/>
      <c r="AT54" s="4"/>
      <c r="AU54" s="4"/>
    </row>
    <row r="55" spans="1:47" x14ac:dyDescent="0.25">
      <c r="A55" s="27"/>
      <c r="B55" t="str">
        <f t="shared" si="133"/>
        <v xml:space="preserve">   Jul 2022 Baseline</v>
      </c>
      <c r="C55" s="4">
        <f ca="1">'Baseline ANN'!AF5</f>
        <v>2.7971293844540059</v>
      </c>
      <c r="D55" s="4">
        <f ca="1">'Baseline ANN'!AG5</f>
        <v>8.1142287784640938</v>
      </c>
      <c r="E55" s="4">
        <f ca="1">'Baseline ANN'!AH5</f>
        <v>4.4858949528059053</v>
      </c>
      <c r="F55" s="4">
        <f ca="1">'Baseline ANN'!AI5</f>
        <v>3.0718497032481218</v>
      </c>
      <c r="G55" s="4">
        <f ca="1">'Baseline ANN'!AJ5</f>
        <v>3.6593555000000002</v>
      </c>
      <c r="H55" s="4">
        <f ca="1">'Baseline ANN'!AK5</f>
        <v>4.0638209999999999</v>
      </c>
      <c r="I55" s="4">
        <f ca="1">'Baseline ANN'!AL5</f>
        <v>3.83425875</v>
      </c>
      <c r="L55" t="str">
        <f t="shared" si="134"/>
        <v xml:space="preserve">   Jul 2022 Baseline</v>
      </c>
      <c r="M55" s="4">
        <f>'Baseline QTR'!DR5</f>
        <v>2.5413292343688467</v>
      </c>
      <c r="N55" s="4">
        <f>'Baseline QTR'!DS5</f>
        <v>3.5492716093827665</v>
      </c>
      <c r="O55" s="4">
        <f>'Baseline QTR'!DT5</f>
        <v>13.959977462193001</v>
      </c>
      <c r="P55" s="4">
        <f>'Baseline QTR'!DU5</f>
        <v>8.6558199441941603</v>
      </c>
      <c r="Q55" s="4">
        <f>'Baseline QTR'!DV5</f>
        <v>6.2918460980864479</v>
      </c>
      <c r="R55" s="4">
        <f>'Baseline QTR'!DW5</f>
        <v>5.4161862522002178</v>
      </c>
      <c r="S55" s="4">
        <f>'Baseline QTR'!DX5</f>
        <v>4.7892240794051171</v>
      </c>
      <c r="T55" s="4">
        <f>'Baseline QTR'!DY5</f>
        <v>4.1075196257134463</v>
      </c>
      <c r="U55" s="4">
        <f>'Baseline QTR'!DZ5</f>
        <v>3.6306498539048371</v>
      </c>
      <c r="V55" s="4">
        <f>'Baseline QTR'!EA5</f>
        <v>3.3228568129924869</v>
      </c>
      <c r="W55" s="4">
        <f>'Baseline QTR'!EB5</f>
        <v>2.9836119999999999</v>
      </c>
      <c r="X55" s="4">
        <f>'Baseline QTR'!EC5</f>
        <v>2.9098860000000002</v>
      </c>
      <c r="Y55" s="4">
        <f>'Baseline QTR'!ED5</f>
        <v>3.0710440000000001</v>
      </c>
      <c r="Z55" s="4">
        <f>'Baseline QTR'!EE5</f>
        <v>3.3195239999999999</v>
      </c>
      <c r="AA55" s="4">
        <f>'Baseline QTR'!EF5</f>
        <v>3.5689359999999999</v>
      </c>
      <c r="AB55" s="4">
        <f>'Baseline QTR'!EG5</f>
        <v>3.7922150000000001</v>
      </c>
      <c r="AC55" s="4">
        <f>'Baseline QTR'!EH5</f>
        <v>3.956747</v>
      </c>
      <c r="AD55" s="4">
        <f>'Baseline QTR'!EI5</f>
        <v>4.0401910000000001</v>
      </c>
      <c r="AE55" s="4">
        <f>'Baseline QTR'!EJ5</f>
        <v>4.091863</v>
      </c>
      <c r="AF55" s="4">
        <f>'Baseline QTR'!EK5</f>
        <v>4.0871959999999996</v>
      </c>
      <c r="AG55" s="4">
        <f>'Baseline QTR'!EL5</f>
        <v>4.0360339999999999</v>
      </c>
      <c r="AH55" s="4">
        <f>'Baseline QTR'!EM5</f>
        <v>3.9741219999999999</v>
      </c>
      <c r="AI55" s="4">
        <f>'Baseline QTR'!EN5</f>
        <v>3.884957</v>
      </c>
      <c r="AJ55" s="4">
        <f>'Baseline QTR'!EO5</f>
        <v>3.7861799999999999</v>
      </c>
      <c r="AK55" s="4">
        <f>'Baseline QTR'!EP5</f>
        <v>3.6917759999999999</v>
      </c>
      <c r="AL55" s="19"/>
      <c r="AO55" s="4"/>
      <c r="AP55" s="4"/>
      <c r="AQ55" s="4"/>
      <c r="AR55" s="4"/>
      <c r="AS55" s="4"/>
      <c r="AT55" s="4"/>
      <c r="AU55" s="4"/>
    </row>
    <row r="56" spans="1:47" x14ac:dyDescent="0.25">
      <c r="A56" s="27"/>
      <c r="B56" t="str">
        <f t="shared" si="133"/>
        <v xml:space="preserve">   Jul 2022 Pessimistic</v>
      </c>
      <c r="C56" s="4">
        <f ca="1">'Pessimistic ANN'!AF5</f>
        <v>2.7971293844540059</v>
      </c>
      <c r="D56" s="4">
        <f ca="1">'Pessimistic ANN'!AG5</f>
        <v>8.1142287784640938</v>
      </c>
      <c r="E56" s="4">
        <f ca="1">'Pessimistic ANN'!AH5</f>
        <v>4.4858949528059053</v>
      </c>
      <c r="F56" s="4">
        <f ca="1">'Pessimistic ANN'!AI5</f>
        <v>3.2746627032481217</v>
      </c>
      <c r="G56" s="4">
        <f ca="1">'Pessimistic ANN'!AJ5</f>
        <v>4.8782502500000007</v>
      </c>
      <c r="H56" s="4">
        <f ca="1">'Pessimistic ANN'!AK5</f>
        <v>5.9068445000000001</v>
      </c>
      <c r="I56" s="4">
        <f ca="1">'Pessimistic ANN'!AL5</f>
        <v>5.2809925</v>
      </c>
      <c r="L56" t="str">
        <f t="shared" si="134"/>
        <v xml:space="preserve">   Jul 2022 Pessimistic</v>
      </c>
      <c r="M56" s="4">
        <f>'Pessimistic QTR'!DR5</f>
        <v>2.5413292343688467</v>
      </c>
      <c r="N56" s="4">
        <f>'Pessimistic QTR'!DS5</f>
        <v>3.5492716093827665</v>
      </c>
      <c r="O56" s="4">
        <f>'Pessimistic QTR'!DT5</f>
        <v>13.959977462193001</v>
      </c>
      <c r="P56" s="4">
        <f>'Pessimistic QTR'!DU5</f>
        <v>8.6558199441941603</v>
      </c>
      <c r="Q56" s="4">
        <f>'Pessimistic QTR'!DV5</f>
        <v>6.2918460980864479</v>
      </c>
      <c r="R56" s="4">
        <f>'Pessimistic QTR'!DW5</f>
        <v>5.4161862522002178</v>
      </c>
      <c r="S56" s="4">
        <f>'Pessimistic QTR'!DX5</f>
        <v>4.7892240794051171</v>
      </c>
      <c r="T56" s="4">
        <f>'Pessimistic QTR'!DY5</f>
        <v>4.1075196257134463</v>
      </c>
      <c r="U56" s="4">
        <f>'Pessimistic QTR'!DZ5</f>
        <v>3.6306498539048371</v>
      </c>
      <c r="V56" s="4">
        <f>'Pessimistic QTR'!EA5</f>
        <v>3.3228568129924869</v>
      </c>
      <c r="W56" s="4">
        <f>'Pessimistic QTR'!EB5</f>
        <v>2.983015</v>
      </c>
      <c r="X56" s="4">
        <f>'Pessimistic QTR'!EC5</f>
        <v>3.21265</v>
      </c>
      <c r="Y56" s="4">
        <f>'Pessimistic QTR'!ED5</f>
        <v>3.5801289999999999</v>
      </c>
      <c r="Z56" s="4">
        <f>'Pessimistic QTR'!EE5</f>
        <v>4.093642</v>
      </c>
      <c r="AA56" s="4">
        <f>'Pessimistic QTR'!EF5</f>
        <v>4.6896680000000002</v>
      </c>
      <c r="AB56" s="4">
        <f>'Pessimistic QTR'!EG5</f>
        <v>5.1819240000000004</v>
      </c>
      <c r="AC56" s="4">
        <f>'Pessimistic QTR'!EH5</f>
        <v>5.5477670000000003</v>
      </c>
      <c r="AD56" s="4">
        <f>'Pessimistic QTR'!EI5</f>
        <v>5.8186119999999999</v>
      </c>
      <c r="AE56" s="4">
        <f>'Pessimistic QTR'!EJ5</f>
        <v>5.9352210000000003</v>
      </c>
      <c r="AF56" s="4">
        <f>'Pessimistic QTR'!EK5</f>
        <v>5.9524540000000004</v>
      </c>
      <c r="AG56" s="4">
        <f>'Pessimistic QTR'!EL5</f>
        <v>5.9210909999999997</v>
      </c>
      <c r="AH56" s="4">
        <f>'Pessimistic QTR'!EM5</f>
        <v>5.7155889999999996</v>
      </c>
      <c r="AI56" s="4">
        <f>'Pessimistic QTR'!EN5</f>
        <v>5.4455220000000004</v>
      </c>
      <c r="AJ56" s="4">
        <f>'Pessimistic QTR'!EO5</f>
        <v>5.1403299999999996</v>
      </c>
      <c r="AK56" s="4">
        <f>'Pessimistic QTR'!EP5</f>
        <v>4.8225290000000003</v>
      </c>
      <c r="AL56" s="19"/>
      <c r="AO56" s="4"/>
      <c r="AP56" s="4"/>
      <c r="AQ56" s="4"/>
      <c r="AR56" s="4"/>
      <c r="AS56" s="4"/>
      <c r="AT56" s="4"/>
      <c r="AU56" s="4"/>
    </row>
    <row r="57" spans="1:47" x14ac:dyDescent="0.25">
      <c r="A57" s="27"/>
      <c r="C57" s="4"/>
      <c r="D57" s="4"/>
      <c r="E57" s="4"/>
      <c r="F57" s="4"/>
      <c r="G57" s="4"/>
      <c r="H57" s="4"/>
      <c r="I57" s="4"/>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O57" s="4"/>
      <c r="AP57" s="4"/>
      <c r="AQ57" s="4"/>
      <c r="AR57" s="4"/>
      <c r="AS57" s="4"/>
      <c r="AT57" s="4"/>
      <c r="AU57" s="4"/>
    </row>
    <row r="58" spans="1:47" x14ac:dyDescent="0.25">
      <c r="A58" s="27"/>
      <c r="B58" s="28" t="s">
        <v>52</v>
      </c>
      <c r="C58" s="4"/>
      <c r="D58" s="4"/>
      <c r="E58" s="4"/>
      <c r="F58" s="4"/>
      <c r="G58" s="4"/>
      <c r="H58" s="4"/>
      <c r="I58" s="4"/>
      <c r="L58" s="28" t="s">
        <v>53</v>
      </c>
      <c r="M58" s="4"/>
      <c r="N58" s="4"/>
      <c r="O58" s="4"/>
      <c r="P58" s="4"/>
      <c r="Q58" s="4"/>
      <c r="R58" s="4"/>
      <c r="S58" s="4"/>
      <c r="T58" s="4"/>
      <c r="U58" s="4"/>
      <c r="V58" s="4"/>
      <c r="W58" s="4"/>
      <c r="X58" s="4"/>
      <c r="Y58" s="4"/>
      <c r="Z58" s="4"/>
      <c r="AA58" s="4"/>
      <c r="AB58" s="4"/>
      <c r="AC58" s="4"/>
      <c r="AD58" s="4"/>
      <c r="AE58" s="4"/>
      <c r="AF58" s="4"/>
      <c r="AG58" s="4"/>
      <c r="AH58" s="4"/>
      <c r="AI58" s="4"/>
      <c r="AJ58" s="4"/>
      <c r="AK58" s="4"/>
    </row>
    <row r="59" spans="1:47" x14ac:dyDescent="0.25">
      <c r="A59" s="27"/>
      <c r="B59" t="str">
        <f t="shared" ref="B59:B65" si="135">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L59" t="str">
        <f t="shared" ref="L59:L65" si="136">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row>
    <row r="60" spans="1:47" x14ac:dyDescent="0.25">
      <c r="A60" s="27"/>
      <c r="B60" t="str">
        <f t="shared" si="135"/>
        <v xml:space="preserve">   Mar 2022 Optimistic</v>
      </c>
      <c r="C60" s="4">
        <v>2.4950597436347755</v>
      </c>
      <c r="D60" s="4">
        <v>1.6406554713379595</v>
      </c>
      <c r="E60" s="4">
        <v>4.9972501772795663</v>
      </c>
      <c r="F60" s="4">
        <v>6.5748378947368291</v>
      </c>
      <c r="G60" s="4">
        <v>4.5404404202081139</v>
      </c>
      <c r="H60" s="4">
        <v>3.0159354343011424</v>
      </c>
      <c r="I60" s="4">
        <v>2.5076557487402118</v>
      </c>
      <c r="L60" t="str">
        <f t="shared" si="136"/>
        <v xml:space="preserve">   Mar 2022 Optimistic</v>
      </c>
      <c r="M60" s="4">
        <v>2.1983233778552602</v>
      </c>
      <c r="N60" s="4">
        <v>2.4739923865981117</v>
      </c>
      <c r="O60" s="4">
        <v>1.1060576597598848</v>
      </c>
      <c r="P60" s="4">
        <v>1.6479595841390582</v>
      </c>
      <c r="Q60" s="4">
        <v>1.7579192371300678</v>
      </c>
      <c r="R60" s="4">
        <v>1.7138401006681514</v>
      </c>
      <c r="S60" s="4">
        <v>4.470214891574753</v>
      </c>
      <c r="T60" s="4">
        <v>5.1943630332918156</v>
      </c>
      <c r="U60" s="4">
        <v>7.0505393422243712</v>
      </c>
      <c r="V60" s="4">
        <v>7.1180693500609848</v>
      </c>
      <c r="W60" s="4">
        <v>6.9320419131973399</v>
      </c>
      <c r="X60" s="4">
        <v>6.8265355150415097</v>
      </c>
      <c r="Y60" s="4">
        <v>5.8496763740737423</v>
      </c>
      <c r="Z60" s="4">
        <v>5.620750919153239</v>
      </c>
      <c r="AA60" s="4">
        <v>4.8387137912652811</v>
      </c>
      <c r="AB60" s="4">
        <v>4.1649670137186234</v>
      </c>
      <c r="AC60" s="4">
        <v>3.9204784198866527</v>
      </c>
      <c r="AD60" s="4">
        <v>3.5448715717532719</v>
      </c>
      <c r="AE60" s="4">
        <v>3.2464455841065831</v>
      </c>
      <c r="AF60" s="4">
        <v>2.8485019854685767</v>
      </c>
      <c r="AG60" s="4">
        <v>2.6159653106688774</v>
      </c>
      <c r="AH60" s="4">
        <v>2.5289102887132042</v>
      </c>
      <c r="AI60" s="4">
        <v>2.444200495013793</v>
      </c>
      <c r="AJ60" s="4">
        <v>2.4978585868480785</v>
      </c>
      <c r="AK60" s="4">
        <v>2.56492757069815</v>
      </c>
    </row>
    <row r="61" spans="1:47" x14ac:dyDescent="0.25">
      <c r="A61" s="27"/>
      <c r="B61" t="str">
        <f t="shared" si="135"/>
        <v xml:space="preserve">   Mar 2022 Baseline</v>
      </c>
      <c r="C61" s="4">
        <v>2.4950597436347755</v>
      </c>
      <c r="D61" s="4">
        <v>1.6406554713379595</v>
      </c>
      <c r="E61" s="4">
        <v>4.9972501772795663</v>
      </c>
      <c r="F61" s="4">
        <v>6.9631607017543784</v>
      </c>
      <c r="G61" s="4">
        <v>3.8319958317966085</v>
      </c>
      <c r="H61" s="4">
        <v>2.6926717982323822</v>
      </c>
      <c r="I61" s="4">
        <v>2.3462948802164707</v>
      </c>
      <c r="L61" t="str">
        <f t="shared" si="136"/>
        <v xml:space="preserve">   Mar 2022 Baseline</v>
      </c>
      <c r="M61" s="4">
        <v>2.1983233778552602</v>
      </c>
      <c r="N61" s="4">
        <v>2.4739923865981117</v>
      </c>
      <c r="O61" s="4">
        <v>1.1060576597598848</v>
      </c>
      <c r="P61" s="4">
        <v>1.6479595841390582</v>
      </c>
      <c r="Q61" s="4">
        <v>1.7579192371300678</v>
      </c>
      <c r="R61" s="4">
        <v>1.7138401006681514</v>
      </c>
      <c r="S61" s="4">
        <v>4.470214891574753</v>
      </c>
      <c r="T61" s="4">
        <v>5.1943630332918156</v>
      </c>
      <c r="U61" s="4">
        <v>7.0505393422243712</v>
      </c>
      <c r="V61" s="4">
        <v>7.9369925074054715</v>
      </c>
      <c r="W61" s="4">
        <v>7.5562055839943021</v>
      </c>
      <c r="X61" s="4">
        <v>6.9757827723353705</v>
      </c>
      <c r="Y61" s="4">
        <v>5.9250437943597634</v>
      </c>
      <c r="Z61" s="4">
        <v>4.7365535642563295</v>
      </c>
      <c r="AA61" s="4">
        <v>3.9782315702456383</v>
      </c>
      <c r="AB61" s="4">
        <v>3.6218379486398833</v>
      </c>
      <c r="AC61" s="4">
        <v>3.3582897266764222</v>
      </c>
      <c r="AD61" s="4">
        <v>3.0640992245576815</v>
      </c>
      <c r="AE61" s="4">
        <v>2.8740217129203494</v>
      </c>
      <c r="AF61" s="4">
        <v>2.5764946224324792</v>
      </c>
      <c r="AG61" s="4">
        <v>2.3908839380579971</v>
      </c>
      <c r="AH61" s="4">
        <v>2.3379523490340448</v>
      </c>
      <c r="AI61" s="4">
        <v>2.2776725974914536</v>
      </c>
      <c r="AJ61" s="4">
        <v>2.3406725229941472</v>
      </c>
      <c r="AK61" s="4">
        <v>2.4211575059756241</v>
      </c>
    </row>
    <row r="62" spans="1:47" x14ac:dyDescent="0.25">
      <c r="A62" s="27"/>
      <c r="B62" t="str">
        <f t="shared" si="135"/>
        <v xml:space="preserve">   Mar 2022 Pessimistic</v>
      </c>
      <c r="C62" s="4">
        <v>2.4950597436347755</v>
      </c>
      <c r="D62" s="4">
        <v>1.6406554713379595</v>
      </c>
      <c r="E62" s="4">
        <v>4.9972501772795663</v>
      </c>
      <c r="F62" s="4">
        <v>7.9948070175438479</v>
      </c>
      <c r="G62" s="4">
        <v>4.6567125384846308</v>
      </c>
      <c r="H62" s="4">
        <v>2.5683269135715836</v>
      </c>
      <c r="I62" s="4">
        <v>1.751016686560658</v>
      </c>
      <c r="L62" t="str">
        <f t="shared" si="136"/>
        <v xml:space="preserve">   Mar 2022 Pessimistic</v>
      </c>
      <c r="M62" s="4">
        <v>2.1983233778552602</v>
      </c>
      <c r="N62" s="4">
        <v>2.4739923865981117</v>
      </c>
      <c r="O62" s="4">
        <v>1.1060576597598848</v>
      </c>
      <c r="P62" s="4">
        <v>1.6479595841390582</v>
      </c>
      <c r="Q62" s="4">
        <v>1.7579192371300678</v>
      </c>
      <c r="R62" s="4">
        <v>1.7138401006681514</v>
      </c>
      <c r="S62" s="4">
        <v>4.470214891574753</v>
      </c>
      <c r="T62" s="4">
        <v>5.1943630332918156</v>
      </c>
      <c r="U62" s="4">
        <v>7.0505393422243712</v>
      </c>
      <c r="V62" s="4">
        <v>8.13023174769123</v>
      </c>
      <c r="W62" s="4">
        <v>8.2673730612077954</v>
      </c>
      <c r="X62" s="4">
        <v>8.2677575207538148</v>
      </c>
      <c r="Y62" s="4">
        <v>7.5333207227508581</v>
      </c>
      <c r="Z62" s="4">
        <v>6.3115956345194402</v>
      </c>
      <c r="AA62" s="4">
        <v>5.0984600579902839</v>
      </c>
      <c r="AB62" s="4">
        <v>4.2291918092422831</v>
      </c>
      <c r="AC62" s="4">
        <v>3.6543092189694537</v>
      </c>
      <c r="AD62" s="4">
        <v>3.1590055638199388</v>
      </c>
      <c r="AE62" s="4">
        <v>2.8456239423588769</v>
      </c>
      <c r="AF62" s="4">
        <v>2.4035365449084578</v>
      </c>
      <c r="AG62" s="4">
        <v>2.0898866721247966</v>
      </c>
      <c r="AH62" s="4">
        <v>1.9170768391198356</v>
      </c>
      <c r="AI62" s="4">
        <v>1.7444543365480181</v>
      </c>
      <c r="AJ62" s="4">
        <v>1.7052290746494725</v>
      </c>
      <c r="AK62" s="4">
        <v>1.6987700605255895</v>
      </c>
    </row>
    <row r="63" spans="1:47" x14ac:dyDescent="0.25">
      <c r="A63" s="27"/>
      <c r="B63" t="str">
        <f t="shared" si="135"/>
        <v xml:space="preserve">   Jul 2022 Optimistic</v>
      </c>
      <c r="C63" s="4">
        <f>'Optimistic ANN'!AF62</f>
        <v>2.4950597436347755</v>
      </c>
      <c r="D63" s="4">
        <f>'Optimistic ANN'!AG62</f>
        <v>1.6406554713379595</v>
      </c>
      <c r="E63" s="4">
        <f>'Optimistic ANN'!AH62</f>
        <v>4.9972501772795663</v>
      </c>
      <c r="F63" s="4">
        <f>'Optimistic ANN'!AI62</f>
        <v>7.5799691228070287</v>
      </c>
      <c r="G63" s="4">
        <f>'Optimistic ANN'!AJ62</f>
        <v>5.6178931529521803</v>
      </c>
      <c r="H63" s="4">
        <f>'Optimistic ANN'!AK62</f>
        <v>3.6450167721376214</v>
      </c>
      <c r="I63" s="4">
        <f>'Optimistic ANN'!AL62</f>
        <v>3.0421876513566426</v>
      </c>
      <c r="J63" s="4"/>
      <c r="K63" s="4"/>
      <c r="L63" t="str">
        <f t="shared" si="136"/>
        <v xml:space="preserve">   Jul 2022 Optimistic</v>
      </c>
      <c r="M63" s="4">
        <f>'Optimistic QTR'!DR114</f>
        <v>2.1983233778552602</v>
      </c>
      <c r="N63" s="4">
        <f>'Optimistic QTR'!DS114</f>
        <v>2.4739923865981117</v>
      </c>
      <c r="O63" s="4">
        <f>'Optimistic QTR'!DT114</f>
        <v>1.1060576597598848</v>
      </c>
      <c r="P63" s="4">
        <f>'Optimistic QTR'!DU114</f>
        <v>1.6479595841390582</v>
      </c>
      <c r="Q63" s="4">
        <f>'Optimistic QTR'!DV114</f>
        <v>1.7579192371300678</v>
      </c>
      <c r="R63" s="4">
        <f>'Optimistic QTR'!DW114</f>
        <v>1.7138401006681514</v>
      </c>
      <c r="S63" s="4">
        <f>'Optimistic QTR'!DX114</f>
        <v>4.470214891574753</v>
      </c>
      <c r="T63" s="4">
        <f>'Optimistic QTR'!DY114</f>
        <v>5.1943630332918156</v>
      </c>
      <c r="U63" s="4">
        <f>'Optimistic QTR'!DZ114</f>
        <v>7.0505393422243712</v>
      </c>
      <c r="V63" s="4">
        <f>'Optimistic QTR'!EA114</f>
        <v>8.0599407562293113</v>
      </c>
      <c r="W63" s="4">
        <f>'Optimistic QTR'!EB114</f>
        <v>7.8065119894449975</v>
      </c>
      <c r="X63" s="4">
        <f>'Optimistic QTR'!EC114</f>
        <v>7.3932279849451499</v>
      </c>
      <c r="Y63" s="4">
        <f>'Optimistic QTR'!ED114</f>
        <v>7.2268835686851718</v>
      </c>
      <c r="Z63" s="4">
        <f>'Optimistic QTR'!EE114</f>
        <v>6.5504163468546706</v>
      </c>
      <c r="AA63" s="4">
        <f>'Optimistic QTR'!EF114</f>
        <v>6.0142572258558014</v>
      </c>
      <c r="AB63" s="4">
        <f>'Optimistic QTR'!EG114</f>
        <v>5.3807255163551559</v>
      </c>
      <c r="AC63" s="4">
        <f>'Optimistic QTR'!EH114</f>
        <v>4.9068924384927826</v>
      </c>
      <c r="AD63" s="4">
        <f>'Optimistic QTR'!EI114</f>
        <v>4.424536622542985</v>
      </c>
      <c r="AE63" s="4">
        <f>'Optimistic QTR'!EJ114</f>
        <v>3.9465237706600043</v>
      </c>
      <c r="AF63" s="4">
        <f>'Optimistic QTR'!EK114</f>
        <v>3.422633920661089</v>
      </c>
      <c r="AG63" s="4">
        <f>'Optimistic QTR'!EL114</f>
        <v>3.0831194065381373</v>
      </c>
      <c r="AH63" s="4">
        <f>'Optimistic QTR'!EM114</f>
        <v>3.0234696279154427</v>
      </c>
      <c r="AI63" s="4">
        <f>'Optimistic QTR'!EN114</f>
        <v>3.0360407154766511</v>
      </c>
      <c r="AJ63" s="4">
        <f>'Optimistic QTR'!EO114</f>
        <v>3.0231831538713339</v>
      </c>
      <c r="AK63" s="4">
        <f>'Optimistic QTR'!EP114</f>
        <v>3.0668817510577817</v>
      </c>
      <c r="AL63" s="19">
        <f>AK63-AK60</f>
        <v>0.50195418035963169</v>
      </c>
    </row>
    <row r="64" spans="1:47" x14ac:dyDescent="0.25">
      <c r="A64" s="27"/>
      <c r="B64" t="str">
        <f t="shared" si="135"/>
        <v xml:space="preserve">   Jul 2022 Baseline</v>
      </c>
      <c r="C64" s="4">
        <f>'Baseline ANN'!AF62</f>
        <v>2.4950597436347755</v>
      </c>
      <c r="D64" s="4">
        <f>'Baseline ANN'!AG62</f>
        <v>1.6406554713379595</v>
      </c>
      <c r="E64" s="4">
        <f>'Baseline ANN'!AH62</f>
        <v>4.9972501772795663</v>
      </c>
      <c r="F64" s="4">
        <f>'Baseline ANN'!AI62</f>
        <v>8.0956463157894731</v>
      </c>
      <c r="G64" s="4">
        <f>'Baseline ANN'!AJ62</f>
        <v>5.3516737379870394</v>
      </c>
      <c r="H64" s="4">
        <f>'Baseline ANN'!AK62</f>
        <v>3.3493456758664442</v>
      </c>
      <c r="I64" s="4">
        <f>'Baseline ANN'!AL62</f>
        <v>2.8197146294399955</v>
      </c>
      <c r="J64" s="4"/>
      <c r="K64" s="4"/>
      <c r="L64" t="str">
        <f t="shared" si="136"/>
        <v xml:space="preserve">   Jul 2022 Baseline</v>
      </c>
      <c r="M64" s="4">
        <f>'Baseline QTR'!DR114</f>
        <v>2.1983233778552602</v>
      </c>
      <c r="N64" s="4">
        <f>'Baseline QTR'!DS114</f>
        <v>2.4739923865981117</v>
      </c>
      <c r="O64" s="4">
        <f>'Baseline QTR'!DT114</f>
        <v>1.1060576597598848</v>
      </c>
      <c r="P64" s="4">
        <f>'Baseline QTR'!DU114</f>
        <v>1.6479595841390582</v>
      </c>
      <c r="Q64" s="4">
        <f>'Baseline QTR'!DV114</f>
        <v>1.7579192371300678</v>
      </c>
      <c r="R64" s="4">
        <f>'Baseline QTR'!DW114</f>
        <v>1.7138401006681514</v>
      </c>
      <c r="S64" s="4">
        <f>'Baseline QTR'!DX114</f>
        <v>4.470214891574753</v>
      </c>
      <c r="T64" s="4">
        <f>'Baseline QTR'!DY114</f>
        <v>5.1943630332918156</v>
      </c>
      <c r="U64" s="4">
        <f>'Baseline QTR'!DZ114</f>
        <v>7.0505393422243712</v>
      </c>
      <c r="V64" s="4">
        <f>'Baseline QTR'!EA114</f>
        <v>8.0599407562293113</v>
      </c>
      <c r="W64" s="4">
        <f>'Baseline QTR'!EB114</f>
        <v>8.8498758184307071</v>
      </c>
      <c r="X64" s="4">
        <f>'Baseline QTR'!EC114</f>
        <v>8.1171088807623359</v>
      </c>
      <c r="Y64" s="4">
        <f>'Baseline QTR'!ED114</f>
        <v>7.374131309060683</v>
      </c>
      <c r="Z64" s="4">
        <f>'Baseline QTR'!EE114</f>
        <v>6.8098671947058431</v>
      </c>
      <c r="AA64" s="4">
        <f>'Baseline QTR'!EF114</f>
        <v>5.5106348992573828</v>
      </c>
      <c r="AB64" s="4">
        <f>'Baseline QTR'!EG114</f>
        <v>4.8931384097770758</v>
      </c>
      <c r="AC64" s="4">
        <f>'Baseline QTR'!EH114</f>
        <v>4.7311341045095379</v>
      </c>
      <c r="AD64" s="4">
        <f>'Baseline QTR'!EI114</f>
        <v>4.1876979014408233</v>
      </c>
      <c r="AE64" s="4">
        <f>'Baseline QTR'!EJ114</f>
        <v>3.4892643614082841</v>
      </c>
      <c r="AF64" s="4">
        <f>'Baseline QTR'!EK114</f>
        <v>3.1074481900728035</v>
      </c>
      <c r="AG64" s="4">
        <f>'Baseline QTR'!EL114</f>
        <v>2.9255901891934499</v>
      </c>
      <c r="AH64" s="4">
        <f>'Baseline QTR'!EM114</f>
        <v>2.8150197369584129</v>
      </c>
      <c r="AI64" s="4">
        <f>'Baseline QTR'!EN114</f>
        <v>2.7614271614103014</v>
      </c>
      <c r="AJ64" s="4">
        <f>'Baseline QTR'!EO114</f>
        <v>2.8094863609022136</v>
      </c>
      <c r="AK64" s="4">
        <f>'Baseline QTR'!EP114</f>
        <v>2.884866812946929</v>
      </c>
      <c r="AL64" s="19">
        <f t="shared" ref="AL64:AL65" si="137">AK64-AK61</f>
        <v>0.46370930697130497</v>
      </c>
    </row>
    <row r="65" spans="1:38" x14ac:dyDescent="0.25">
      <c r="A65" s="27"/>
      <c r="B65" t="str">
        <f t="shared" si="135"/>
        <v xml:space="preserve">   Jul 2022 Pessimistic</v>
      </c>
      <c r="C65" s="4">
        <f>'Pessimistic ANN'!AF62</f>
        <v>2.4950597436347755</v>
      </c>
      <c r="D65" s="4">
        <f>'Pessimistic ANN'!AG62</f>
        <v>1.6406554713379595</v>
      </c>
      <c r="E65" s="4">
        <f>'Pessimistic ANN'!AH62</f>
        <v>4.9972501772795663</v>
      </c>
      <c r="F65" s="4">
        <f>'Pessimistic ANN'!AI62</f>
        <v>8.4509249122806995</v>
      </c>
      <c r="G65" s="4">
        <f>'Pessimistic ANN'!AJ62</f>
        <v>6.0191157170365939</v>
      </c>
      <c r="H65" s="4">
        <f>'Pessimistic ANN'!AK62</f>
        <v>3.0818898075313683</v>
      </c>
      <c r="I65" s="4">
        <f>'Pessimistic ANN'!AL62</f>
        <v>2.0183241842513189</v>
      </c>
      <c r="J65" s="4"/>
      <c r="K65" s="4"/>
      <c r="L65" t="str">
        <f t="shared" si="136"/>
        <v xml:space="preserve">   Jul 2022 Pessimistic</v>
      </c>
      <c r="M65" s="4">
        <f>'Pessimistic QTR'!DR114</f>
        <v>2.1983233778552602</v>
      </c>
      <c r="N65" s="4">
        <f>'Pessimistic QTR'!DS114</f>
        <v>2.4739923865981117</v>
      </c>
      <c r="O65" s="4">
        <f>'Pessimistic QTR'!DT114</f>
        <v>1.1060576597598848</v>
      </c>
      <c r="P65" s="4">
        <f>'Pessimistic QTR'!DU114</f>
        <v>1.6479595841390582</v>
      </c>
      <c r="Q65" s="4">
        <f>'Pessimistic QTR'!DV114</f>
        <v>1.7579192371300678</v>
      </c>
      <c r="R65" s="4">
        <f>'Pessimistic QTR'!DW114</f>
        <v>1.7138401006681514</v>
      </c>
      <c r="S65" s="4">
        <f>'Pessimistic QTR'!DX114</f>
        <v>4.470214891574753</v>
      </c>
      <c r="T65" s="4">
        <f>'Pessimistic QTR'!DY114</f>
        <v>5.1943630332918156</v>
      </c>
      <c r="U65" s="4">
        <f>'Pessimistic QTR'!DZ114</f>
        <v>7.0505393422243712</v>
      </c>
      <c r="V65" s="4">
        <f>'Pessimistic QTR'!EA114</f>
        <v>8.0599407562293113</v>
      </c>
      <c r="W65" s="4">
        <f>'Pessimistic QTR'!EB114</f>
        <v>8.9262427958495927</v>
      </c>
      <c r="X65" s="4">
        <f>'Pessimistic QTR'!EC114</f>
        <v>8.5640164962763166</v>
      </c>
      <c r="Y65" s="4">
        <f>'Pessimistic QTR'!ED114</f>
        <v>8.1210615917296494</v>
      </c>
      <c r="Z65" s="4">
        <f>'Pessimistic QTR'!EE114</f>
        <v>7.6552028844355302</v>
      </c>
      <c r="AA65" s="4">
        <f>'Pessimistic QTR'!EF114</f>
        <v>6.4407219963505957</v>
      </c>
      <c r="AB65" s="4">
        <f>'Pessimistic QTR'!EG114</f>
        <v>5.5511144672830026</v>
      </c>
      <c r="AC65" s="4">
        <f>'Pessimistic QTR'!EH114</f>
        <v>5.0691329769609439</v>
      </c>
      <c r="AD65" s="4">
        <f>'Pessimistic QTR'!EI114</f>
        <v>4.3233215034311101</v>
      </c>
      <c r="AE65" s="4">
        <f>'Pessimistic QTR'!EJ114</f>
        <v>3.3548742609487814</v>
      </c>
      <c r="AF65" s="4">
        <f>'Pessimistic QTR'!EK114</f>
        <v>2.7373072546445831</v>
      </c>
      <c r="AG65" s="4">
        <f>'Pessimistic QTR'!EL114</f>
        <v>2.3843687712499673</v>
      </c>
      <c r="AH65" s="4">
        <f>'Pessimistic QTR'!EM114</f>
        <v>2.1484750765979221</v>
      </c>
      <c r="AI65" s="4">
        <f>'Pessimistic QTR'!EN114</f>
        <v>1.990778700767537</v>
      </c>
      <c r="AJ65" s="4">
        <f>'Pessimistic QTR'!EO114</f>
        <v>1.9588859551765703</v>
      </c>
      <c r="AK65" s="4">
        <f>'Pessimistic QTR'!EP114</f>
        <v>2.0112688756212194</v>
      </c>
      <c r="AL65" s="19">
        <f t="shared" si="137"/>
        <v>0.31249881509562982</v>
      </c>
    </row>
    <row r="66" spans="1:38" x14ac:dyDescent="0.25">
      <c r="A66" s="27"/>
      <c r="C66" s="4"/>
      <c r="D66" s="4"/>
      <c r="E66" s="4"/>
      <c r="F66" s="4"/>
      <c r="G66" s="4"/>
      <c r="H66" s="4"/>
      <c r="I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1:38" x14ac:dyDescent="0.25">
      <c r="B67" s="28" t="s">
        <v>54</v>
      </c>
      <c r="L67" s="28" t="s">
        <v>55</v>
      </c>
    </row>
    <row r="68" spans="1:38" x14ac:dyDescent="0.25">
      <c r="B68" t="str">
        <f t="shared" ref="B68:B74" si="138">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L68" t="str">
        <f t="shared" ref="L68:L74" si="139">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row>
    <row r="69" spans="1:38" x14ac:dyDescent="0.25">
      <c r="B69" t="str">
        <f t="shared" si="138"/>
        <v xml:space="preserve">   Mar 2022 Optimistic</v>
      </c>
      <c r="C69" s="4">
        <v>5.4356621739691802</v>
      </c>
      <c r="D69" s="4">
        <v>6.5783683039736252</v>
      </c>
      <c r="E69" s="4">
        <v>8.0735992230014375</v>
      </c>
      <c r="F69" s="4">
        <v>4.238397383062531</v>
      </c>
      <c r="G69" s="4">
        <v>7.8992296280475216</v>
      </c>
      <c r="H69" s="4">
        <v>7.1589842877016308</v>
      </c>
      <c r="I69" s="4">
        <v>6.3480317224785976</v>
      </c>
      <c r="L69" t="str">
        <f t="shared" si="139"/>
        <v xml:space="preserve">   Mar 2022 Optimistic</v>
      </c>
      <c r="M69" s="4">
        <v>4.7160798393492298</v>
      </c>
      <c r="N69" s="4">
        <v>6.2171136694854745</v>
      </c>
      <c r="O69" s="4">
        <v>32.302973669075641</v>
      </c>
      <c r="P69" s="4">
        <v>-10.56975373962581</v>
      </c>
      <c r="Q69" s="4">
        <v>-4.4180370913977534</v>
      </c>
      <c r="R69" s="4">
        <v>51.551074269790753</v>
      </c>
      <c r="S69" s="4">
        <v>-12.330301676074706</v>
      </c>
      <c r="T69" s="4">
        <v>0.7981748594714233</v>
      </c>
      <c r="U69" s="4">
        <v>4.170973334387118</v>
      </c>
      <c r="V69" s="4">
        <v>3.8867180934711421</v>
      </c>
      <c r="W69" s="4">
        <v>8.7639352277624205</v>
      </c>
      <c r="X69" s="4">
        <v>9.4476558314387624</v>
      </c>
      <c r="Y69" s="4">
        <v>7.1767916558741485</v>
      </c>
      <c r="Z69" s="4">
        <v>7.4932325060454108</v>
      </c>
      <c r="AA69" s="4">
        <v>8.0979552776629493</v>
      </c>
      <c r="AB69" s="4">
        <v>7.7781588647386268</v>
      </c>
      <c r="AC69" s="4">
        <v>7.4885422767668963</v>
      </c>
      <c r="AD69" s="4">
        <v>7.3604320198167095</v>
      </c>
      <c r="AE69" s="4">
        <v>6.5927201631186039</v>
      </c>
      <c r="AF69" s="4">
        <v>6.4223878370212484</v>
      </c>
      <c r="AG69" s="4">
        <v>6.4922118384589167</v>
      </c>
      <c r="AH69" s="4">
        <v>6.6207845347710848</v>
      </c>
      <c r="AI69" s="4">
        <v>6.1546737847137711</v>
      </c>
      <c r="AJ69" s="4">
        <v>5.9566407475101668</v>
      </c>
      <c r="AK69" s="4">
        <v>5.8380656418300481</v>
      </c>
    </row>
    <row r="70" spans="1:38" x14ac:dyDescent="0.25">
      <c r="B70" t="str">
        <f t="shared" si="138"/>
        <v xml:space="preserve">   Mar 2022 Baseline</v>
      </c>
      <c r="C70" s="4">
        <v>5.4356621739691802</v>
      </c>
      <c r="D70" s="4">
        <v>6.5783683039736252</v>
      </c>
      <c r="E70" s="4">
        <v>8.0735992615046381</v>
      </c>
      <c r="F70" s="4">
        <v>3.7438730944866716</v>
      </c>
      <c r="G70" s="4">
        <v>6.8766961715899688</v>
      </c>
      <c r="H70" s="4">
        <v>6.7381341484704427</v>
      </c>
      <c r="I70" s="4">
        <v>6.2823931824848467</v>
      </c>
      <c r="L70" t="str">
        <f t="shared" si="139"/>
        <v xml:space="preserve">   Mar 2022 Baseline</v>
      </c>
      <c r="M70" s="4">
        <v>4.7160798393492298</v>
      </c>
      <c r="N70" s="4">
        <v>6.2171136694854745</v>
      </c>
      <c r="O70" s="4">
        <v>32.302973669075641</v>
      </c>
      <c r="P70" s="4">
        <v>-10.56975373962581</v>
      </c>
      <c r="Q70" s="4">
        <v>-4.4180370913977534</v>
      </c>
      <c r="R70" s="4">
        <v>51.551074322743638</v>
      </c>
      <c r="S70" s="4">
        <v>-12.330301705815039</v>
      </c>
      <c r="T70" s="4">
        <v>0.79817490582525519</v>
      </c>
      <c r="U70" s="4">
        <v>4.1709737923486312</v>
      </c>
      <c r="V70" s="4">
        <v>4.3685863413584824</v>
      </c>
      <c r="W70" s="4">
        <v>7.4779988568569378</v>
      </c>
      <c r="X70" s="4">
        <v>6.7646109400600452</v>
      </c>
      <c r="Y70" s="4">
        <v>6.3437989178820375</v>
      </c>
      <c r="Z70" s="4">
        <v>6.81669429874181</v>
      </c>
      <c r="AA70" s="4">
        <v>7.3041208420978831</v>
      </c>
      <c r="AB70" s="4">
        <v>6.9483988316215495</v>
      </c>
      <c r="AC70" s="4">
        <v>6.9053039273290873</v>
      </c>
      <c r="AD70" s="4">
        <v>6.9285897576848665</v>
      </c>
      <c r="AE70" s="4">
        <v>6.3951259548639117</v>
      </c>
      <c r="AF70" s="4">
        <v>6.3337949435137819</v>
      </c>
      <c r="AG70" s="4">
        <v>6.3874019961590589</v>
      </c>
      <c r="AH70" s="4">
        <v>6.5016223058278921</v>
      </c>
      <c r="AI70" s="4">
        <v>6.1169134892787191</v>
      </c>
      <c r="AJ70" s="4">
        <v>5.9734623015004429</v>
      </c>
      <c r="AK70" s="4">
        <v>6.0174545032882998</v>
      </c>
    </row>
    <row r="71" spans="1:38" x14ac:dyDescent="0.25">
      <c r="B71" t="str">
        <f t="shared" si="138"/>
        <v xml:space="preserve">   Mar 2022 Pessimistic</v>
      </c>
      <c r="C71" s="4">
        <v>5.4356621739691802</v>
      </c>
      <c r="D71" s="4">
        <v>6.5783683039736252</v>
      </c>
      <c r="E71" s="4">
        <v>8.0735992615031513</v>
      </c>
      <c r="F71" s="4">
        <v>3.2959552755430499</v>
      </c>
      <c r="G71" s="4">
        <v>4.9406397916259781</v>
      </c>
      <c r="H71" s="4">
        <v>5.3675844089182023</v>
      </c>
      <c r="I71" s="4">
        <v>5.5668997722226665</v>
      </c>
      <c r="L71" t="str">
        <f t="shared" si="139"/>
        <v xml:space="preserve">   Mar 2022 Pessimistic</v>
      </c>
      <c r="M71" s="4">
        <v>4.7160798393492298</v>
      </c>
      <c r="N71" s="4">
        <v>6.2171136694854745</v>
      </c>
      <c r="O71" s="4">
        <v>32.302973669075641</v>
      </c>
      <c r="P71" s="4">
        <v>-10.56975373962581</v>
      </c>
      <c r="Q71" s="4">
        <v>-4.4180370913977534</v>
      </c>
      <c r="R71" s="4">
        <v>51.551074322743638</v>
      </c>
      <c r="S71" s="4">
        <v>-12.330301705816805</v>
      </c>
      <c r="T71" s="4">
        <v>0.79817490582037021</v>
      </c>
      <c r="U71" s="4">
        <v>4.1709737923425028</v>
      </c>
      <c r="V71" s="4">
        <v>4.327205689122704</v>
      </c>
      <c r="W71" s="4">
        <v>6.8862226507430124</v>
      </c>
      <c r="X71" s="4">
        <v>5.2006290206700889</v>
      </c>
      <c r="Y71" s="4">
        <v>4.1794022468784942</v>
      </c>
      <c r="Z71" s="4">
        <v>4.6744192944169649</v>
      </c>
      <c r="AA71" s="4">
        <v>5.0305187623330916</v>
      </c>
      <c r="AB71" s="4">
        <v>5.045547430879882</v>
      </c>
      <c r="AC71" s="4">
        <v>5.3914073749718572</v>
      </c>
      <c r="AD71" s="4">
        <v>5.7014018180184589</v>
      </c>
      <c r="AE71" s="4">
        <v>5.253174337990596</v>
      </c>
      <c r="AF71" s="4">
        <v>5.2755070557361172</v>
      </c>
      <c r="AG71" s="4">
        <v>5.4618723292728655</v>
      </c>
      <c r="AH71" s="4">
        <v>5.7353712655889622</v>
      </c>
      <c r="AI71" s="4">
        <v>5.6028219616147457</v>
      </c>
      <c r="AJ71" s="4">
        <v>5.646467712114589</v>
      </c>
      <c r="AK71" s="4">
        <v>5.8159491001447794</v>
      </c>
    </row>
    <row r="72" spans="1:38" x14ac:dyDescent="0.25">
      <c r="B72" t="str">
        <f t="shared" si="138"/>
        <v xml:space="preserve">   Jul 2022 Optimistic</v>
      </c>
      <c r="C72" s="4">
        <f ca="1">'Optimistic ANN'!AF58</f>
        <v>5.435662173969158</v>
      </c>
      <c r="D72" s="4">
        <f ca="1">'Optimistic ANN'!AG58</f>
        <v>6.6241154961300674</v>
      </c>
      <c r="E72" s="4">
        <f ca="1">'Optimistic ANN'!AH58</f>
        <v>8.2057848990753754</v>
      </c>
      <c r="F72" s="4">
        <f ca="1">'Optimistic ANN'!AI58</f>
        <v>4.1076063629106985</v>
      </c>
      <c r="G72" s="4">
        <f ca="1">'Optimistic ANN'!AJ58</f>
        <v>7.6568284788152807</v>
      </c>
      <c r="H72" s="4">
        <f ca="1">'Optimistic ANN'!AK58</f>
        <v>6.6520731625931084</v>
      </c>
      <c r="I72" s="4">
        <f ca="1">'Optimistic ANN'!AL58</f>
        <v>6.6245200505263613</v>
      </c>
      <c r="L72" t="str">
        <f t="shared" si="139"/>
        <v xml:space="preserve">   Jul 2022 Optimistic</v>
      </c>
      <c r="M72" s="4">
        <f>'Optimistic QTR'!DR58</f>
        <v>4.923319476441157</v>
      </c>
      <c r="N72" s="4">
        <f>'Optimistic QTR'!DS58</f>
        <v>6.3361441429762744</v>
      </c>
      <c r="O72" s="4">
        <f>'Optimistic QTR'!DT58</f>
        <v>32.125317941927435</v>
      </c>
      <c r="P72" s="4">
        <f>'Optimistic QTR'!DU58</f>
        <v>-10.878214962148824</v>
      </c>
      <c r="Q72" s="4">
        <f>'Optimistic QTR'!DV58</f>
        <v>-4.2275578310739022</v>
      </c>
      <c r="R72" s="4">
        <f>'Optimistic QTR'!DW58</f>
        <v>51.839657321936564</v>
      </c>
      <c r="S72" s="4">
        <f>'Optimistic QTR'!DX58</f>
        <v>-12.205072260315209</v>
      </c>
      <c r="T72" s="4">
        <f>'Optimistic QTR'!DY58</f>
        <v>0.64448792908080588</v>
      </c>
      <c r="U72" s="4">
        <f>'Optimistic QTR'!DZ58</f>
        <v>5.5273627858459351</v>
      </c>
      <c r="V72" s="4">
        <f>'Optimistic QTR'!EA58</f>
        <v>2.1712947821204587</v>
      </c>
      <c r="W72" s="4">
        <f>'Optimistic QTR'!EB58</f>
        <v>8.6510723782035051</v>
      </c>
      <c r="X72" s="4">
        <f>'Optimistic QTR'!EC58</f>
        <v>9.2969547536070571</v>
      </c>
      <c r="Y72" s="4">
        <f>'Optimistic QTR'!ED58</f>
        <v>8.7782664817883891</v>
      </c>
      <c r="Z72" s="4">
        <f>'Optimistic QTR'!EE58</f>
        <v>7.0687457646888774</v>
      </c>
      <c r="AA72" s="4">
        <f>'Optimistic QTR'!EF58</f>
        <v>6.8888154200836826</v>
      </c>
      <c r="AB72" s="4">
        <f>'Optimistic QTR'!EG58</f>
        <v>6.7811011781029107</v>
      </c>
      <c r="AC72" s="4">
        <f>'Optimistic QTR'!EH58</f>
        <v>6.7024998715745188</v>
      </c>
      <c r="AD72" s="4">
        <f>'Optimistic QTR'!EI58</f>
        <v>6.9618069343114097</v>
      </c>
      <c r="AE72" s="4">
        <f>'Optimistic QTR'!EJ58</f>
        <v>6.1859098036588289</v>
      </c>
      <c r="AF72" s="4">
        <f>'Optimistic QTR'!EK58</f>
        <v>6.4832646408400807</v>
      </c>
      <c r="AG72" s="4">
        <f>'Optimistic QTR'!EL58</f>
        <v>6.5390139765192812</v>
      </c>
      <c r="AH72" s="4">
        <f>'Optimistic QTR'!EM58</f>
        <v>6.9237393556605076</v>
      </c>
      <c r="AI72" s="4">
        <f>'Optimistic QTR'!EN58</f>
        <v>6.6647486066696127</v>
      </c>
      <c r="AJ72" s="4">
        <f>'Optimistic QTR'!EO58</f>
        <v>6.5420049650050771</v>
      </c>
      <c r="AK72" s="4">
        <f>'Optimistic QTR'!EP58</f>
        <v>6.4419840551706908</v>
      </c>
      <c r="AL72" s="19">
        <f>AK72-AK69</f>
        <v>0.60391841334064278</v>
      </c>
    </row>
    <row r="73" spans="1:38" x14ac:dyDescent="0.25">
      <c r="B73" t="str">
        <f t="shared" si="138"/>
        <v xml:space="preserve">   Jul 2022 Baseline</v>
      </c>
      <c r="C73" s="4">
        <f ca="1">'Baseline ANN'!AF58</f>
        <v>5.435662173969158</v>
      </c>
      <c r="D73" s="4">
        <f ca="1">'Baseline ANN'!AG58</f>
        <v>6.6241154961300674</v>
      </c>
      <c r="E73" s="4">
        <f ca="1">'Baseline ANN'!AH58</f>
        <v>8.2057848990753754</v>
      </c>
      <c r="F73" s="4">
        <f ca="1">'Baseline ANN'!AI58</f>
        <v>3.6531436052598787</v>
      </c>
      <c r="G73" s="4">
        <f ca="1">'Baseline ANN'!AJ58</f>
        <v>6.6007748716915948</v>
      </c>
      <c r="H73" s="4">
        <f ca="1">'Baseline ANN'!AK58</f>
        <v>6.1328886363928747</v>
      </c>
      <c r="I73" s="4">
        <f ca="1">'Baseline ANN'!AL58</f>
        <v>6.4970344043919992</v>
      </c>
      <c r="L73" t="str">
        <f t="shared" si="139"/>
        <v xml:space="preserve">   Jul 2022 Baseline</v>
      </c>
      <c r="M73" s="4">
        <f>'Baseline QTR'!DR58</f>
        <v>4.923319476441157</v>
      </c>
      <c r="N73" s="4">
        <f>'Baseline QTR'!DS58</f>
        <v>6.3361441429762744</v>
      </c>
      <c r="O73" s="4">
        <f>'Baseline QTR'!DT58</f>
        <v>32.125317941927435</v>
      </c>
      <c r="P73" s="4">
        <f>'Baseline QTR'!DU58</f>
        <v>-10.878214962148824</v>
      </c>
      <c r="Q73" s="4">
        <f>'Baseline QTR'!DV58</f>
        <v>-4.2275578310739022</v>
      </c>
      <c r="R73" s="4">
        <f>'Baseline QTR'!DW58</f>
        <v>51.839657321936564</v>
      </c>
      <c r="S73" s="4">
        <f>'Baseline QTR'!DX58</f>
        <v>-12.205072260315209</v>
      </c>
      <c r="T73" s="4">
        <f>'Baseline QTR'!DY58</f>
        <v>0.64448792908080588</v>
      </c>
      <c r="U73" s="4">
        <f>'Baseline QTR'!DZ58</f>
        <v>5.5273627858459351</v>
      </c>
      <c r="V73" s="4">
        <f>'Baseline QTR'!EA58</f>
        <v>2.171294784911848</v>
      </c>
      <c r="W73" s="4">
        <f>'Baseline QTR'!EB58</f>
        <v>8.3505531277373368</v>
      </c>
      <c r="X73" s="4">
        <f>'Baseline QTR'!EC58</f>
        <v>6.8493456670905228</v>
      </c>
      <c r="Y73" s="4">
        <f>'Baseline QTR'!ED58</f>
        <v>7.1606176570970792</v>
      </c>
      <c r="Z73" s="4">
        <f>'Baseline QTR'!EE58</f>
        <v>6.2150858166575063</v>
      </c>
      <c r="AA73" s="4">
        <f>'Baseline QTR'!EF58</f>
        <v>6.3978676465191953</v>
      </c>
      <c r="AB73" s="4">
        <f>'Baseline QTR'!EG58</f>
        <v>6.0636135018774739</v>
      </c>
      <c r="AC73" s="4">
        <f>'Baseline QTR'!EH58</f>
        <v>6.0285436170213647</v>
      </c>
      <c r="AD73" s="4">
        <f>'Baseline QTR'!EI58</f>
        <v>6.2437123825245244</v>
      </c>
      <c r="AE73" s="4">
        <f>'Baseline QTR'!EJ58</f>
        <v>5.8356345364395379</v>
      </c>
      <c r="AF73" s="4">
        <f>'Baseline QTR'!EK58</f>
        <v>6.2605501870668823</v>
      </c>
      <c r="AG73" s="4">
        <f>'Baseline QTR'!EL58</f>
        <v>6.5111715675937099</v>
      </c>
      <c r="AH73" s="4">
        <f>'Baseline QTR'!EM58</f>
        <v>6.7866770638546958</v>
      </c>
      <c r="AI73" s="4">
        <f>'Baseline QTR'!EN58</f>
        <v>6.5493378863411111</v>
      </c>
      <c r="AJ73" s="4">
        <f>'Baseline QTR'!EO58</f>
        <v>6.4234839919707687</v>
      </c>
      <c r="AK73" s="4">
        <f>'Baseline QTR'!EP58</f>
        <v>6.4060610128602091</v>
      </c>
      <c r="AL73" s="19">
        <f t="shared" ref="AL73:AL74" si="140">AK73-AK70</f>
        <v>0.38860650957190934</v>
      </c>
    </row>
    <row r="74" spans="1:38" x14ac:dyDescent="0.25">
      <c r="B74" t="str">
        <f t="shared" si="138"/>
        <v xml:space="preserve">   Jul 2022 Pessimistic</v>
      </c>
      <c r="C74" s="4">
        <f ca="1">'Pessimistic ANN'!AF58</f>
        <v>5.435662173969158</v>
      </c>
      <c r="D74" s="4">
        <f ca="1">'Pessimistic ANN'!AG58</f>
        <v>6.6241154961300674</v>
      </c>
      <c r="E74" s="4">
        <f ca="1">'Pessimistic ANN'!AH58</f>
        <v>8.2057848990753754</v>
      </c>
      <c r="F74" s="4">
        <f ca="1">'Pessimistic ANN'!AI58</f>
        <v>3.3590068874717938</v>
      </c>
      <c r="G74" s="4">
        <f ca="1">'Pessimistic ANN'!AJ58</f>
        <v>4.5152597623531854</v>
      </c>
      <c r="H74" s="4">
        <f ca="1">'Pessimistic ANN'!AK58</f>
        <v>4.1976752796013539</v>
      </c>
      <c r="I74" s="4">
        <f ca="1">'Pessimistic ANN'!AL58</f>
        <v>5.3234303130487381</v>
      </c>
      <c r="L74" t="str">
        <f t="shared" si="139"/>
        <v xml:space="preserve">   Jul 2022 Pessimistic</v>
      </c>
      <c r="M74" s="4">
        <f>'Pessimistic QTR'!DR58</f>
        <v>4.923319476441157</v>
      </c>
      <c r="N74" s="4">
        <f>'Pessimistic QTR'!DS58</f>
        <v>6.3361441429762744</v>
      </c>
      <c r="O74" s="4">
        <f>'Pessimistic QTR'!DT58</f>
        <v>32.125317941927435</v>
      </c>
      <c r="P74" s="4">
        <f>'Pessimistic QTR'!DU58</f>
        <v>-10.878214962148824</v>
      </c>
      <c r="Q74" s="4">
        <f>'Pessimistic QTR'!DV58</f>
        <v>-4.2275578310739022</v>
      </c>
      <c r="R74" s="4">
        <f>'Pessimistic QTR'!DW58</f>
        <v>51.839657321936564</v>
      </c>
      <c r="S74" s="4">
        <f>'Pessimistic QTR'!DX58</f>
        <v>-12.205072260315209</v>
      </c>
      <c r="T74" s="4">
        <f>'Pessimistic QTR'!DY58</f>
        <v>0.64448792908080588</v>
      </c>
      <c r="U74" s="4">
        <f>'Pessimistic QTR'!DZ58</f>
        <v>5.5273627858459351</v>
      </c>
      <c r="V74" s="4">
        <f>'Pessimistic QTR'!EA58</f>
        <v>2.171294784911848</v>
      </c>
      <c r="W74" s="4">
        <f>'Pessimistic QTR'!EB58</f>
        <v>8.2410111711082266</v>
      </c>
      <c r="X74" s="4">
        <f>'Pessimistic QTR'!EC58</f>
        <v>5.5870707611562098</v>
      </c>
      <c r="Y74" s="4">
        <f>'Pessimistic QTR'!ED58</f>
        <v>5.2673250906643432</v>
      </c>
      <c r="Z74" s="4">
        <f>'Pessimistic QTR'!EE58</f>
        <v>3.8983429708425277</v>
      </c>
      <c r="AA74" s="4">
        <f>'Pessimistic QTR'!EF58</f>
        <v>3.4205294194076696</v>
      </c>
      <c r="AB74" s="4">
        <f>'Pessimistic QTR'!EG58</f>
        <v>3.7757048787807168</v>
      </c>
      <c r="AC74" s="4">
        <f>'Pessimistic QTR'!EH58</f>
        <v>3.8945130401653705</v>
      </c>
      <c r="AD74" s="4">
        <f>'Pessimistic QTR'!EI58</f>
        <v>4.4224536217395638</v>
      </c>
      <c r="AE74" s="4">
        <f>'Pessimistic QTR'!EJ58</f>
        <v>4.2347492019758848</v>
      </c>
      <c r="AF74" s="4">
        <f>'Pessimistic QTR'!EK58</f>
        <v>4.6365100494034861</v>
      </c>
      <c r="AG74" s="4">
        <f>'Pessimistic QTR'!EL58</f>
        <v>4.8070610123586377</v>
      </c>
      <c r="AH74" s="4">
        <f>'Pessimistic QTR'!EM58</f>
        <v>5.5540090521492225</v>
      </c>
      <c r="AI74" s="4">
        <f>'Pessimistic QTR'!EN58</f>
        <v>5.6749481185583095</v>
      </c>
      <c r="AJ74" s="4">
        <f>'Pessimistic QTR'!EO58</f>
        <v>5.886381362372628</v>
      </c>
      <c r="AK74" s="4">
        <f>'Pessimistic QTR'!EP58</f>
        <v>6.1698273367094325</v>
      </c>
      <c r="AL74" s="19">
        <f t="shared" si="140"/>
        <v>0.35387823656465311</v>
      </c>
    </row>
    <row r="75" spans="1:38" x14ac:dyDescent="0.25">
      <c r="A75" s="27"/>
      <c r="B75" s="28" t="s">
        <v>56</v>
      </c>
      <c r="C75" s="4"/>
      <c r="D75" s="4"/>
      <c r="E75" s="4"/>
      <c r="F75" s="4"/>
      <c r="G75" s="4"/>
      <c r="H75" s="4"/>
      <c r="I75" s="4"/>
      <c r="L75" s="28" t="s">
        <v>57</v>
      </c>
      <c r="M75" s="4"/>
      <c r="N75" s="4"/>
      <c r="O75" s="4"/>
      <c r="P75" s="4"/>
      <c r="Q75" s="4"/>
      <c r="R75" s="4"/>
      <c r="S75" s="4"/>
      <c r="T75" s="4"/>
      <c r="U75" s="4"/>
      <c r="V75" s="4"/>
      <c r="W75" s="4"/>
      <c r="X75" s="4"/>
      <c r="Y75" s="4"/>
      <c r="Z75" s="4"/>
      <c r="AA75" s="4"/>
      <c r="AB75" s="4"/>
      <c r="AC75" s="4"/>
      <c r="AD75" s="4"/>
      <c r="AE75" s="4"/>
      <c r="AF75" s="4"/>
      <c r="AG75" s="4"/>
      <c r="AH75" s="4"/>
      <c r="AI75" s="4"/>
      <c r="AJ75" s="4"/>
      <c r="AK75" s="4"/>
    </row>
    <row r="76" spans="1:38" x14ac:dyDescent="0.25">
      <c r="A76" s="27"/>
      <c r="B76" t="str">
        <f t="shared" ref="B76:B82" si="141">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L76" t="str">
        <f t="shared" ref="L76:L82" si="142">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row>
    <row r="77" spans="1:38" x14ac:dyDescent="0.25">
      <c r="A77" s="27"/>
      <c r="B77" t="str">
        <f t="shared" si="141"/>
        <v xml:space="preserve">   Mar 2022 Optimistic</v>
      </c>
      <c r="C77" s="4">
        <v>2.3511146150237305</v>
      </c>
      <c r="D77" s="4">
        <v>-5.8181405767104284</v>
      </c>
      <c r="E77" s="4">
        <v>1.5544249430512691</v>
      </c>
      <c r="F77" s="4">
        <v>5.7897677865612618</v>
      </c>
      <c r="G77" s="4">
        <v>1.8082651339452305</v>
      </c>
      <c r="H77" s="4">
        <v>1.3256460195113284</v>
      </c>
      <c r="I77" s="4">
        <v>1.5105933037878883</v>
      </c>
      <c r="L77" t="str">
        <f t="shared" si="142"/>
        <v xml:space="preserve">   Mar 2022 Optimistic</v>
      </c>
      <c r="M77" s="4">
        <v>0.89009031354687629</v>
      </c>
      <c r="N77" s="4">
        <v>1.3040807060366477</v>
      </c>
      <c r="O77" s="4">
        <v>-38.031340654843461</v>
      </c>
      <c r="P77" s="4">
        <v>13.632937273170453</v>
      </c>
      <c r="Q77" s="4">
        <v>2.737591052439714</v>
      </c>
      <c r="R77" s="4">
        <v>-0.1053559216886879</v>
      </c>
      <c r="S77" s="4">
        <v>5.4270005584632131</v>
      </c>
      <c r="T77" s="4">
        <v>8.7315416794248932</v>
      </c>
      <c r="U77" s="4">
        <v>8.2536960096096799</v>
      </c>
      <c r="V77" s="4">
        <v>6.1277985108866728</v>
      </c>
      <c r="W77" s="4">
        <v>4.3825208031146756</v>
      </c>
      <c r="X77" s="4">
        <v>3.3000018033660039</v>
      </c>
      <c r="Y77" s="4">
        <v>1.3720650814450508</v>
      </c>
      <c r="Z77" s="4">
        <v>0.97191847842454937</v>
      </c>
      <c r="AA77" s="4">
        <v>2.0493806168726536</v>
      </c>
      <c r="AB77" s="4">
        <v>1.1875354491926338</v>
      </c>
      <c r="AC77" s="4">
        <v>1.5424017854239969</v>
      </c>
      <c r="AD77" s="4">
        <v>1.1741769204070218</v>
      </c>
      <c r="AE77" s="4">
        <v>0.93616991588296727</v>
      </c>
      <c r="AF77" s="4">
        <v>1.4739839855152592</v>
      </c>
      <c r="AG77" s="4">
        <v>1.7156308962233302</v>
      </c>
      <c r="AH77" s="4">
        <v>1.5892946842707589</v>
      </c>
      <c r="AI77" s="4">
        <v>1.547726035148389</v>
      </c>
      <c r="AJ77" s="4">
        <v>1.4285861522809862</v>
      </c>
      <c r="AK77" s="4">
        <v>1.283211913678306</v>
      </c>
    </row>
    <row r="78" spans="1:38" x14ac:dyDescent="0.25">
      <c r="A78" s="27"/>
      <c r="B78" t="str">
        <f t="shared" si="141"/>
        <v xml:space="preserve">   Mar 2022 Baseline</v>
      </c>
      <c r="C78" s="4">
        <v>2.3511146150237305</v>
      </c>
      <c r="D78" s="4">
        <v>-5.8181405767104284</v>
      </c>
      <c r="E78" s="4">
        <v>1.5544249430512691</v>
      </c>
      <c r="F78" s="4">
        <v>5.4474654150197699</v>
      </c>
      <c r="G78" s="4">
        <v>1.6247530112005748</v>
      </c>
      <c r="H78" s="4">
        <v>1.1620828692226581</v>
      </c>
      <c r="I78" s="4">
        <v>1.5274974284888998</v>
      </c>
      <c r="L78" t="str">
        <f t="shared" si="142"/>
        <v xml:space="preserve">   Mar 2022 Baseline</v>
      </c>
      <c r="M78" s="4">
        <v>0.89009031354687629</v>
      </c>
      <c r="N78" s="4">
        <v>1.3040807060366477</v>
      </c>
      <c r="O78" s="4">
        <v>-38.031340654843461</v>
      </c>
      <c r="P78" s="4">
        <v>13.632937273170453</v>
      </c>
      <c r="Q78" s="4">
        <v>2.737591052439714</v>
      </c>
      <c r="R78" s="4">
        <v>-0.1053559216886879</v>
      </c>
      <c r="S78" s="4">
        <v>5.4270005584632131</v>
      </c>
      <c r="T78" s="4">
        <v>8.7315416794248932</v>
      </c>
      <c r="U78" s="4">
        <v>8.2536960096096799</v>
      </c>
      <c r="V78" s="4">
        <v>5.644652676608608</v>
      </c>
      <c r="W78" s="4">
        <v>3.8949147503585246</v>
      </c>
      <c r="X78" s="4">
        <v>2.2095295707711404</v>
      </c>
      <c r="Y78" s="4">
        <v>1.560080853567225</v>
      </c>
      <c r="Z78" s="4">
        <v>0.98823099218467991</v>
      </c>
      <c r="AA78" s="4">
        <v>1.9445354521627323</v>
      </c>
      <c r="AB78" s="4">
        <v>0.97055696830903315</v>
      </c>
      <c r="AC78" s="4">
        <v>1.3455341107164953</v>
      </c>
      <c r="AD78" s="4">
        <v>0.99957390174163496</v>
      </c>
      <c r="AE78" s="4">
        <v>0.7728538649729888</v>
      </c>
      <c r="AF78" s="4">
        <v>1.3457210693601063</v>
      </c>
      <c r="AG78" s="4">
        <v>1.6726898325793993</v>
      </c>
      <c r="AH78" s="4">
        <v>1.5914931761754181</v>
      </c>
      <c r="AI78" s="4">
        <v>1.6358615615612804</v>
      </c>
      <c r="AJ78" s="4">
        <v>1.5684651188885068</v>
      </c>
      <c r="AK78" s="4">
        <v>1.5455879915373005</v>
      </c>
    </row>
    <row r="79" spans="1:38" x14ac:dyDescent="0.25">
      <c r="A79" s="27"/>
      <c r="B79" t="str">
        <f t="shared" si="141"/>
        <v xml:space="preserve">   Mar 2022 Pessimistic</v>
      </c>
      <c r="C79" s="4">
        <v>2.3511146150237305</v>
      </c>
      <c r="D79" s="4">
        <v>-5.8181405767104284</v>
      </c>
      <c r="E79" s="4">
        <v>1.5544249430512691</v>
      </c>
      <c r="F79" s="4">
        <v>4.6308843873517747</v>
      </c>
      <c r="G79" s="4">
        <v>-0.32015426335691988</v>
      </c>
      <c r="H79" s="4">
        <v>-1.2221990572824915E-3</v>
      </c>
      <c r="I79" s="4">
        <v>1.6368998343047281</v>
      </c>
      <c r="L79" t="str">
        <f t="shared" si="142"/>
        <v xml:space="preserve">   Mar 2022 Pessimistic</v>
      </c>
      <c r="M79" s="4">
        <v>0.89009031354687629</v>
      </c>
      <c r="N79" s="4">
        <v>1.3040807060366477</v>
      </c>
      <c r="O79" s="4">
        <v>-38.031340654843461</v>
      </c>
      <c r="P79" s="4">
        <v>13.632937273170453</v>
      </c>
      <c r="Q79" s="4">
        <v>2.737591052439714</v>
      </c>
      <c r="R79" s="4">
        <v>-0.1053559216886879</v>
      </c>
      <c r="S79" s="4">
        <v>5.4270005584632131</v>
      </c>
      <c r="T79" s="4">
        <v>8.7315416794248932</v>
      </c>
      <c r="U79" s="4">
        <v>8.2536960096096799</v>
      </c>
      <c r="V79" s="4">
        <v>4.5852989947759326</v>
      </c>
      <c r="W79" s="4">
        <v>2.8244138155926635</v>
      </c>
      <c r="X79" s="4">
        <v>0.66191972650839759</v>
      </c>
      <c r="Y79" s="4">
        <v>-0.66701129727518849</v>
      </c>
      <c r="Z79" s="4">
        <v>-1.1701032554799151</v>
      </c>
      <c r="AA79" s="4">
        <v>-0.23544825918364598</v>
      </c>
      <c r="AB79" s="4">
        <v>-0.85952688288715162</v>
      </c>
      <c r="AC79" s="4">
        <v>-7.8517472471673067E-2</v>
      </c>
      <c r="AD79" s="4">
        <v>-9.4233913231966948E-2</v>
      </c>
      <c r="AE79" s="4">
        <v>-0.10085610212824392</v>
      </c>
      <c r="AF79" s="4">
        <v>0.73648401370796091</v>
      </c>
      <c r="AG79" s="4">
        <v>1.3980007470330014</v>
      </c>
      <c r="AH79" s="4">
        <v>1.6895117022922568</v>
      </c>
      <c r="AI79" s="4">
        <v>2.1575994190764503</v>
      </c>
      <c r="AJ79" s="4">
        <v>2.4053459930717835</v>
      </c>
      <c r="AK79" s="4">
        <v>2.5891574400518369</v>
      </c>
    </row>
    <row r="80" spans="1:38" x14ac:dyDescent="0.25">
      <c r="B80" t="str">
        <f t="shared" si="141"/>
        <v xml:space="preserve">   Jul 2022 Optimistic</v>
      </c>
      <c r="C80" s="4">
        <f ca="1">'Optimistic ANN'!AF39</f>
        <v>2.3457375288985061</v>
      </c>
      <c r="D80" s="4">
        <f ca="1">'Optimistic ANN'!AG39</f>
        <v>-5.8173604022532244</v>
      </c>
      <c r="E80" s="4">
        <f ca="1">'Optimistic ANN'!AH39</f>
        <v>1.4480827705245503</v>
      </c>
      <c r="F80" s="4">
        <f ca="1">'Optimistic ANN'!AI39</f>
        <v>5.0563941756024189</v>
      </c>
      <c r="G80" s="4">
        <f ca="1">'Optimistic ANN'!AJ39</f>
        <v>1.4958154435616766</v>
      </c>
      <c r="H80" s="4">
        <f ca="1">'Optimistic ANN'!AK39</f>
        <v>0.7995660540250471</v>
      </c>
      <c r="I80" s="4">
        <f ca="1">'Optimistic ANN'!AL39</f>
        <v>1.6501311639534277</v>
      </c>
      <c r="L80" t="str">
        <f t="shared" si="142"/>
        <v xml:space="preserve">   Jul 2022 Optimistic</v>
      </c>
      <c r="M80" s="4">
        <f>'Optimistic QTR'!DR39</f>
        <v>0.92795425346887672</v>
      </c>
      <c r="N80" s="4">
        <f>'Optimistic QTR'!DS39</f>
        <v>1.1979862143179476</v>
      </c>
      <c r="O80" s="4">
        <f>'Optimistic QTR'!DT39</f>
        <v>-37.969303500028985</v>
      </c>
      <c r="P80" s="4">
        <f>'Optimistic QTR'!DU39</f>
        <v>13.62275963976931</v>
      </c>
      <c r="Q80" s="4">
        <f>'Optimistic QTR'!DV39</f>
        <v>2.7291493401218503</v>
      </c>
      <c r="R80" s="4">
        <f>'Optimistic QTR'!DW39</f>
        <v>-0.17824224370258657</v>
      </c>
      <c r="S80" s="4">
        <f>'Optimistic QTR'!DX39</f>
        <v>5.5038695879521038</v>
      </c>
      <c r="T80" s="4">
        <f>'Optimistic QTR'!DY39</f>
        <v>8.7484056633933438</v>
      </c>
      <c r="U80" s="4">
        <f>'Optimistic QTR'!DZ39</f>
        <v>6.4760337923182476</v>
      </c>
      <c r="V80" s="4">
        <f>'Optimistic QTR'!EA39</f>
        <v>4.2873650945049802</v>
      </c>
      <c r="W80" s="4">
        <f>'Optimistic QTR'!EB39</f>
        <v>4.3574949489390224</v>
      </c>
      <c r="X80" s="4">
        <f>'Optimistic QTR'!EC39</f>
        <v>3.4163795241763051</v>
      </c>
      <c r="Y80" s="4">
        <f>'Optimistic QTR'!ED39</f>
        <v>1.9084838429136886</v>
      </c>
      <c r="Z80" s="4">
        <f>'Optimistic QTR'!EE39</f>
        <v>1.0036948510727228</v>
      </c>
      <c r="AA80" s="4">
        <f>'Optimistic QTR'!EF39</f>
        <v>0.70616467581274822</v>
      </c>
      <c r="AB80" s="4">
        <f>'Optimistic QTR'!EG39</f>
        <v>0.10693893555384637</v>
      </c>
      <c r="AC80" s="4">
        <f>'Optimistic QTR'!EH39</f>
        <v>0.84805029274686028</v>
      </c>
      <c r="AD80" s="4">
        <f>'Optimistic QTR'!EI39</f>
        <v>0.8035591838309708</v>
      </c>
      <c r="AE80" s="4">
        <f>'Optimistic QTR'!EJ39</f>
        <v>0.56281855452726681</v>
      </c>
      <c r="AF80" s="4">
        <f>'Optimistic QTR'!EK39</f>
        <v>1.3639812222386638</v>
      </c>
      <c r="AG80" s="4">
        <f>'Optimistic QTR'!EL39</f>
        <v>1.7030688933256322</v>
      </c>
      <c r="AH80" s="4">
        <f>'Optimistic QTR'!EM39</f>
        <v>1.7174355009149656</v>
      </c>
      <c r="AI80" s="4">
        <f>'Optimistic QTR'!EN39</f>
        <v>1.9600718354217506</v>
      </c>
      <c r="AJ80" s="4">
        <f>'Optimistic QTR'!EO39</f>
        <v>1.774111504456366</v>
      </c>
      <c r="AK80" s="4">
        <f>'Optimistic QTR'!EP39</f>
        <v>1.7017144111755478</v>
      </c>
      <c r="AL80" s="19">
        <f>AK80-AK77</f>
        <v>0.41850249749724178</v>
      </c>
    </row>
    <row r="81" spans="1:38" x14ac:dyDescent="0.25">
      <c r="B81" t="str">
        <f t="shared" si="141"/>
        <v xml:space="preserve">   Jul 2022 Baseline</v>
      </c>
      <c r="C81" s="4">
        <f ca="1">'Baseline ANN'!AF39</f>
        <v>2.3457375288985061</v>
      </c>
      <c r="D81" s="4">
        <f ca="1">'Baseline ANN'!AG39</f>
        <v>-5.8173604022532244</v>
      </c>
      <c r="E81" s="4">
        <f ca="1">'Baseline ANN'!AH39</f>
        <v>1.4480827705245503</v>
      </c>
      <c r="F81" s="4">
        <f ca="1">'Baseline ANN'!AI39</f>
        <v>4.8782495152930094</v>
      </c>
      <c r="G81" s="4">
        <f ca="1">'Baseline ANN'!AJ39</f>
        <v>1.3049415827733224</v>
      </c>
      <c r="H81" s="4">
        <f ca="1">'Baseline ANN'!AK39</f>
        <v>0.61843697153440846</v>
      </c>
      <c r="I81" s="4">
        <f ca="1">'Baseline ANN'!AL39</f>
        <v>1.4798562171588259</v>
      </c>
      <c r="L81" t="str">
        <f t="shared" si="142"/>
        <v xml:space="preserve">   Jul 2022 Baseline</v>
      </c>
      <c r="M81" s="4">
        <f>'Baseline QTR'!DR39</f>
        <v>0.92795425346887672</v>
      </c>
      <c r="N81" s="4">
        <f>'Baseline QTR'!DS39</f>
        <v>1.1979862143179476</v>
      </c>
      <c r="O81" s="4">
        <f>'Baseline QTR'!DT39</f>
        <v>-37.969303500028985</v>
      </c>
      <c r="P81" s="4">
        <f>'Baseline QTR'!DU39</f>
        <v>13.62275963976931</v>
      </c>
      <c r="Q81" s="4">
        <f>'Baseline QTR'!DV39</f>
        <v>2.7291493401218503</v>
      </c>
      <c r="R81" s="4">
        <f>'Baseline QTR'!DW39</f>
        <v>-0.17824224370258657</v>
      </c>
      <c r="S81" s="4">
        <f>'Baseline QTR'!DX39</f>
        <v>5.5038695879521038</v>
      </c>
      <c r="T81" s="4">
        <f>'Baseline QTR'!DY39</f>
        <v>8.7484056633933438</v>
      </c>
      <c r="U81" s="4">
        <f>'Baseline QTR'!DZ39</f>
        <v>6.4760337923182476</v>
      </c>
      <c r="V81" s="4">
        <f>'Baseline QTR'!EA39</f>
        <v>4.2873650945049802</v>
      </c>
      <c r="W81" s="4">
        <f>'Baseline QTR'!EB39</f>
        <v>4.3681369070565745</v>
      </c>
      <c r="X81" s="4">
        <f>'Baseline QTR'!EC39</f>
        <v>2.1917770641558088</v>
      </c>
      <c r="Y81" s="4">
        <f>'Baseline QTR'!ED39</f>
        <v>1.5591561360363215</v>
      </c>
      <c r="Z81" s="4">
        <f>'Baseline QTR'!EE39</f>
        <v>1.0199831090094591</v>
      </c>
      <c r="AA81" s="4">
        <f>'Baseline QTR'!EF39</f>
        <v>0.89401939979396605</v>
      </c>
      <c r="AB81" s="4">
        <f>'Baseline QTR'!EG39</f>
        <v>8.8063382425151993E-2</v>
      </c>
      <c r="AC81" s="4">
        <f>'Baseline QTR'!EH39</f>
        <v>0.630995514254451</v>
      </c>
      <c r="AD81" s="4">
        <f>'Baseline QTR'!EI39</f>
        <v>0.55696817647572505</v>
      </c>
      <c r="AE81" s="4">
        <f>'Baseline QTR'!EJ39</f>
        <v>0.3706875948048749</v>
      </c>
      <c r="AF81" s="4">
        <f>'Baseline QTR'!EK39</f>
        <v>1.0524282204511071</v>
      </c>
      <c r="AG81" s="4">
        <f>'Baseline QTR'!EL39</f>
        <v>1.4921692804858111</v>
      </c>
      <c r="AH81" s="4">
        <f>'Baseline QTR'!EM39</f>
        <v>1.5669129121939296</v>
      </c>
      <c r="AI81" s="4">
        <f>'Baseline QTR'!EN39</f>
        <v>1.7960944326428363</v>
      </c>
      <c r="AJ81" s="4">
        <f>'Baseline QTR'!EO39</f>
        <v>1.6872162576679006</v>
      </c>
      <c r="AK81" s="4">
        <f>'Baseline QTR'!EP39</f>
        <v>1.6933970788326036</v>
      </c>
      <c r="AL81" s="19">
        <f t="shared" ref="AL81:AL82" si="143">AK81-AK78</f>
        <v>0.14780908729530307</v>
      </c>
    </row>
    <row r="82" spans="1:38" x14ac:dyDescent="0.25">
      <c r="B82" t="str">
        <f t="shared" si="141"/>
        <v xml:space="preserve">   Jul 2022 Pessimistic</v>
      </c>
      <c r="C82" s="4">
        <f ca="1">'Pessimistic ANN'!AF39</f>
        <v>2.3457375288985061</v>
      </c>
      <c r="D82" s="4">
        <f ca="1">'Pessimistic ANN'!AG39</f>
        <v>-5.8173604022532244</v>
      </c>
      <c r="E82" s="4">
        <f ca="1">'Pessimistic ANN'!AH39</f>
        <v>1.4480827705245503</v>
      </c>
      <c r="F82" s="4">
        <f ca="1">'Pessimistic ANN'!AI39</f>
        <v>4.5979157599018716</v>
      </c>
      <c r="G82" s="4">
        <f ca="1">'Pessimistic ANN'!AJ39</f>
        <v>-0.65104897502249459</v>
      </c>
      <c r="H82" s="4">
        <f ca="1">'Pessimistic ANN'!AK39</f>
        <v>-1.5762666584040685</v>
      </c>
      <c r="I82" s="4">
        <f ca="1">'Pessimistic ANN'!AL39</f>
        <v>1.1400026751567482</v>
      </c>
      <c r="L82" t="str">
        <f t="shared" si="142"/>
        <v xml:space="preserve">   Jul 2022 Pessimistic</v>
      </c>
      <c r="M82" s="4">
        <f>'Pessimistic QTR'!DR39</f>
        <v>0.92795425346887672</v>
      </c>
      <c r="N82" s="4">
        <f>'Pessimistic QTR'!DS39</f>
        <v>1.1979862143179476</v>
      </c>
      <c r="O82" s="4">
        <f>'Pessimistic QTR'!DT39</f>
        <v>-37.969303500028985</v>
      </c>
      <c r="P82" s="4">
        <f>'Pessimistic QTR'!DU39</f>
        <v>13.62275963976931</v>
      </c>
      <c r="Q82" s="4">
        <f>'Pessimistic QTR'!DV39</f>
        <v>2.7291493401218503</v>
      </c>
      <c r="R82" s="4">
        <f>'Pessimistic QTR'!DW39</f>
        <v>-0.17824224370258657</v>
      </c>
      <c r="S82" s="4">
        <f>'Pessimistic QTR'!DX39</f>
        <v>5.5038695879521038</v>
      </c>
      <c r="T82" s="4">
        <f>'Pessimistic QTR'!DY39</f>
        <v>8.7484056633933438</v>
      </c>
      <c r="U82" s="4">
        <f>'Pessimistic QTR'!DZ39</f>
        <v>6.4760337923182476</v>
      </c>
      <c r="V82" s="4">
        <f>'Pessimistic QTR'!EA39</f>
        <v>4.2873650945049802</v>
      </c>
      <c r="W82" s="4">
        <f>'Pessimistic QTR'!EB39</f>
        <v>4.4329521744259193</v>
      </c>
      <c r="X82" s="4">
        <f>'Pessimistic QTR'!EC39</f>
        <v>0.7110323881208469</v>
      </c>
      <c r="Y82" s="4">
        <f>'Pessimistic QTR'!ED39</f>
        <v>2.0582396949953008E-2</v>
      </c>
      <c r="Z82" s="4">
        <f>'Pessimistic QTR'!EE39</f>
        <v>-0.75725544384918075</v>
      </c>
      <c r="AA82" s="4">
        <f>'Pessimistic QTR'!EF39</f>
        <v>-1.8908581812192571</v>
      </c>
      <c r="AB82" s="4">
        <f>'Pessimistic QTR'!EG39</f>
        <v>-2.6907379205566961</v>
      </c>
      <c r="AC82" s="4">
        <f>'Pessimistic QTR'!EH39</f>
        <v>-2.0340103922290242</v>
      </c>
      <c r="AD82" s="4">
        <f>'Pessimistic QTR'!EI39</f>
        <v>-1.9050385228843392</v>
      </c>
      <c r="AE82" s="4">
        <f>'Pessimistic QTR'!EJ39</f>
        <v>-1.2963799054698577</v>
      </c>
      <c r="AF82" s="4">
        <f>'Pessimistic QTR'!EK39</f>
        <v>-0.29743861846396324</v>
      </c>
      <c r="AG82" s="4">
        <f>'Pessimistic QTR'!EL39</f>
        <v>0.34329548121327935</v>
      </c>
      <c r="AH82" s="4">
        <f>'Pessimistic QTR'!EM39</f>
        <v>1.3113825328678885</v>
      </c>
      <c r="AI82" s="4">
        <f>'Pessimistic QTR'!EN39</f>
        <v>2.0781083961537217</v>
      </c>
      <c r="AJ82" s="4">
        <f>'Pessimistic QTR'!EO39</f>
        <v>2.4174440505101424</v>
      </c>
      <c r="AK82" s="4">
        <f>'Pessimistic QTR'!EP39</f>
        <v>2.8553099738547694</v>
      </c>
      <c r="AL82" s="19">
        <f t="shared" si="143"/>
        <v>0.26615253380293247</v>
      </c>
    </row>
    <row r="83" spans="1:38" x14ac:dyDescent="0.25">
      <c r="A83" s="27"/>
      <c r="C83" s="4"/>
      <c r="D83" s="4"/>
      <c r="E83" s="4"/>
      <c r="F83" s="4"/>
      <c r="G83" s="4"/>
      <c r="H83" s="4"/>
      <c r="I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5">
      <c r="A84" s="27"/>
      <c r="C84" s="4"/>
      <c r="D84" s="4"/>
      <c r="E84" s="4"/>
      <c r="F84" s="4"/>
      <c r="G84" s="4"/>
      <c r="H84" s="4"/>
      <c r="I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5">
      <c r="A85" s="27"/>
      <c r="C85" s="4"/>
      <c r="D85" s="4"/>
      <c r="E85" s="4"/>
      <c r="F85" s="4"/>
      <c r="G85" s="4"/>
      <c r="H85" s="4"/>
      <c r="I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5">
      <c r="A86" s="27"/>
      <c r="C86" s="4"/>
      <c r="D86" s="4"/>
      <c r="E86" s="4"/>
      <c r="F86" s="4"/>
      <c r="G86" s="4"/>
      <c r="H86" s="4"/>
      <c r="I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5">
      <c r="A87" s="27"/>
      <c r="C87" s="4"/>
      <c r="D87" s="4"/>
      <c r="E87" s="4"/>
      <c r="F87" s="4"/>
      <c r="G87" s="4"/>
      <c r="H87" s="4"/>
      <c r="I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5">
      <c r="C88" s="4"/>
      <c r="D88" s="4"/>
      <c r="E88" s="4"/>
      <c r="F88" s="4"/>
      <c r="G88" s="4"/>
      <c r="H88" s="4"/>
      <c r="I88" s="4"/>
      <c r="M88" s="4"/>
      <c r="N88" s="4"/>
      <c r="O88" s="4"/>
      <c r="P88" s="4"/>
      <c r="Q88" s="4"/>
      <c r="R88" s="4"/>
      <c r="S88" s="4"/>
      <c r="T88" s="4"/>
      <c r="U88" s="4"/>
      <c r="V88" s="4"/>
      <c r="W88" s="4"/>
      <c r="X88" s="4"/>
    </row>
    <row r="175" spans="25:25" x14ac:dyDescent="0.25">
      <c r="Y175" s="4"/>
    </row>
    <row r="176" spans="25:25" x14ac:dyDescent="0.25">
      <c r="Y176" s="4"/>
    </row>
    <row r="177" spans="25:25" x14ac:dyDescent="0.25">
      <c r="Y177" s="4"/>
    </row>
    <row r="178" spans="25:25" x14ac:dyDescent="0.25">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CE91"/>
  <sheetViews>
    <sheetView zoomScale="85" zoomScaleNormal="85" workbookViewId="0">
      <pane xSplit="2" ySplit="4" topLeftCell="R5" activePane="bottomRight" state="frozen"/>
      <selection pane="topRight" activeCell="A2" sqref="A2"/>
      <selection pane="bottomLeft" activeCell="A2" sqref="A2"/>
      <selection pane="bottomRight" activeCell="AH3" sqref="AH3"/>
    </sheetView>
  </sheetViews>
  <sheetFormatPr defaultRowHeight="13.2" x14ac:dyDescent="0.25"/>
  <cols>
    <col min="1" max="1" width="9.109375" hidden="1" customWidth="1"/>
    <col min="2" max="2" width="64.88671875" bestFit="1" customWidth="1"/>
  </cols>
  <sheetData>
    <row r="1" spans="1:43" ht="13.8" x14ac:dyDescent="0.25">
      <c r="B1" s="30" t="str">
        <f>Info!B3</f>
        <v xml:space="preserve"> Seattle MD (King &amp; Snohomish Counties) Economic Forecast</v>
      </c>
      <c r="AG1" s="19"/>
      <c r="AH1" s="19"/>
      <c r="AI1" s="19"/>
      <c r="AJ1" s="19"/>
      <c r="AK1" s="19"/>
      <c r="AL1" s="19"/>
      <c r="AM1" s="19"/>
      <c r="AN1" s="19"/>
      <c r="AO1" s="19"/>
      <c r="AP1" s="19"/>
    </row>
    <row r="2" spans="1:43" x14ac:dyDescent="0.25">
      <c r="B2" t="str">
        <f>Info!B4</f>
        <v xml:space="preserve"> City of Seattle Office of Economic and Revenue Forecasts</v>
      </c>
    </row>
    <row r="3" spans="1:43" x14ac:dyDescent="0.25">
      <c r="B3" s="1"/>
      <c r="C3" t="s">
        <v>58</v>
      </c>
      <c r="AH3" t="s">
        <v>59</v>
      </c>
    </row>
    <row r="4" spans="1:43"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5">
      <c r="A5" t="str">
        <f>'Baseline QTR'!A5</f>
        <v>KS_UR</v>
      </c>
      <c r="B5" t="str">
        <f>'Baseline QTR'!B5</f>
        <v>Unemployment rate (%)</v>
      </c>
      <c r="C5" s="3">
        <f ca="1">AVERAGE(OFFSET('Optimistic QTR'!$C5,0,4*(COLUMNS('Optimistic QTR'!$C5:C5)-1),1,4))</f>
        <v>3.7601115314165492</v>
      </c>
      <c r="D5" s="3">
        <f ca="1">AVERAGE(OFFSET('Optimistic QTR'!$C5,0,4*(COLUMNS('Optimistic QTR'!$C5:D5)-1),1,4))</f>
        <v>4.4364962406703086</v>
      </c>
      <c r="E5" s="3">
        <f ca="1">AVERAGE(OFFSET('Optimistic QTR'!$C5,0,4*(COLUMNS('Optimistic QTR'!$C5:E5)-1),1,4))</f>
        <v>5.4342288787263779</v>
      </c>
      <c r="F5" s="3">
        <f ca="1">AVERAGE(OFFSET('Optimistic QTR'!$C5,0,4*(COLUMNS('Optimistic QTR'!$C5:F5)-1),1,4))</f>
        <v>5.6132094992338022</v>
      </c>
      <c r="G5" s="3">
        <f ca="1">AVERAGE(OFFSET('Optimistic QTR'!$C5,0,4*(COLUMNS('Optimistic QTR'!$C5:G5)-1),1,4))</f>
        <v>4.6138100578015733</v>
      </c>
      <c r="H5" s="3">
        <f ca="1">AVERAGE(OFFSET('Optimistic QTR'!$C5,0,4*(COLUMNS('Optimistic QTR'!$C5:H5)-1),1,4))</f>
        <v>4.6208858470011691</v>
      </c>
      <c r="I5" s="3">
        <f ca="1">AVERAGE(OFFSET('Optimistic QTR'!$C5,0,4*(COLUMNS('Optimistic QTR'!$C5:I5)-1),1,4))</f>
        <v>4.3101022552449733</v>
      </c>
      <c r="J5" s="3">
        <f ca="1">AVERAGE(OFFSET('Optimistic QTR'!$C5,0,4*(COLUMNS('Optimistic QTR'!$C5:J5)-1),1,4))</f>
        <v>3.7993946555736349</v>
      </c>
      <c r="K5" s="3">
        <f ca="1">AVERAGE(OFFSET('Optimistic QTR'!$C5,0,4*(COLUMNS('Optimistic QTR'!$C5:K5)-1),1,4))</f>
        <v>3.5000942810020956</v>
      </c>
      <c r="L5" s="3">
        <f ca="1">AVERAGE(OFFSET('Optimistic QTR'!$C5,0,4*(COLUMNS('Optimistic QTR'!$C5:L5)-1),1,4))</f>
        <v>3.4889105281212238</v>
      </c>
      <c r="M5" s="3">
        <f ca="1">AVERAGE(OFFSET('Optimistic QTR'!$C5,0,4*(COLUMNS('Optimistic QTR'!$C5:M5)-1),1,4))</f>
        <v>3.9466575048289765</v>
      </c>
      <c r="N5" s="3">
        <f ca="1">AVERAGE(OFFSET('Optimistic QTR'!$C5,0,4*(COLUMNS('Optimistic QTR'!$C5:N5)-1),1,4))</f>
        <v>4.6163916338993998</v>
      </c>
      <c r="O5" s="3">
        <f ca="1">AVERAGE(OFFSET('Optimistic QTR'!$C5,0,4*(COLUMNS('Optimistic QTR'!$C5:O5)-1),1,4))</f>
        <v>5.9348564974642821</v>
      </c>
      <c r="P5" s="3">
        <f ca="1">AVERAGE(OFFSET('Optimistic QTR'!$C5,0,4*(COLUMNS('Optimistic QTR'!$C5:P5)-1),1,4))</f>
        <v>6.0056789430201878</v>
      </c>
      <c r="Q5" s="3">
        <f ca="1">AVERAGE(OFFSET('Optimistic QTR'!$C5,0,4*(COLUMNS('Optimistic QTR'!$C5:Q5)-1),1,4))</f>
        <v>5.0624650563720888</v>
      </c>
      <c r="R5" s="3">
        <f ca="1">AVERAGE(OFFSET('Optimistic QTR'!$C5,0,4*(COLUMNS('Optimistic QTR'!$C5:R5)-1),1,4))</f>
        <v>4.4376212657272101</v>
      </c>
      <c r="S5" s="3">
        <f ca="1">AVERAGE(OFFSET('Optimistic QTR'!$C5,0,4*(COLUMNS('Optimistic QTR'!$C5:S5)-1),1,4))</f>
        <v>3.768257498986527</v>
      </c>
      <c r="T5" s="3">
        <f ca="1">AVERAGE(OFFSET('Optimistic QTR'!$C5,0,4*(COLUMNS('Optimistic QTR'!$C5:T5)-1),1,4))</f>
        <v>3.2005300778758179</v>
      </c>
      <c r="U5" s="3">
        <f ca="1">AVERAGE(OFFSET('Optimistic QTR'!$C5,0,4*(COLUMNS('Optimistic QTR'!$C5:U5)-1),1,4))</f>
        <v>3.9556408475224671</v>
      </c>
      <c r="V5" s="3">
        <f ca="1">AVERAGE(OFFSET('Optimistic QTR'!$C5,0,4*(COLUMNS('Optimistic QTR'!$C5:V5)-1),1,4))</f>
        <v>7.35038228046737</v>
      </c>
      <c r="W5" s="3">
        <f ca="1">AVERAGE(OFFSET('Optimistic QTR'!$C5,0,4*(COLUMNS('Optimistic QTR'!$C5:W5)-1),1,4))</f>
        <v>8.7829170521556659</v>
      </c>
      <c r="X5" s="3">
        <f ca="1">AVERAGE(OFFSET('Optimistic QTR'!$C5,0,4*(COLUMNS('Optimistic QTR'!$C5:X5)-1),1,4))</f>
        <v>7.9268568344452701</v>
      </c>
      <c r="Y5" s="3">
        <f ca="1">AVERAGE(OFFSET('Optimistic QTR'!$C5,0,4*(COLUMNS('Optimistic QTR'!$C5:Y5)-1),1,4))</f>
        <v>6.552785200845161</v>
      </c>
      <c r="Z5" s="3">
        <f ca="1">AVERAGE(OFFSET('Optimistic QTR'!$C5,0,4*(COLUMNS('Optimistic QTR'!$C5:Z5)-1),1,4))</f>
        <v>4.578382609929557</v>
      </c>
      <c r="AA5" s="3">
        <f ca="1">AVERAGE(OFFSET('Optimistic QTR'!$C5,0,4*(COLUMNS('Optimistic QTR'!$C5:AA5)-1),1,4))</f>
        <v>4.633903607198337</v>
      </c>
      <c r="AB5" s="3">
        <f ca="1">AVERAGE(OFFSET('Optimistic QTR'!$C5,0,4*(COLUMNS('Optimistic QTR'!$C5:AB5)-1),1,4))</f>
        <v>4.218028278025816</v>
      </c>
      <c r="AC5" s="3">
        <f ca="1">AVERAGE(OFFSET('Optimistic QTR'!$C5,0,4*(COLUMNS('Optimistic QTR'!$C5:AC5)-1),1,4))</f>
        <v>3.9168075247051739</v>
      </c>
      <c r="AD5" s="3">
        <f ca="1">AVERAGE(OFFSET('Optimistic QTR'!$C5,0,4*(COLUMNS('Optimistic QTR'!$C5:AD5)-1),1,4))</f>
        <v>3.6605883063037012</v>
      </c>
      <c r="AE5" s="3">
        <f ca="1">AVERAGE(OFFSET('Optimistic QTR'!$C5,0,4*(COLUMNS('Optimistic QTR'!$C5:AE5)-1),1,4))</f>
        <v>3.4058531808638439</v>
      </c>
      <c r="AF5" s="3">
        <f ca="1">AVERAGE(OFFSET('Optimistic QTR'!$C5,0,4*(COLUMNS('Optimistic QTR'!$C5:AF5)-1),1,4))</f>
        <v>2.7971293844540059</v>
      </c>
      <c r="AG5" s="46">
        <f ca="1">AVERAGE(OFFSET('Optimistic QTR'!$C5,0,4*(COLUMNS('Optimistic QTR'!$C5:AG5)-1),1,4))</f>
        <v>8.1142287784640938</v>
      </c>
      <c r="AH5" s="46">
        <f ca="1">AVERAGE(OFFSET('Optimistic QTR'!$C5,0,4*(COLUMNS('Optimistic QTR'!$C5:AH5)-1),1,4))</f>
        <v>4.4858949528059053</v>
      </c>
      <c r="AI5" s="9">
        <f ca="1">AVERAGE(OFFSET('Optimistic QTR'!$C5,0,4*(COLUMNS('Optimistic QTR'!$C5:AI5)-1),1,4))</f>
        <v>2.960077203248122</v>
      </c>
      <c r="AJ5" s="9">
        <f ca="1">AVERAGE(OFFSET('Optimistic QTR'!$C5,0,4*(COLUMNS('Optimistic QTR'!$C5:AJ5)-1),1,4))</f>
        <v>3.4521945000000001</v>
      </c>
      <c r="AK5" s="9">
        <f ca="1">AVERAGE(OFFSET('Optimistic QTR'!$C5,0,4*(COLUMNS('Optimistic QTR'!$C5:AK5)-1),1,4))</f>
        <v>3.8233724999999996</v>
      </c>
      <c r="AL5" s="9">
        <f ca="1">AVERAGE(OFFSET('Optimistic QTR'!$C5,0,4*(COLUMNS('Optimistic QTR'!$C5:AL5)-1),1,4))</f>
        <v>3.5804717499999996</v>
      </c>
      <c r="AM5" s="9">
        <f ca="1">AVERAGE(OFFSET('Optimistic QTR'!$C5,0,4*(COLUMNS('Optimistic QTR'!$C5:AM5)-1),1,4))</f>
        <v>3.3769524999999998</v>
      </c>
      <c r="AN5" s="9">
        <f ca="1">AVERAGE(OFFSET('Optimistic QTR'!$C5,0,4*(COLUMNS('Optimistic QTR'!$C5:AN5)-1),1,4))</f>
        <v>3.4692435000000001</v>
      </c>
      <c r="AO5" s="9">
        <f ca="1">AVERAGE(OFFSET('Optimistic QTR'!$C5,0,4*(COLUMNS('Optimistic QTR'!$C5:AO5)-1),1,4))</f>
        <v>3.5379127500000003</v>
      </c>
      <c r="AP5" s="9">
        <f ca="1">AVERAGE(OFFSET('Optimistic QTR'!$C5,0,4*(COLUMNS('Optimistic QTR'!$C5:AP5)-1),1,4))</f>
        <v>3.5380265</v>
      </c>
      <c r="AQ5" s="19"/>
    </row>
    <row r="6" spans="1:43"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46"/>
      <c r="AH6" s="46"/>
      <c r="AI6" s="9"/>
      <c r="AJ6" s="9"/>
      <c r="AK6" s="9"/>
      <c r="AL6" s="9"/>
      <c r="AM6" s="9"/>
      <c r="AN6" s="9"/>
      <c r="AO6" s="9"/>
      <c r="AP6" s="9"/>
      <c r="AQ6" s="19"/>
    </row>
    <row r="7" spans="1:43" x14ac:dyDescent="0.25">
      <c r="A7" t="str">
        <f>'Baseline QTR'!A7</f>
        <v>KS_N</v>
      </c>
      <c r="B7" t="str">
        <f>'Baseline QTR'!B7</f>
        <v>Employment (thous.)</v>
      </c>
      <c r="C7" s="6">
        <f ca="1">AVERAGE(OFFSET('Optimistic QTR'!$C7,0,4*(COLUMNS('Optimistic QTR'!$C7:C7)-1),1,4))</f>
        <v>1109.0916666666667</v>
      </c>
      <c r="D7" s="6">
        <f ca="1">AVERAGE(OFFSET('Optimistic QTR'!$C7,0,4*(COLUMNS('Optimistic QTR'!$C7:D7)-1),1,4))</f>
        <v>1114.3833333333334</v>
      </c>
      <c r="E7" s="6">
        <f ca="1">AVERAGE(OFFSET('Optimistic QTR'!$C7,0,4*(COLUMNS('Optimistic QTR'!$C7:E7)-1),1,4))</f>
        <v>1128.4499999999998</v>
      </c>
      <c r="F7" s="6">
        <f ca="1">AVERAGE(OFFSET('Optimistic QTR'!$C7,0,4*(COLUMNS('Optimistic QTR'!$C7:F7)-1),1,4))</f>
        <v>1140.1916666666666</v>
      </c>
      <c r="G7" s="6">
        <f ca="1">AVERAGE(OFFSET('Optimistic QTR'!$C7,0,4*(COLUMNS('Optimistic QTR'!$C7:G7)-1),1,4))</f>
        <v>1152.1750000000002</v>
      </c>
      <c r="H7" s="6">
        <f ca="1">AVERAGE(OFFSET('Optimistic QTR'!$C7,0,4*(COLUMNS('Optimistic QTR'!$C7:H7)-1),1,4))</f>
        <v>1173.5666666666666</v>
      </c>
      <c r="I7" s="6">
        <f ca="1">AVERAGE(OFFSET('Optimistic QTR'!$C7,0,4*(COLUMNS('Optimistic QTR'!$C7:I7)-1),1,4))</f>
        <v>1217.6500000000001</v>
      </c>
      <c r="J7" s="6">
        <f ca="1">AVERAGE(OFFSET('Optimistic QTR'!$C7,0,4*(COLUMNS('Optimistic QTR'!$C7:J7)-1),1,4))</f>
        <v>1288</v>
      </c>
      <c r="K7" s="6">
        <f ca="1">AVERAGE(OFFSET('Optimistic QTR'!$C7,0,4*(COLUMNS('Optimistic QTR'!$C7:K7)-1),1,4))</f>
        <v>1349.9583333333335</v>
      </c>
      <c r="L7" s="6">
        <f ca="1">AVERAGE(OFFSET('Optimistic QTR'!$C7,0,4*(COLUMNS('Optimistic QTR'!$C7:L7)-1),1,4))</f>
        <v>1385.375</v>
      </c>
      <c r="M7" s="6">
        <f ca="1">AVERAGE(OFFSET('Optimistic QTR'!$C7,0,4*(COLUMNS('Optimistic QTR'!$C7:M7)-1),1,4))</f>
        <v>1416.8583333333331</v>
      </c>
      <c r="N7" s="6">
        <f ca="1">AVERAGE(OFFSET('Optimistic QTR'!$C7,0,4*(COLUMNS('Optimistic QTR'!$C7:N7)-1),1,4))</f>
        <v>1400.8833333333334</v>
      </c>
      <c r="O7" s="6">
        <f ca="1">AVERAGE(OFFSET('Optimistic QTR'!$C7,0,4*(COLUMNS('Optimistic QTR'!$C7:O7)-1),1,4))</f>
        <v>1354.5749999999998</v>
      </c>
      <c r="P7" s="6">
        <f ca="1">AVERAGE(OFFSET('Optimistic QTR'!$C7,0,4*(COLUMNS('Optimistic QTR'!$C7:P7)-1),1,4))</f>
        <v>1340.9416666666666</v>
      </c>
      <c r="Q7" s="6">
        <f ca="1">AVERAGE(OFFSET('Optimistic QTR'!$C7,0,4*(COLUMNS('Optimistic QTR'!$C7:Q7)-1),1,4))</f>
        <v>1350.5833333333335</v>
      </c>
      <c r="R7" s="6">
        <f ca="1">AVERAGE(OFFSET('Optimistic QTR'!$C7,0,4*(COLUMNS('Optimistic QTR'!$C7:R7)-1),1,4))</f>
        <v>1384.6666666666665</v>
      </c>
      <c r="S7" s="6">
        <f ca="1">AVERAGE(OFFSET('Optimistic QTR'!$C7,0,4*(COLUMNS('Optimistic QTR'!$C7:S7)-1),1,4))</f>
        <v>1429.041666666667</v>
      </c>
      <c r="T7" s="6">
        <f ca="1">AVERAGE(OFFSET('Optimistic QTR'!$C7,0,4*(COLUMNS('Optimistic QTR'!$C7:T7)-1),1,4))</f>
        <v>1473</v>
      </c>
      <c r="U7" s="6">
        <f ca="1">AVERAGE(OFFSET('Optimistic QTR'!$C7,0,4*(COLUMNS('Optimistic QTR'!$C7:U7)-1),1,4))</f>
        <v>1490.8416666666667</v>
      </c>
      <c r="V7" s="6">
        <f ca="1">AVERAGE(OFFSET('Optimistic QTR'!$C7,0,4*(COLUMNS('Optimistic QTR'!$C7:V7)-1),1,4))</f>
        <v>1414.4833333333333</v>
      </c>
      <c r="W7" s="6">
        <f ca="1">AVERAGE(OFFSET('Optimistic QTR'!$C7,0,4*(COLUMNS('Optimistic QTR'!$C7:W7)-1),1,4))</f>
        <v>1396.5083333333332</v>
      </c>
      <c r="X7" s="6">
        <f ca="1">AVERAGE(OFFSET('Optimistic QTR'!$C7,0,4*(COLUMNS('Optimistic QTR'!$C7:X7)-1),1,4))</f>
        <v>1422.5749999999998</v>
      </c>
      <c r="Y7" s="6">
        <f ca="1">AVERAGE(OFFSET('Optimistic QTR'!$C7,0,4*(COLUMNS('Optimistic QTR'!$C7:Y7)-1),1,4))</f>
        <v>1459.8416666666667</v>
      </c>
      <c r="Z7" s="6">
        <f ca="1">AVERAGE(OFFSET('Optimistic QTR'!$C7,0,4*(COLUMNS('Optimistic QTR'!$C7:Z7)-1),1,4))</f>
        <v>1501.825</v>
      </c>
      <c r="AA7" s="6">
        <f ca="1">AVERAGE(OFFSET('Optimistic QTR'!$C7,0,4*(COLUMNS('Optimistic QTR'!$C7:AA7)-1),1,4))</f>
        <v>1543.3083333333334</v>
      </c>
      <c r="AB7" s="6">
        <f ca="1">AVERAGE(OFFSET('Optimistic QTR'!$C7,0,4*(COLUMNS('Optimistic QTR'!$C7:AB7)-1),1,4))</f>
        <v>1592.3416666666667</v>
      </c>
      <c r="AC7" s="6">
        <f ca="1">AVERAGE(OFFSET('Optimistic QTR'!$C7,0,4*(COLUMNS('Optimistic QTR'!$C7:AC7)-1),1,4))</f>
        <v>1644.0250000000001</v>
      </c>
      <c r="AD7" s="6">
        <f ca="1">AVERAGE(OFFSET('Optimistic QTR'!$C7,0,4*(COLUMNS('Optimistic QTR'!$C7:AD7)-1),1,4))</f>
        <v>1684.9166666666665</v>
      </c>
      <c r="AE7" s="6">
        <f ca="1">AVERAGE(OFFSET('Optimistic QTR'!$C7,0,4*(COLUMNS('Optimistic QTR'!$C7:AE7)-1),1,4))</f>
        <v>1722.9833333333333</v>
      </c>
      <c r="AF7" s="6">
        <f ca="1">AVERAGE(OFFSET('Optimistic QTR'!$C7,0,4*(COLUMNS('Optimistic QTR'!$C7:AF7)-1),1,4))</f>
        <v>1763.3999999999999</v>
      </c>
      <c r="AG7" s="45">
        <f ca="1">AVERAGE(OFFSET('Optimistic QTR'!$C7,0,4*(COLUMNS('Optimistic QTR'!$C7:AG7)-1),1,4))</f>
        <v>1660.8166666666666</v>
      </c>
      <c r="AH7" s="45">
        <f ca="1">AVERAGE(OFFSET('Optimistic QTR'!$C7,0,4*(COLUMNS('Optimistic QTR'!$C7:AH7)-1),1,4))</f>
        <v>1684.8666666666668</v>
      </c>
      <c r="AI7" s="8">
        <f ca="1">AVERAGE(OFFSET('Optimistic QTR'!$C7,0,4*(COLUMNS('Optimistic QTR'!$C7:AI7)-1),1,4))</f>
        <v>1770.0601666666666</v>
      </c>
      <c r="AJ7" s="8">
        <f ca="1">AVERAGE(OFFSET('Optimistic QTR'!$C7,0,4*(COLUMNS('Optimistic QTR'!$C7:AJ7)-1),1,4))</f>
        <v>1796.537</v>
      </c>
      <c r="AK7" s="8">
        <f ca="1">AVERAGE(OFFSET('Optimistic QTR'!$C7,0,4*(COLUMNS('Optimistic QTR'!$C7:AK7)-1),1,4))</f>
        <v>1810.9014999999999</v>
      </c>
      <c r="AL7" s="8">
        <f ca="1">AVERAGE(OFFSET('Optimistic QTR'!$C7,0,4*(COLUMNS('Optimistic QTR'!$C7:AL7)-1),1,4))</f>
        <v>1840.7837500000001</v>
      </c>
      <c r="AM7" s="8">
        <f ca="1">AVERAGE(OFFSET('Optimistic QTR'!$C7,0,4*(COLUMNS('Optimistic QTR'!$C7:AM7)-1),1,4))</f>
        <v>1869.4884999999999</v>
      </c>
      <c r="AN7" s="8">
        <f ca="1">AVERAGE(OFFSET('Optimistic QTR'!$C7,0,4*(COLUMNS('Optimistic QTR'!$C7:AN7)-1),1,4))</f>
        <v>1887.2022499999998</v>
      </c>
      <c r="AO7" s="8">
        <f ca="1">AVERAGE(OFFSET('Optimistic QTR'!$C7,0,4*(COLUMNS('Optimistic QTR'!$C7:AO7)-1),1,4))</f>
        <v>1903.1792500000001</v>
      </c>
      <c r="AP7" s="8">
        <f ca="1">AVERAGE(OFFSET('Optimistic QTR'!$C7,0,4*(COLUMNS('Optimistic QTR'!$C7:AP7)-1),1,4))</f>
        <v>1919.8109999999999</v>
      </c>
      <c r="AQ7" s="19"/>
    </row>
    <row r="8" spans="1:43" x14ac:dyDescent="0.25">
      <c r="A8" t="str">
        <f>'Baseline QTR'!A8</f>
        <v>KS_NGDS</v>
      </c>
      <c r="B8" t="str">
        <f>'Baseline QTR'!B8</f>
        <v xml:space="preserve"> Goods producing</v>
      </c>
      <c r="C8" s="6">
        <f ca="1">AVERAGE(OFFSET('Optimistic QTR'!$C8,0,4*(COLUMNS('Optimistic QTR'!$C8:C8)-1),1,4))</f>
        <v>277.10833333333335</v>
      </c>
      <c r="D8" s="6">
        <f ca="1">AVERAGE(OFFSET('Optimistic QTR'!$C8,0,4*(COLUMNS('Optimistic QTR'!$C8:D8)-1),1,4))</f>
        <v>270.63333333333333</v>
      </c>
      <c r="E8" s="6">
        <f ca="1">AVERAGE(OFFSET('Optimistic QTR'!$C8,0,4*(COLUMNS('Optimistic QTR'!$C8:E8)-1),1,4))</f>
        <v>268.10833333333335</v>
      </c>
      <c r="F8" s="6">
        <f ca="1">AVERAGE(OFFSET('Optimistic QTR'!$C8,0,4*(COLUMNS('Optimistic QTR'!$C8:F8)-1),1,4))</f>
        <v>254.80833333333334</v>
      </c>
      <c r="G8" s="6">
        <f ca="1">AVERAGE(OFFSET('Optimistic QTR'!$C8,0,4*(COLUMNS('Optimistic QTR'!$C8:G8)-1),1,4))</f>
        <v>243.74166666666667</v>
      </c>
      <c r="H8" s="6">
        <f ca="1">AVERAGE(OFFSET('Optimistic QTR'!$C8,0,4*(COLUMNS('Optimistic QTR'!$C8:H8)-1),1,4))</f>
        <v>238.14999999999998</v>
      </c>
      <c r="I8" s="6">
        <f ca="1">AVERAGE(OFFSET('Optimistic QTR'!$C8,0,4*(COLUMNS('Optimistic QTR'!$C8:I8)-1),1,4))</f>
        <v>248.68333333333334</v>
      </c>
      <c r="J8" s="6">
        <f ca="1">AVERAGE(OFFSET('Optimistic QTR'!$C8,0,4*(COLUMNS('Optimistic QTR'!$C8:J8)-1),1,4))</f>
        <v>277.25</v>
      </c>
      <c r="K8" s="6">
        <f ca="1">AVERAGE(OFFSET('Optimistic QTR'!$C8,0,4*(COLUMNS('Optimistic QTR'!$C8:K8)-1),1,4))</f>
        <v>293.14999999999998</v>
      </c>
      <c r="L8" s="6">
        <f ca="1">AVERAGE(OFFSET('Optimistic QTR'!$C8,0,4*(COLUMNS('Optimistic QTR'!$C8:L8)-1),1,4))</f>
        <v>284.50833333333333</v>
      </c>
      <c r="M8" s="6">
        <f ca="1">AVERAGE(OFFSET('Optimistic QTR'!$C8,0,4*(COLUMNS('Optimistic QTR'!$C8:M8)-1),1,4))</f>
        <v>275.6583333333333</v>
      </c>
      <c r="N8" s="6">
        <f ca="1">AVERAGE(OFFSET('Optimistic QTR'!$C8,0,4*(COLUMNS('Optimistic QTR'!$C8:N8)-1),1,4))</f>
        <v>266.45833333333337</v>
      </c>
      <c r="O8" s="6">
        <f ca="1">AVERAGE(OFFSET('Optimistic QTR'!$C8,0,4*(COLUMNS('Optimistic QTR'!$C8:O8)-1),1,4))</f>
        <v>241.16666666666666</v>
      </c>
      <c r="P8" s="6">
        <f ca="1">AVERAGE(OFFSET('Optimistic QTR'!$C8,0,4*(COLUMNS('Optimistic QTR'!$C8:P8)-1),1,4))</f>
        <v>224.52499999999998</v>
      </c>
      <c r="Q8" s="6">
        <f ca="1">AVERAGE(OFFSET('Optimistic QTR'!$C8,0,4*(COLUMNS('Optimistic QTR'!$C8:Q8)-1),1,4))</f>
        <v>223.3</v>
      </c>
      <c r="R8" s="6">
        <f ca="1">AVERAGE(OFFSET('Optimistic QTR'!$C8,0,4*(COLUMNS('Optimistic QTR'!$C8:R8)-1),1,4))</f>
        <v>235.13333333333333</v>
      </c>
      <c r="S8" s="6">
        <f ca="1">AVERAGE(OFFSET('Optimistic QTR'!$C8,0,4*(COLUMNS('Optimistic QTR'!$C8:S8)-1),1,4))</f>
        <v>252.7583333333333</v>
      </c>
      <c r="T8" s="6">
        <f ca="1">AVERAGE(OFFSET('Optimistic QTR'!$C8,0,4*(COLUMNS('Optimistic QTR'!$C8:T8)-1),1,4))</f>
        <v>267.22500000000002</v>
      </c>
      <c r="U8" s="6">
        <f ca="1">AVERAGE(OFFSET('Optimistic QTR'!$C8,0,4*(COLUMNS('Optimistic QTR'!$C8:U8)-1),1,4))</f>
        <v>264.64166666666671</v>
      </c>
      <c r="V8" s="6">
        <f ca="1">AVERAGE(OFFSET('Optimistic QTR'!$C8,0,4*(COLUMNS('Optimistic QTR'!$C8:V8)-1),1,4))</f>
        <v>231.26666666666665</v>
      </c>
      <c r="W8" s="6">
        <f ca="1">AVERAGE(OFFSET('Optimistic QTR'!$C8,0,4*(COLUMNS('Optimistic QTR'!$C8:W8)-1),1,4))</f>
        <v>216.81666666666666</v>
      </c>
      <c r="X8" s="6">
        <f ca="1">AVERAGE(OFFSET('Optimistic QTR'!$C8,0,4*(COLUMNS('Optimistic QTR'!$C8:X8)-1),1,4))</f>
        <v>222.25833333333335</v>
      </c>
      <c r="Y8" s="6">
        <f ca="1">AVERAGE(OFFSET('Optimistic QTR'!$C8,0,4*(COLUMNS('Optimistic QTR'!$C8:Y8)-1),1,4))</f>
        <v>233.79166666666669</v>
      </c>
      <c r="Z8" s="6">
        <f ca="1">AVERAGE(OFFSET('Optimistic QTR'!$C8,0,4*(COLUMNS('Optimistic QTR'!$C8:Z8)-1),1,4))</f>
        <v>243.0333333333333</v>
      </c>
      <c r="AA8" s="6">
        <f ca="1">AVERAGE(OFFSET('Optimistic QTR'!$C8,0,4*(COLUMNS('Optimistic QTR'!$C8:AA8)-1),1,4))</f>
        <v>248.85000000000002</v>
      </c>
      <c r="AB8" s="6">
        <f ca="1">AVERAGE(OFFSET('Optimistic QTR'!$C8,0,4*(COLUMNS('Optimistic QTR'!$C8:AB8)-1),1,4))</f>
        <v>258.02500000000003</v>
      </c>
      <c r="AC8" s="6">
        <f ca="1">AVERAGE(OFFSET('Optimistic QTR'!$C8,0,4*(COLUMNS('Optimistic QTR'!$C8:AC8)-1),1,4))</f>
        <v>261.76666666666665</v>
      </c>
      <c r="AD8" s="6">
        <f ca="1">AVERAGE(OFFSET('Optimistic QTR'!$C8,0,4*(COLUMNS('Optimistic QTR'!$C8:AD8)-1),1,4))</f>
        <v>259.17499999999995</v>
      </c>
      <c r="AE8" s="6">
        <f ca="1">AVERAGE(OFFSET('Optimistic QTR'!$C8,0,4*(COLUMNS('Optimistic QTR'!$C8:AE8)-1),1,4))</f>
        <v>264.29166666666663</v>
      </c>
      <c r="AF8" s="6">
        <f ca="1">AVERAGE(OFFSET('Optimistic QTR'!$C8,0,4*(COLUMNS('Optimistic QTR'!$C8:AF8)-1),1,4))</f>
        <v>270.99166666666667</v>
      </c>
      <c r="AG8" s="45">
        <f ca="1">AVERAGE(OFFSET('Optimistic QTR'!$C8,0,4*(COLUMNS('Optimistic QTR'!$C8:AG8)-1),1,4))</f>
        <v>252.65833333333333</v>
      </c>
      <c r="AH8" s="45">
        <f ca="1">AVERAGE(OFFSET('Optimistic QTR'!$C8,0,4*(COLUMNS('Optimistic QTR'!$C8:AH8)-1),1,4))</f>
        <v>243.45000000000002</v>
      </c>
      <c r="AI8" s="8">
        <f ca="1">AVERAGE(OFFSET('Optimistic QTR'!$C8,0,4*(COLUMNS('Optimistic QTR'!$C8:AI8)-1),1,4))</f>
        <v>254.191225</v>
      </c>
      <c r="AJ8" s="8">
        <f ca="1">AVERAGE(OFFSET('Optimistic QTR'!$C8,0,4*(COLUMNS('Optimistic QTR'!$C8:AJ8)-1),1,4))</f>
        <v>260.85522500000002</v>
      </c>
      <c r="AK8" s="8">
        <f ca="1">AVERAGE(OFFSET('Optimistic QTR'!$C8,0,4*(COLUMNS('Optimistic QTR'!$C8:AK8)-1),1,4))</f>
        <v>263.41314999999997</v>
      </c>
      <c r="AL8" s="8">
        <f ca="1">AVERAGE(OFFSET('Optimistic QTR'!$C8,0,4*(COLUMNS('Optimistic QTR'!$C8:AL8)-1),1,4))</f>
        <v>266.42767500000002</v>
      </c>
      <c r="AM8" s="8">
        <f ca="1">AVERAGE(OFFSET('Optimistic QTR'!$C8,0,4*(COLUMNS('Optimistic QTR'!$C8:AM8)-1),1,4))</f>
        <v>269.85585000000003</v>
      </c>
      <c r="AN8" s="8">
        <f ca="1">AVERAGE(OFFSET('Optimistic QTR'!$C8,0,4*(COLUMNS('Optimistic QTR'!$C8:AN8)-1),1,4))</f>
        <v>271.71947499999999</v>
      </c>
      <c r="AO8" s="8">
        <f ca="1">AVERAGE(OFFSET('Optimistic QTR'!$C8,0,4*(COLUMNS('Optimistic QTR'!$C8:AO8)-1),1,4))</f>
        <v>272.68467499999997</v>
      </c>
      <c r="AP8" s="8">
        <f ca="1">AVERAGE(OFFSET('Optimistic QTR'!$C8,0,4*(COLUMNS('Optimistic QTR'!$C8:AP8)-1),1,4))</f>
        <v>273.45587499999999</v>
      </c>
      <c r="AQ8" s="19"/>
    </row>
    <row r="9" spans="1:43" x14ac:dyDescent="0.25">
      <c r="A9" t="str">
        <f>'Baseline QTR'!A9</f>
        <v>KS_NNAT</v>
      </c>
      <c r="B9" t="str">
        <f>'Baseline QTR'!B9</f>
        <v xml:space="preserve">   Natural resources</v>
      </c>
      <c r="C9" s="6">
        <f ca="1">AVERAGE(OFFSET('Optimistic QTR'!$C9,0,4*(COLUMNS('Optimistic QTR'!$C9:C9)-1),1,4))</f>
        <v>1.9833333333333334</v>
      </c>
      <c r="D9" s="6">
        <f ca="1">AVERAGE(OFFSET('Optimistic QTR'!$C9,0,4*(COLUMNS('Optimistic QTR'!$C9:D9)-1),1,4))</f>
        <v>1.825</v>
      </c>
      <c r="E9" s="6">
        <f ca="1">AVERAGE(OFFSET('Optimistic QTR'!$C9,0,4*(COLUMNS('Optimistic QTR'!$C9:E9)-1),1,4))</f>
        <v>1.5833333333333335</v>
      </c>
      <c r="F9" s="6">
        <f ca="1">AVERAGE(OFFSET('Optimistic QTR'!$C9,0,4*(COLUMNS('Optimistic QTR'!$C9:F9)-1),1,4))</f>
        <v>1.6166666666666667</v>
      </c>
      <c r="G9" s="6">
        <f ca="1">AVERAGE(OFFSET('Optimistic QTR'!$C9,0,4*(COLUMNS('Optimistic QTR'!$C9:G9)-1),1,4))</f>
        <v>1.5750000000000002</v>
      </c>
      <c r="H9" s="6">
        <f ca="1">AVERAGE(OFFSET('Optimistic QTR'!$C9,0,4*(COLUMNS('Optimistic QTR'!$C9:H9)-1),1,4))</f>
        <v>1.6083333333333334</v>
      </c>
      <c r="I9" s="6">
        <f ca="1">AVERAGE(OFFSET('Optimistic QTR'!$C9,0,4*(COLUMNS('Optimistic QTR'!$C9:I9)-1),1,4))</f>
        <v>1.6333333333333335</v>
      </c>
      <c r="J9" s="6">
        <f ca="1">AVERAGE(OFFSET('Optimistic QTR'!$C9,0,4*(COLUMNS('Optimistic QTR'!$C9:J9)-1),1,4))</f>
        <v>1.8583333333333334</v>
      </c>
      <c r="K9" s="6">
        <f ca="1">AVERAGE(OFFSET('Optimistic QTR'!$C9,0,4*(COLUMNS('Optimistic QTR'!$C9:K9)-1),1,4))</f>
        <v>1.9166666666666667</v>
      </c>
      <c r="L9" s="6">
        <f ca="1">AVERAGE(OFFSET('Optimistic QTR'!$C9,0,4*(COLUMNS('Optimistic QTR'!$C9:L9)-1),1,4))</f>
        <v>2.1083333333333334</v>
      </c>
      <c r="M9" s="6">
        <f ca="1">AVERAGE(OFFSET('Optimistic QTR'!$C9,0,4*(COLUMNS('Optimistic QTR'!$C9:M9)-1),1,4))</f>
        <v>2.1166666666666667</v>
      </c>
      <c r="N9" s="6">
        <f ca="1">AVERAGE(OFFSET('Optimistic QTR'!$C9,0,4*(COLUMNS('Optimistic QTR'!$C9:N9)-1),1,4))</f>
        <v>1.9666666666666666</v>
      </c>
      <c r="O9" s="6">
        <f ca="1">AVERAGE(OFFSET('Optimistic QTR'!$C9,0,4*(COLUMNS('Optimistic QTR'!$C9:O9)-1),1,4))</f>
        <v>1.6083333333333334</v>
      </c>
      <c r="P9" s="6">
        <f ca="1">AVERAGE(OFFSET('Optimistic QTR'!$C9,0,4*(COLUMNS('Optimistic QTR'!$C9:P9)-1),1,4))</f>
        <v>1.3499999999999999</v>
      </c>
      <c r="Q9" s="6">
        <f ca="1">AVERAGE(OFFSET('Optimistic QTR'!$C9,0,4*(COLUMNS('Optimistic QTR'!$C9:Q9)-1),1,4))</f>
        <v>1.2250000000000001</v>
      </c>
      <c r="R9" s="6">
        <f ca="1">AVERAGE(OFFSET('Optimistic QTR'!$C9,0,4*(COLUMNS('Optimistic QTR'!$C9:R9)-1),1,4))</f>
        <v>1.1083333333333334</v>
      </c>
      <c r="S9" s="6">
        <f ca="1">AVERAGE(OFFSET('Optimistic QTR'!$C9,0,4*(COLUMNS('Optimistic QTR'!$C9:S9)-1),1,4))</f>
        <v>1.1000000000000001</v>
      </c>
      <c r="T9" s="6">
        <f ca="1">AVERAGE(OFFSET('Optimistic QTR'!$C9,0,4*(COLUMNS('Optimistic QTR'!$C9:T9)-1),1,4))</f>
        <v>1.1000000000000001</v>
      </c>
      <c r="U9" s="6">
        <f ca="1">AVERAGE(OFFSET('Optimistic QTR'!$C9,0,4*(COLUMNS('Optimistic QTR'!$C9:U9)-1),1,4))</f>
        <v>0.98333333333333328</v>
      </c>
      <c r="V9" s="6">
        <f ca="1">AVERAGE(OFFSET('Optimistic QTR'!$C9,0,4*(COLUMNS('Optimistic QTR'!$C9:V9)-1),1,4))</f>
        <v>0.8</v>
      </c>
      <c r="W9" s="6">
        <f ca="1">AVERAGE(OFFSET('Optimistic QTR'!$C9,0,4*(COLUMNS('Optimistic QTR'!$C9:W9)-1),1,4))</f>
        <v>0.77500000000000013</v>
      </c>
      <c r="X9" s="6">
        <f ca="1">AVERAGE(OFFSET('Optimistic QTR'!$C9,0,4*(COLUMNS('Optimistic QTR'!$C9:X9)-1),1,4))</f>
        <v>0.71666666666666656</v>
      </c>
      <c r="Y9" s="6">
        <f ca="1">AVERAGE(OFFSET('Optimistic QTR'!$C9,0,4*(COLUMNS('Optimistic QTR'!$C9:Y9)-1),1,4))</f>
        <v>0.70833333333333326</v>
      </c>
      <c r="Z9" s="6">
        <f ca="1">AVERAGE(OFFSET('Optimistic QTR'!$C9,0,4*(COLUMNS('Optimistic QTR'!$C9:Z9)-1),1,4))</f>
        <v>0.7416666666666667</v>
      </c>
      <c r="AA9" s="6">
        <f ca="1">AVERAGE(OFFSET('Optimistic QTR'!$C9,0,4*(COLUMNS('Optimistic QTR'!$C9:AA9)-1),1,4))</f>
        <v>0.71666666666666656</v>
      </c>
      <c r="AB9" s="6">
        <f ca="1">AVERAGE(OFFSET('Optimistic QTR'!$C9,0,4*(COLUMNS('Optimistic QTR'!$C9:AB9)-1),1,4))</f>
        <v>0.79166666666666674</v>
      </c>
      <c r="AC9" s="6">
        <f ca="1">AVERAGE(OFFSET('Optimistic QTR'!$C9,0,4*(COLUMNS('Optimistic QTR'!$C9:AC9)-1),1,4))</f>
        <v>0.78333333333333321</v>
      </c>
      <c r="AD9" s="6">
        <f ca="1">AVERAGE(OFFSET('Optimistic QTR'!$C9,0,4*(COLUMNS('Optimistic QTR'!$C9:AD9)-1),1,4))</f>
        <v>0.8</v>
      </c>
      <c r="AE9" s="6">
        <f ca="1">AVERAGE(OFFSET('Optimistic QTR'!$C9,0,4*(COLUMNS('Optimistic QTR'!$C9:AE9)-1),1,4))</f>
        <v>0.8</v>
      </c>
      <c r="AF9" s="6">
        <f ca="1">AVERAGE(OFFSET('Optimistic QTR'!$C9,0,4*(COLUMNS('Optimistic QTR'!$C9:AF9)-1),1,4))</f>
        <v>0.8</v>
      </c>
      <c r="AG9" s="45">
        <f ca="1">AVERAGE(OFFSET('Optimistic QTR'!$C9,0,4*(COLUMNS('Optimistic QTR'!$C9:AG9)-1),1,4))</f>
        <v>0.75</v>
      </c>
      <c r="AH9" s="45">
        <f ca="1">AVERAGE(OFFSET('Optimistic QTR'!$C9,0,4*(COLUMNS('Optimistic QTR'!$C9:AH9)-1),1,4))</f>
        <v>0.71666666666666656</v>
      </c>
      <c r="AI9" s="8">
        <f ca="1">AVERAGE(OFFSET('Optimistic QTR'!$C9,0,4*(COLUMNS('Optimistic QTR'!$C9:AI9)-1),1,4))</f>
        <v>0.722446225</v>
      </c>
      <c r="AJ9" s="8">
        <f ca="1">AVERAGE(OFFSET('Optimistic QTR'!$C9,0,4*(COLUMNS('Optimistic QTR'!$C9:AJ9)-1),1,4))</f>
        <v>0.74891360000000007</v>
      </c>
      <c r="AK9" s="8">
        <f ca="1">AVERAGE(OFFSET('Optimistic QTR'!$C9,0,4*(COLUMNS('Optimistic QTR'!$C9:AK9)-1),1,4))</f>
        <v>0.75362950000000006</v>
      </c>
      <c r="AL9" s="8">
        <f ca="1">AVERAGE(OFFSET('Optimistic QTR'!$C9,0,4*(COLUMNS('Optimistic QTR'!$C9:AL9)-1),1,4))</f>
        <v>0.75445200000000001</v>
      </c>
      <c r="AM9" s="8">
        <f ca="1">AVERAGE(OFFSET('Optimistic QTR'!$C9,0,4*(COLUMNS('Optimistic QTR'!$C9:AM9)-1),1,4))</f>
        <v>0.75459492499999992</v>
      </c>
      <c r="AN9" s="8">
        <f ca="1">AVERAGE(OFFSET('Optimistic QTR'!$C9,0,4*(COLUMNS('Optimistic QTR'!$C9:AN9)-1),1,4))</f>
        <v>0.75461975000000003</v>
      </c>
      <c r="AO9" s="8">
        <f ca="1">AVERAGE(OFFSET('Optimistic QTR'!$C9,0,4*(COLUMNS('Optimistic QTR'!$C9:AO9)-1),1,4))</f>
        <v>0.75462407500000006</v>
      </c>
      <c r="AP9" s="8">
        <f ca="1">AVERAGE(OFFSET('Optimistic QTR'!$C9,0,4*(COLUMNS('Optimistic QTR'!$C9:AP9)-1),1,4))</f>
        <v>0.75462482500000005</v>
      </c>
      <c r="AQ9" s="19"/>
    </row>
    <row r="10" spans="1:43" x14ac:dyDescent="0.25">
      <c r="A10" t="str">
        <f>'Baseline QTR'!A10</f>
        <v>KS_NCON</v>
      </c>
      <c r="B10" t="str">
        <f>'Baseline QTR'!B10</f>
        <v xml:space="preserve">   Construction</v>
      </c>
      <c r="C10" s="6">
        <f ca="1">AVERAGE(OFFSET('Optimistic QTR'!$C10,0,4*(COLUMNS('Optimistic QTR'!$C10:C10)-1),1,4))</f>
        <v>62.408333333333331</v>
      </c>
      <c r="D10" s="6">
        <f ca="1">AVERAGE(OFFSET('Optimistic QTR'!$C10,0,4*(COLUMNS('Optimistic QTR'!$C10:D10)-1),1,4))</f>
        <v>60.13333333333334</v>
      </c>
      <c r="E10" s="6">
        <f ca="1">AVERAGE(OFFSET('Optimistic QTR'!$C10,0,4*(COLUMNS('Optimistic QTR'!$C10:E10)-1),1,4))</f>
        <v>61.841666666666669</v>
      </c>
      <c r="F10" s="6">
        <f ca="1">AVERAGE(OFFSET('Optimistic QTR'!$C10,0,4*(COLUMNS('Optimistic QTR'!$C10:F10)-1),1,4))</f>
        <v>58.683333333333323</v>
      </c>
      <c r="G10" s="6">
        <f ca="1">AVERAGE(OFFSET('Optimistic QTR'!$C10,0,4*(COLUMNS('Optimistic QTR'!$C10:G10)-1),1,4))</f>
        <v>57.900000000000006</v>
      </c>
      <c r="H10" s="6">
        <f ca="1">AVERAGE(OFFSET('Optimistic QTR'!$C10,0,4*(COLUMNS('Optimistic QTR'!$C10:H10)-1),1,4))</f>
        <v>58.324999999999996</v>
      </c>
      <c r="I10" s="6">
        <f ca="1">AVERAGE(OFFSET('Optimistic QTR'!$C10,0,4*(COLUMNS('Optimistic QTR'!$C10:I10)-1),1,4))</f>
        <v>60.449999999999996</v>
      </c>
      <c r="J10" s="6">
        <f ca="1">AVERAGE(OFFSET('Optimistic QTR'!$C10,0,4*(COLUMNS('Optimistic QTR'!$C10:J10)-1),1,4))</f>
        <v>66.441666666666663</v>
      </c>
      <c r="K10" s="6">
        <f ca="1">AVERAGE(OFFSET('Optimistic QTR'!$C10,0,4*(COLUMNS('Optimistic QTR'!$C10:K10)-1),1,4))</f>
        <v>71.791666666666657</v>
      </c>
      <c r="L10" s="6">
        <f ca="1">AVERAGE(OFFSET('Optimistic QTR'!$C10,0,4*(COLUMNS('Optimistic QTR'!$C10:L10)-1),1,4))</f>
        <v>77.958333333333329</v>
      </c>
      <c r="M10" s="6">
        <f ca="1">AVERAGE(OFFSET('Optimistic QTR'!$C10,0,4*(COLUMNS('Optimistic QTR'!$C10:M10)-1),1,4))</f>
        <v>83.258333333333326</v>
      </c>
      <c r="N10" s="6">
        <f ca="1">AVERAGE(OFFSET('Optimistic QTR'!$C10,0,4*(COLUMNS('Optimistic QTR'!$C10:N10)-1),1,4))</f>
        <v>81.23333333333332</v>
      </c>
      <c r="O10" s="6">
        <f ca="1">AVERAGE(OFFSET('Optimistic QTR'!$C10,0,4*(COLUMNS('Optimistic QTR'!$C10:O10)-1),1,4))</f>
        <v>75.825000000000003</v>
      </c>
      <c r="P10" s="6">
        <f ca="1">AVERAGE(OFFSET('Optimistic QTR'!$C10,0,4*(COLUMNS('Optimistic QTR'!$C10:P10)-1),1,4))</f>
        <v>74.291666666666657</v>
      </c>
      <c r="Q10" s="6">
        <f ca="1">AVERAGE(OFFSET('Optimistic QTR'!$C10,0,4*(COLUMNS('Optimistic QTR'!$C10:Q10)-1),1,4))</f>
        <v>76.674999999999997</v>
      </c>
      <c r="R10" s="6">
        <f ca="1">AVERAGE(OFFSET('Optimistic QTR'!$C10,0,4*(COLUMNS('Optimistic QTR'!$C10:R10)-1),1,4))</f>
        <v>82.508333333333326</v>
      </c>
      <c r="S10" s="6">
        <f ca="1">AVERAGE(OFFSET('Optimistic QTR'!$C10,0,4*(COLUMNS('Optimistic QTR'!$C10:S10)-1),1,4))</f>
        <v>90.949999999999989</v>
      </c>
      <c r="T10" s="6">
        <f ca="1">AVERAGE(OFFSET('Optimistic QTR'!$C10,0,4*(COLUMNS('Optimistic QTR'!$C10:T10)-1),1,4))</f>
        <v>99.166666666666686</v>
      </c>
      <c r="U10" s="6">
        <f ca="1">AVERAGE(OFFSET('Optimistic QTR'!$C10,0,4*(COLUMNS('Optimistic QTR'!$C10:U10)-1),1,4))</f>
        <v>96.191666666666677</v>
      </c>
      <c r="V10" s="6">
        <f ca="1">AVERAGE(OFFSET('Optimistic QTR'!$C10,0,4*(COLUMNS('Optimistic QTR'!$C10:V10)-1),1,4))</f>
        <v>74.766666666666666</v>
      </c>
      <c r="W10" s="6">
        <f ca="1">AVERAGE(OFFSET('Optimistic QTR'!$C10,0,4*(COLUMNS('Optimistic QTR'!$C10:W10)-1),1,4))</f>
        <v>65.333333333333343</v>
      </c>
      <c r="X10" s="6">
        <f ca="1">AVERAGE(OFFSET('Optimistic QTR'!$C10,0,4*(COLUMNS('Optimistic QTR'!$C10:X10)-1),1,4))</f>
        <v>63.075000000000003</v>
      </c>
      <c r="Y10" s="6">
        <f ca="1">AVERAGE(OFFSET('Optimistic QTR'!$C10,0,4*(COLUMNS('Optimistic QTR'!$C10:Y10)-1),1,4))</f>
        <v>65.833333333333329</v>
      </c>
      <c r="Z10" s="6">
        <f ca="1">AVERAGE(OFFSET('Optimistic QTR'!$C10,0,4*(COLUMNS('Optimistic QTR'!$C10:Z10)-1),1,4))</f>
        <v>71.800000000000011</v>
      </c>
      <c r="AA10" s="6">
        <f ca="1">AVERAGE(OFFSET('Optimistic QTR'!$C10,0,4*(COLUMNS('Optimistic QTR'!$C10:AA10)-1),1,4))</f>
        <v>77.974999999999994</v>
      </c>
      <c r="AB10" s="6">
        <f ca="1">AVERAGE(OFFSET('Optimistic QTR'!$C10,0,4*(COLUMNS('Optimistic QTR'!$C10:AB10)-1),1,4))</f>
        <v>86.174999999999997</v>
      </c>
      <c r="AC10" s="6">
        <f ca="1">AVERAGE(OFFSET('Optimistic QTR'!$C10,0,4*(COLUMNS('Optimistic QTR'!$C10:AC10)-1),1,4))</f>
        <v>92.433333333333337</v>
      </c>
      <c r="AD10" s="6">
        <f ca="1">AVERAGE(OFFSET('Optimistic QTR'!$C10,0,4*(COLUMNS('Optimistic QTR'!$C10:AD10)-1),1,4))</f>
        <v>96.8</v>
      </c>
      <c r="AE10" s="6">
        <f ca="1">AVERAGE(OFFSET('Optimistic QTR'!$C10,0,4*(COLUMNS('Optimistic QTR'!$C10:AE10)-1),1,4))</f>
        <v>102.03333333333333</v>
      </c>
      <c r="AF10" s="6">
        <f ca="1">AVERAGE(OFFSET('Optimistic QTR'!$C10,0,4*(COLUMNS('Optimistic QTR'!$C10:AF10)-1),1,4))</f>
        <v>103.60833333333332</v>
      </c>
      <c r="AG10" s="45">
        <f ca="1">AVERAGE(OFFSET('Optimistic QTR'!$C10,0,4*(COLUMNS('Optimistic QTR'!$C10:AG10)-1),1,4))</f>
        <v>99.816666666666677</v>
      </c>
      <c r="AH10" s="45">
        <f ca="1">AVERAGE(OFFSET('Optimistic QTR'!$C10,0,4*(COLUMNS('Optimistic QTR'!$C10:AH10)-1),1,4))</f>
        <v>103.85</v>
      </c>
      <c r="AI10" s="8">
        <f ca="1">AVERAGE(OFFSET('Optimistic QTR'!$C10,0,4*(COLUMNS('Optimistic QTR'!$C10:AI10)-1),1,4))</f>
        <v>108.11898333333333</v>
      </c>
      <c r="AJ10" s="8">
        <f ca="1">AVERAGE(OFFSET('Optimistic QTR'!$C10,0,4*(COLUMNS('Optimistic QTR'!$C10:AJ10)-1),1,4))</f>
        <v>111.2753</v>
      </c>
      <c r="AK10" s="8">
        <f ca="1">AVERAGE(OFFSET('Optimistic QTR'!$C10,0,4*(COLUMNS('Optimistic QTR'!$C10:AK10)-1),1,4))</f>
        <v>113.18719999999999</v>
      </c>
      <c r="AL10" s="8">
        <f ca="1">AVERAGE(OFFSET('Optimistic QTR'!$C10,0,4*(COLUMNS('Optimistic QTR'!$C10:AL10)-1),1,4))</f>
        <v>116.038325</v>
      </c>
      <c r="AM10" s="8">
        <f ca="1">AVERAGE(OFFSET('Optimistic QTR'!$C10,0,4*(COLUMNS('Optimistic QTR'!$C10:AM10)-1),1,4))</f>
        <v>118.921575</v>
      </c>
      <c r="AN10" s="8">
        <f ca="1">AVERAGE(OFFSET('Optimistic QTR'!$C10,0,4*(COLUMNS('Optimistic QTR'!$C10:AN10)-1),1,4))</f>
        <v>120.772475</v>
      </c>
      <c r="AO10" s="8">
        <f ca="1">AVERAGE(OFFSET('Optimistic QTR'!$C10,0,4*(COLUMNS('Optimistic QTR'!$C10:AO10)-1),1,4))</f>
        <v>122.12742499999999</v>
      </c>
      <c r="AP10" s="8">
        <f ca="1">AVERAGE(OFFSET('Optimistic QTR'!$C10,0,4*(COLUMNS('Optimistic QTR'!$C10:AP10)-1),1,4))</f>
        <v>123.32455</v>
      </c>
      <c r="AQ10" s="19"/>
    </row>
    <row r="11" spans="1:43" x14ac:dyDescent="0.25">
      <c r="A11" t="str">
        <f>'Baseline QTR'!A11</f>
        <v>KS_NMFG</v>
      </c>
      <c r="B11" t="str">
        <f>'Baseline QTR'!B11</f>
        <v xml:space="preserve">   Manufacturing</v>
      </c>
      <c r="C11" s="6">
        <f ca="1">AVERAGE(OFFSET('Optimistic QTR'!$C11,0,4*(COLUMNS('Optimistic QTR'!$C11:C11)-1),1,4))</f>
        <v>212.71666666666667</v>
      </c>
      <c r="D11" s="6">
        <f ca="1">AVERAGE(OFFSET('Optimistic QTR'!$C11,0,4*(COLUMNS('Optimistic QTR'!$C11:D11)-1),1,4))</f>
        <v>208.67500000000001</v>
      </c>
      <c r="E11" s="6">
        <f ca="1">AVERAGE(OFFSET('Optimistic QTR'!$C11,0,4*(COLUMNS('Optimistic QTR'!$C11:E11)-1),1,4))</f>
        <v>204.68333333333334</v>
      </c>
      <c r="F11" s="6">
        <f ca="1">AVERAGE(OFFSET('Optimistic QTR'!$C11,0,4*(COLUMNS('Optimistic QTR'!$C11:F11)-1),1,4))</f>
        <v>194.50833333333335</v>
      </c>
      <c r="G11" s="6">
        <f ca="1">AVERAGE(OFFSET('Optimistic QTR'!$C11,0,4*(COLUMNS('Optimistic QTR'!$C11:G11)-1),1,4))</f>
        <v>184.26666666666665</v>
      </c>
      <c r="H11" s="6">
        <f ca="1">AVERAGE(OFFSET('Optimistic QTR'!$C11,0,4*(COLUMNS('Optimistic QTR'!$C11:H11)-1),1,4))</f>
        <v>178.21666666666664</v>
      </c>
      <c r="I11" s="6">
        <f ca="1">AVERAGE(OFFSET('Optimistic QTR'!$C11,0,4*(COLUMNS('Optimistic QTR'!$C11:I11)-1),1,4))</f>
        <v>186.6</v>
      </c>
      <c r="J11" s="6">
        <f ca="1">AVERAGE(OFFSET('Optimistic QTR'!$C11,0,4*(COLUMNS('Optimistic QTR'!$C11:J11)-1),1,4))</f>
        <v>208.95</v>
      </c>
      <c r="K11" s="6">
        <f ca="1">AVERAGE(OFFSET('Optimistic QTR'!$C11,0,4*(COLUMNS('Optimistic QTR'!$C11:K11)-1),1,4))</f>
        <v>219.44166666666666</v>
      </c>
      <c r="L11" s="6">
        <f ca="1">AVERAGE(OFFSET('Optimistic QTR'!$C11,0,4*(COLUMNS('Optimistic QTR'!$C11:L11)-1),1,4))</f>
        <v>204.44166666666666</v>
      </c>
      <c r="M11" s="6">
        <f ca="1">AVERAGE(OFFSET('Optimistic QTR'!$C11,0,4*(COLUMNS('Optimistic QTR'!$C11:M11)-1),1,4))</f>
        <v>190.28333333333333</v>
      </c>
      <c r="N11" s="6">
        <f ca="1">AVERAGE(OFFSET('Optimistic QTR'!$C11,0,4*(COLUMNS('Optimistic QTR'!$C11:N11)-1),1,4))</f>
        <v>183.25833333333333</v>
      </c>
      <c r="O11" s="6">
        <f ca="1">AVERAGE(OFFSET('Optimistic QTR'!$C11,0,4*(COLUMNS('Optimistic QTR'!$C11:O11)-1),1,4))</f>
        <v>163.73333333333332</v>
      </c>
      <c r="P11" s="6">
        <f ca="1">AVERAGE(OFFSET('Optimistic QTR'!$C11,0,4*(COLUMNS('Optimistic QTR'!$C11:P11)-1),1,4))</f>
        <v>148.88333333333333</v>
      </c>
      <c r="Q11" s="6">
        <f ca="1">AVERAGE(OFFSET('Optimistic QTR'!$C11,0,4*(COLUMNS('Optimistic QTR'!$C11:Q11)-1),1,4))</f>
        <v>145.39999999999998</v>
      </c>
      <c r="R11" s="6">
        <f ca="1">AVERAGE(OFFSET('Optimistic QTR'!$C11,0,4*(COLUMNS('Optimistic QTR'!$C11:R11)-1),1,4))</f>
        <v>151.51666666666665</v>
      </c>
      <c r="S11" s="6">
        <f ca="1">AVERAGE(OFFSET('Optimistic QTR'!$C11,0,4*(COLUMNS('Optimistic QTR'!$C11:S11)-1),1,4))</f>
        <v>160.70833333333331</v>
      </c>
      <c r="T11" s="6">
        <f ca="1">AVERAGE(OFFSET('Optimistic QTR'!$C11,0,4*(COLUMNS('Optimistic QTR'!$C11:T11)-1),1,4))</f>
        <v>166.95833333333331</v>
      </c>
      <c r="U11" s="6">
        <f ca="1">AVERAGE(OFFSET('Optimistic QTR'!$C11,0,4*(COLUMNS('Optimistic QTR'!$C11:U11)-1),1,4))</f>
        <v>167.46666666666667</v>
      </c>
      <c r="V11" s="6">
        <f ca="1">AVERAGE(OFFSET('Optimistic QTR'!$C11,0,4*(COLUMNS('Optimistic QTR'!$C11:V11)-1),1,4))</f>
        <v>155.70000000000002</v>
      </c>
      <c r="W11" s="6">
        <f ca="1">AVERAGE(OFFSET('Optimistic QTR'!$C11,0,4*(COLUMNS('Optimistic QTR'!$C11:W11)-1),1,4))</f>
        <v>150.70833333333331</v>
      </c>
      <c r="X11" s="6">
        <f ca="1">AVERAGE(OFFSET('Optimistic QTR'!$C11,0,4*(COLUMNS('Optimistic QTR'!$C11:X11)-1),1,4))</f>
        <v>158.46666666666667</v>
      </c>
      <c r="Y11" s="6">
        <f ca="1">AVERAGE(OFFSET('Optimistic QTR'!$C11,0,4*(COLUMNS('Optimistic QTR'!$C11:Y11)-1),1,4))</f>
        <v>167.25</v>
      </c>
      <c r="Z11" s="6">
        <f ca="1">AVERAGE(OFFSET('Optimistic QTR'!$C11,0,4*(COLUMNS('Optimistic QTR'!$C11:Z11)-1),1,4))</f>
        <v>170.49166666666667</v>
      </c>
      <c r="AA11" s="6">
        <f ca="1">AVERAGE(OFFSET('Optimistic QTR'!$C11,0,4*(COLUMNS('Optimistic QTR'!$C11:AA11)-1),1,4))</f>
        <v>170.15833333333333</v>
      </c>
      <c r="AB11" s="6">
        <f ca="1">AVERAGE(OFFSET('Optimistic QTR'!$C11,0,4*(COLUMNS('Optimistic QTR'!$C11:AB11)-1),1,4))</f>
        <v>171.05833333333334</v>
      </c>
      <c r="AC11" s="6">
        <f ca="1">AVERAGE(OFFSET('Optimistic QTR'!$C11,0,4*(COLUMNS('Optimistic QTR'!$C11:AC11)-1),1,4))</f>
        <v>168.54999999999998</v>
      </c>
      <c r="AD11" s="6">
        <f ca="1">AVERAGE(OFFSET('Optimistic QTR'!$C11,0,4*(COLUMNS('Optimistic QTR'!$C11:AD11)-1),1,4))</f>
        <v>161.57500000000002</v>
      </c>
      <c r="AE11" s="6">
        <f ca="1">AVERAGE(OFFSET('Optimistic QTR'!$C11,0,4*(COLUMNS('Optimistic QTR'!$C11:AE11)-1),1,4))</f>
        <v>161.45833333333331</v>
      </c>
      <c r="AF11" s="6">
        <f ca="1">AVERAGE(OFFSET('Optimistic QTR'!$C11,0,4*(COLUMNS('Optimistic QTR'!$C11:AF11)-1),1,4))</f>
        <v>166.58333333333331</v>
      </c>
      <c r="AG11" s="45">
        <f ca="1">AVERAGE(OFFSET('Optimistic QTR'!$C11,0,4*(COLUMNS('Optimistic QTR'!$C11:AG11)-1),1,4))</f>
        <v>152.09166666666667</v>
      </c>
      <c r="AH11" s="45">
        <f ca="1">AVERAGE(OFFSET('Optimistic QTR'!$C11,0,4*(COLUMNS('Optimistic QTR'!$C11:AH11)-1),1,4))</f>
        <v>138.88333333333333</v>
      </c>
      <c r="AI11" s="8">
        <f ca="1">AVERAGE(OFFSET('Optimistic QTR'!$C11,0,4*(COLUMNS('Optimistic QTR'!$C11:AI11)-1),1,4))</f>
        <v>145.34979166666668</v>
      </c>
      <c r="AJ11" s="8">
        <f ca="1">AVERAGE(OFFSET('Optimistic QTR'!$C11,0,4*(COLUMNS('Optimistic QTR'!$C11:AJ11)-1),1,4))</f>
        <v>148.83102500000001</v>
      </c>
      <c r="AK11" s="8">
        <f ca="1">AVERAGE(OFFSET('Optimistic QTR'!$C11,0,4*(COLUMNS('Optimistic QTR'!$C11:AK11)-1),1,4))</f>
        <v>149.47232500000001</v>
      </c>
      <c r="AL11" s="8">
        <f ca="1">AVERAGE(OFFSET('Optimistic QTR'!$C11,0,4*(COLUMNS('Optimistic QTR'!$C11:AL11)-1),1,4))</f>
        <v>149.63490000000002</v>
      </c>
      <c r="AM11" s="8">
        <f ca="1">AVERAGE(OFFSET('Optimistic QTR'!$C11,0,4*(COLUMNS('Optimistic QTR'!$C11:AM11)-1),1,4))</f>
        <v>150.17965000000001</v>
      </c>
      <c r="AN11" s="8">
        <f ca="1">AVERAGE(OFFSET('Optimistic QTR'!$C11,0,4*(COLUMNS('Optimistic QTR'!$C11:AN11)-1),1,4))</f>
        <v>150.192375</v>
      </c>
      <c r="AO11" s="8">
        <f ca="1">AVERAGE(OFFSET('Optimistic QTR'!$C11,0,4*(COLUMNS('Optimistic QTR'!$C11:AO11)-1),1,4))</f>
        <v>149.80265</v>
      </c>
      <c r="AP11" s="8">
        <f ca="1">AVERAGE(OFFSET('Optimistic QTR'!$C11,0,4*(COLUMNS('Optimistic QTR'!$C11:AP11)-1),1,4))</f>
        <v>149.3767</v>
      </c>
      <c r="AQ11" s="19"/>
    </row>
    <row r="12" spans="1:43" x14ac:dyDescent="0.25">
      <c r="A12" t="str">
        <f>'Baseline QTR'!A12</f>
        <v>KS_NAER</v>
      </c>
      <c r="B12" t="str">
        <f>'Baseline QTR'!B12</f>
        <v xml:space="preserve">      Aerospace</v>
      </c>
      <c r="C12" s="6">
        <f ca="1">AVERAGE(OFFSET('Optimistic QTR'!$C12,0,4*(COLUMNS('Optimistic QTR'!$C12:C12)-1),1,4))</f>
        <v>112.33333333333331</v>
      </c>
      <c r="D12" s="6">
        <f ca="1">AVERAGE(OFFSET('Optimistic QTR'!$C12,0,4*(COLUMNS('Optimistic QTR'!$C12:D12)-1),1,4))</f>
        <v>112.7</v>
      </c>
      <c r="E12" s="6">
        <f ca="1">AVERAGE(OFFSET('Optimistic QTR'!$C12,0,4*(COLUMNS('Optimistic QTR'!$C12:E12)-1),1,4))</f>
        <v>109.30833333333332</v>
      </c>
      <c r="F12" s="6">
        <f ca="1">AVERAGE(OFFSET('Optimistic QTR'!$C12,0,4*(COLUMNS('Optimistic QTR'!$C12:F12)-1),1,4))</f>
        <v>99.816666666666663</v>
      </c>
      <c r="G12" s="6">
        <f ca="1">AVERAGE(OFFSET('Optimistic QTR'!$C12,0,4*(COLUMNS('Optimistic QTR'!$C12:G12)-1),1,4))</f>
        <v>89.083333333333329</v>
      </c>
      <c r="H12" s="6">
        <f ca="1">AVERAGE(OFFSET('Optimistic QTR'!$C12,0,4*(COLUMNS('Optimistic QTR'!$C12:H12)-1),1,4))</f>
        <v>78.691666666666663</v>
      </c>
      <c r="I12" s="6">
        <f ca="1">AVERAGE(OFFSET('Optimistic QTR'!$C12,0,4*(COLUMNS('Optimistic QTR'!$C12:I12)-1),1,4))</f>
        <v>83.516666666666666</v>
      </c>
      <c r="J12" s="6">
        <f ca="1">AVERAGE(OFFSET('Optimistic QTR'!$C12,0,4*(COLUMNS('Optimistic QTR'!$C12:J12)-1),1,4))</f>
        <v>101.425</v>
      </c>
      <c r="K12" s="6">
        <f ca="1">AVERAGE(OFFSET('Optimistic QTR'!$C12,0,4*(COLUMNS('Optimistic QTR'!$C12:K12)-1),1,4))</f>
        <v>107.80000000000001</v>
      </c>
      <c r="L12" s="6">
        <f ca="1">AVERAGE(OFFSET('Optimistic QTR'!$C12,0,4*(COLUMNS('Optimistic QTR'!$C12:L12)-1),1,4))</f>
        <v>94.5</v>
      </c>
      <c r="M12" s="6">
        <f ca="1">AVERAGE(OFFSET('Optimistic QTR'!$C12,0,4*(COLUMNS('Optimistic QTR'!$C12:M12)-1),1,4))</f>
        <v>82.491666666666674</v>
      </c>
      <c r="N12" s="6">
        <f ca="1">AVERAGE(OFFSET('Optimistic QTR'!$C12,0,4*(COLUMNS('Optimistic QTR'!$C12:N12)-1),1,4))</f>
        <v>83.50833333333334</v>
      </c>
      <c r="O12" s="6">
        <f ca="1">AVERAGE(OFFSET('Optimistic QTR'!$C12,0,4*(COLUMNS('Optimistic QTR'!$C12:O12)-1),1,4))</f>
        <v>72.625</v>
      </c>
      <c r="P12" s="6">
        <f ca="1">AVERAGE(OFFSET('Optimistic QTR'!$C12,0,4*(COLUMNS('Optimistic QTR'!$C12:P12)-1),1,4))</f>
        <v>62.558333333333337</v>
      </c>
      <c r="Q12" s="6">
        <f ca="1">AVERAGE(OFFSET('Optimistic QTR'!$C12,0,4*(COLUMNS('Optimistic QTR'!$C12:Q12)-1),1,4))</f>
        <v>58.825000000000003</v>
      </c>
      <c r="R12" s="6">
        <f ca="1">AVERAGE(OFFSET('Optimistic QTR'!$C12,0,4*(COLUMNS('Optimistic QTR'!$C12:R12)-1),1,4))</f>
        <v>62.533333333333331</v>
      </c>
      <c r="S12" s="6">
        <f ca="1">AVERAGE(OFFSET('Optimistic QTR'!$C12,0,4*(COLUMNS('Optimistic QTR'!$C12:S12)-1),1,4))</f>
        <v>69.766666666666666</v>
      </c>
      <c r="T12" s="6">
        <f ca="1">AVERAGE(OFFSET('Optimistic QTR'!$C12,0,4*(COLUMNS('Optimistic QTR'!$C12:T12)-1),1,4))</f>
        <v>75.900000000000006</v>
      </c>
      <c r="U12" s="6">
        <f ca="1">AVERAGE(OFFSET('Optimistic QTR'!$C12,0,4*(COLUMNS('Optimistic QTR'!$C12:U12)-1),1,4))</f>
        <v>78.583333333333343</v>
      </c>
      <c r="V12" s="6">
        <f ca="1">AVERAGE(OFFSET('Optimistic QTR'!$C12,0,4*(COLUMNS('Optimistic QTR'!$C12:V12)-1),1,4))</f>
        <v>78.825000000000003</v>
      </c>
      <c r="W12" s="6">
        <f ca="1">AVERAGE(OFFSET('Optimistic QTR'!$C12,0,4*(COLUMNS('Optimistic QTR'!$C12:W12)-1),1,4))</f>
        <v>76.75</v>
      </c>
      <c r="X12" s="6">
        <f ca="1">AVERAGE(OFFSET('Optimistic QTR'!$C12,0,4*(COLUMNS('Optimistic QTR'!$C12:X12)-1),1,4))</f>
        <v>82.083333333333343</v>
      </c>
      <c r="Y12" s="6">
        <f ca="1">AVERAGE(OFFSET('Optimistic QTR'!$C12,0,4*(COLUMNS('Optimistic QTR'!$C12:Y12)-1),1,4))</f>
        <v>89.158333333333331</v>
      </c>
      <c r="Z12" s="6">
        <f ca="1">AVERAGE(OFFSET('Optimistic QTR'!$C12,0,4*(COLUMNS('Optimistic QTR'!$C12:Z12)-1),1,4))</f>
        <v>90.850000000000009</v>
      </c>
      <c r="AA12" s="6">
        <f ca="1">AVERAGE(OFFSET('Optimistic QTR'!$C12,0,4*(COLUMNS('Optimistic QTR'!$C12:AA12)-1),1,4))</f>
        <v>88.808333333333337</v>
      </c>
      <c r="AB12" s="6">
        <f ca="1">AVERAGE(OFFSET('Optimistic QTR'!$C12,0,4*(COLUMNS('Optimistic QTR'!$C12:AB12)-1),1,4))</f>
        <v>88.15</v>
      </c>
      <c r="AC12" s="6">
        <f ca="1">AVERAGE(OFFSET('Optimistic QTR'!$C12,0,4*(COLUMNS('Optimistic QTR'!$C12:AC12)-1),1,4))</f>
        <v>84.949999999999989</v>
      </c>
      <c r="AD12" s="6">
        <f ca="1">AVERAGE(OFFSET('Optimistic QTR'!$C12,0,4*(COLUMNS('Optimistic QTR'!$C12:AD12)-1),1,4))</f>
        <v>78.183333333333337</v>
      </c>
      <c r="AE12" s="6">
        <f ca="1">AVERAGE(OFFSET('Optimistic QTR'!$C12,0,4*(COLUMNS('Optimistic QTR'!$C12:AE12)-1),1,4))</f>
        <v>77.75</v>
      </c>
      <c r="AF12" s="6">
        <f ca="1">AVERAGE(OFFSET('Optimistic QTR'!$C12,0,4*(COLUMNS('Optimistic QTR'!$C12:AF12)-1),1,4))</f>
        <v>81.941666666666663</v>
      </c>
      <c r="AG12" s="45">
        <f ca="1">AVERAGE(OFFSET('Optimistic QTR'!$C12,0,4*(COLUMNS('Optimistic QTR'!$C12:AG12)-1),1,4))</f>
        <v>74.283333333333331</v>
      </c>
      <c r="AH12" s="45">
        <f ca="1">AVERAGE(OFFSET('Optimistic QTR'!$C12,0,4*(COLUMNS('Optimistic QTR'!$C12:AH12)-1),1,4))</f>
        <v>62.875</v>
      </c>
      <c r="AI12" s="8">
        <f ca="1">AVERAGE(OFFSET('Optimistic QTR'!$C12,0,4*(COLUMNS('Optimistic QTR'!$C12:AI12)-1),1,4))</f>
        <v>64.840593333333331</v>
      </c>
      <c r="AJ12" s="8">
        <f ca="1">AVERAGE(OFFSET('Optimistic QTR'!$C12,0,4*(COLUMNS('Optimistic QTR'!$C12:AJ12)-1),1,4))</f>
        <v>67.933347499999996</v>
      </c>
      <c r="AK12" s="8">
        <f ca="1">AVERAGE(OFFSET('Optimistic QTR'!$C12,0,4*(COLUMNS('Optimistic QTR'!$C12:AK12)-1),1,4))</f>
        <v>70.153367500000002</v>
      </c>
      <c r="AL12" s="8">
        <f ca="1">AVERAGE(OFFSET('Optimistic QTR'!$C12,0,4*(COLUMNS('Optimistic QTR'!$C12:AL12)-1),1,4))</f>
        <v>71.411412499999997</v>
      </c>
      <c r="AM12" s="8">
        <f ca="1">AVERAGE(OFFSET('Optimistic QTR'!$C12,0,4*(COLUMNS('Optimistic QTR'!$C12:AM12)-1),1,4))</f>
        <v>72.412815000000009</v>
      </c>
      <c r="AN12" s="8">
        <f ca="1">AVERAGE(OFFSET('Optimistic QTR'!$C12,0,4*(COLUMNS('Optimistic QTR'!$C12:AN12)-1),1,4))</f>
        <v>73.354219999999998</v>
      </c>
      <c r="AO12" s="8">
        <f ca="1">AVERAGE(OFFSET('Optimistic QTR'!$C12,0,4*(COLUMNS('Optimistic QTR'!$C12:AO12)-1),1,4))</f>
        <v>74.175219999999996</v>
      </c>
      <c r="AP12" s="8">
        <f ca="1">AVERAGE(OFFSET('Optimistic QTR'!$C12,0,4*(COLUMNS('Optimistic QTR'!$C12:AP12)-1),1,4))</f>
        <v>74.838307499999999</v>
      </c>
      <c r="AQ12" s="19"/>
    </row>
    <row r="13" spans="1:43" x14ac:dyDescent="0.25">
      <c r="A13" t="str">
        <f>'Baseline QTR'!A13</f>
        <v>KS_NSRV</v>
      </c>
      <c r="B13" t="str">
        <f>'Baseline QTR'!B13</f>
        <v xml:space="preserve"> Services providing</v>
      </c>
      <c r="C13" s="6">
        <f ca="1">AVERAGE(OFFSET('Optimistic QTR'!$C13,0,4*(COLUMNS('Optimistic QTR'!$C13:C13)-1),1,4))</f>
        <v>831.98333333333335</v>
      </c>
      <c r="D13" s="6">
        <f ca="1">AVERAGE(OFFSET('Optimistic QTR'!$C13,0,4*(COLUMNS('Optimistic QTR'!$C13:D13)-1),1,4))</f>
        <v>843.75</v>
      </c>
      <c r="E13" s="6">
        <f ca="1">AVERAGE(OFFSET('Optimistic QTR'!$C13,0,4*(COLUMNS('Optimistic QTR'!$C13:E13)-1),1,4))</f>
        <v>860.3416666666667</v>
      </c>
      <c r="F13" s="6">
        <f ca="1">AVERAGE(OFFSET('Optimistic QTR'!$C13,0,4*(COLUMNS('Optimistic QTR'!$C13:F13)-1),1,4))</f>
        <v>885.38333333333333</v>
      </c>
      <c r="G13" s="6">
        <f ca="1">AVERAGE(OFFSET('Optimistic QTR'!$C13,0,4*(COLUMNS('Optimistic QTR'!$C13:G13)-1),1,4))</f>
        <v>908.43333333333339</v>
      </c>
      <c r="H13" s="6">
        <f ca="1">AVERAGE(OFFSET('Optimistic QTR'!$C13,0,4*(COLUMNS('Optimistic QTR'!$C13:H13)-1),1,4))</f>
        <v>935.41666666666674</v>
      </c>
      <c r="I13" s="6">
        <f ca="1">AVERAGE(OFFSET('Optimistic QTR'!$C13,0,4*(COLUMNS('Optimistic QTR'!$C13:I13)-1),1,4))</f>
        <v>968.9666666666667</v>
      </c>
      <c r="J13" s="6">
        <f ca="1">AVERAGE(OFFSET('Optimistic QTR'!$C13,0,4*(COLUMNS('Optimistic QTR'!$C13:J13)-1),1,4))</f>
        <v>1010.75</v>
      </c>
      <c r="K13" s="6">
        <f ca="1">AVERAGE(OFFSET('Optimistic QTR'!$C13,0,4*(COLUMNS('Optimistic QTR'!$C13:K13)-1),1,4))</f>
        <v>1056.8083333333334</v>
      </c>
      <c r="L13" s="6">
        <f ca="1">AVERAGE(OFFSET('Optimistic QTR'!$C13,0,4*(COLUMNS('Optimistic QTR'!$C13:L13)-1),1,4))</f>
        <v>1100.8666666666666</v>
      </c>
      <c r="M13" s="6">
        <f ca="1">AVERAGE(OFFSET('Optimistic QTR'!$C13,0,4*(COLUMNS('Optimistic QTR'!$C13:M13)-1),1,4))</f>
        <v>1141.2</v>
      </c>
      <c r="N13" s="6">
        <f ca="1">AVERAGE(OFFSET('Optimistic QTR'!$C13,0,4*(COLUMNS('Optimistic QTR'!$C13:N13)-1),1,4))</f>
        <v>1134.4250000000002</v>
      </c>
      <c r="O13" s="6">
        <f ca="1">AVERAGE(OFFSET('Optimistic QTR'!$C13,0,4*(COLUMNS('Optimistic QTR'!$C13:O13)-1),1,4))</f>
        <v>1113.4083333333333</v>
      </c>
      <c r="P13" s="6">
        <f ca="1">AVERAGE(OFFSET('Optimistic QTR'!$C13,0,4*(COLUMNS('Optimistic QTR'!$C13:P13)-1),1,4))</f>
        <v>1116.4166666666665</v>
      </c>
      <c r="Q13" s="6">
        <f ca="1">AVERAGE(OFFSET('Optimistic QTR'!$C13,0,4*(COLUMNS('Optimistic QTR'!$C13:Q13)-1),1,4))</f>
        <v>1127.2833333333333</v>
      </c>
      <c r="R13" s="6">
        <f ca="1">AVERAGE(OFFSET('Optimistic QTR'!$C13,0,4*(COLUMNS('Optimistic QTR'!$C13:R13)-1),1,4))</f>
        <v>1149.5333333333333</v>
      </c>
      <c r="S13" s="6">
        <f ca="1">AVERAGE(OFFSET('Optimistic QTR'!$C13,0,4*(COLUMNS('Optimistic QTR'!$C13:S13)-1),1,4))</f>
        <v>1176.2833333333333</v>
      </c>
      <c r="T13" s="6">
        <f ca="1">AVERAGE(OFFSET('Optimistic QTR'!$C13,0,4*(COLUMNS('Optimistic QTR'!$C13:T13)-1),1,4))</f>
        <v>1205.7750000000001</v>
      </c>
      <c r="U13" s="6">
        <f ca="1">AVERAGE(OFFSET('Optimistic QTR'!$C13,0,4*(COLUMNS('Optimistic QTR'!$C13:U13)-1),1,4))</f>
        <v>1226.2</v>
      </c>
      <c r="V13" s="6">
        <f ca="1">AVERAGE(OFFSET('Optimistic QTR'!$C13,0,4*(COLUMNS('Optimistic QTR'!$C13:V13)-1),1,4))</f>
        <v>1183.2166666666667</v>
      </c>
      <c r="W13" s="6">
        <f ca="1">AVERAGE(OFFSET('Optimistic QTR'!$C13,0,4*(COLUMNS('Optimistic QTR'!$C13:W13)-1),1,4))</f>
        <v>1179.6916666666666</v>
      </c>
      <c r="X13" s="6">
        <f ca="1">AVERAGE(OFFSET('Optimistic QTR'!$C13,0,4*(COLUMNS('Optimistic QTR'!$C13:X13)-1),1,4))</f>
        <v>1200.3166666666666</v>
      </c>
      <c r="Y13" s="6">
        <f ca="1">AVERAGE(OFFSET('Optimistic QTR'!$C13,0,4*(COLUMNS('Optimistic QTR'!$C13:Y13)-1),1,4))</f>
        <v>1226.05</v>
      </c>
      <c r="Z13" s="6">
        <f ca="1">AVERAGE(OFFSET('Optimistic QTR'!$C13,0,4*(COLUMNS('Optimistic QTR'!$C13:Z13)-1),1,4))</f>
        <v>1258.7916666666667</v>
      </c>
      <c r="AA13" s="6">
        <f ca="1">AVERAGE(OFFSET('Optimistic QTR'!$C13,0,4*(COLUMNS('Optimistic QTR'!$C13:AA13)-1),1,4))</f>
        <v>1294.4583333333335</v>
      </c>
      <c r="AB13" s="6">
        <f ca="1">AVERAGE(OFFSET('Optimistic QTR'!$C13,0,4*(COLUMNS('Optimistic QTR'!$C13:AB13)-1),1,4))</f>
        <v>1334.3166666666666</v>
      </c>
      <c r="AC13" s="6">
        <f ca="1">AVERAGE(OFFSET('Optimistic QTR'!$C13,0,4*(COLUMNS('Optimistic QTR'!$C13:AC13)-1),1,4))</f>
        <v>1382.2583333333332</v>
      </c>
      <c r="AD13" s="6">
        <f ca="1">AVERAGE(OFFSET('Optimistic QTR'!$C13,0,4*(COLUMNS('Optimistic QTR'!$C13:AD13)-1),1,4))</f>
        <v>1425.7416666666666</v>
      </c>
      <c r="AE13" s="6">
        <f ca="1">AVERAGE(OFFSET('Optimistic QTR'!$C13,0,4*(COLUMNS('Optimistic QTR'!$C13:AE13)-1),1,4))</f>
        <v>1458.6916666666666</v>
      </c>
      <c r="AF13" s="6">
        <f ca="1">AVERAGE(OFFSET('Optimistic QTR'!$C13,0,4*(COLUMNS('Optimistic QTR'!$C13:AF13)-1),1,4))</f>
        <v>1492.4083333333333</v>
      </c>
      <c r="AG13" s="45">
        <f ca="1">AVERAGE(OFFSET('Optimistic QTR'!$C13,0,4*(COLUMNS('Optimistic QTR'!$C13:AG13)-1),1,4))</f>
        <v>1408.1583333333333</v>
      </c>
      <c r="AH13" s="45">
        <f ca="1">AVERAGE(OFFSET('Optimistic QTR'!$C13,0,4*(COLUMNS('Optimistic QTR'!$C13:AH13)-1),1,4))</f>
        <v>1441.416666666667</v>
      </c>
      <c r="AI13" s="8">
        <f ca="1">AVERAGE(OFFSET('Optimistic QTR'!$C13,0,4*(COLUMNS('Optimistic QTR'!$C13:AI13)-1),1,4))</f>
        <v>1515.8689166666668</v>
      </c>
      <c r="AJ13" s="8">
        <f ca="1">AVERAGE(OFFSET('Optimistic QTR'!$C13,0,4*(COLUMNS('Optimistic QTR'!$C13:AJ13)-1),1,4))</f>
        <v>1535.6817500000002</v>
      </c>
      <c r="AK13" s="8">
        <f ca="1">AVERAGE(OFFSET('Optimistic QTR'!$C13,0,4*(COLUMNS('Optimistic QTR'!$C13:AK13)-1),1,4))</f>
        <v>1547.4884999999997</v>
      </c>
      <c r="AL13" s="8">
        <f ca="1">AVERAGE(OFFSET('Optimistic QTR'!$C13,0,4*(COLUMNS('Optimistic QTR'!$C13:AL13)-1),1,4))</f>
        <v>1574.35625</v>
      </c>
      <c r="AM13" s="8">
        <f ca="1">AVERAGE(OFFSET('Optimistic QTR'!$C13,0,4*(COLUMNS('Optimistic QTR'!$C13:AM13)-1),1,4))</f>
        <v>1599.6325000000002</v>
      </c>
      <c r="AN13" s="8">
        <f ca="1">AVERAGE(OFFSET('Optimistic QTR'!$C13,0,4*(COLUMNS('Optimistic QTR'!$C13:AN13)-1),1,4))</f>
        <v>1615.4827500000001</v>
      </c>
      <c r="AO13" s="8">
        <f ca="1">AVERAGE(OFFSET('Optimistic QTR'!$C13,0,4*(COLUMNS('Optimistic QTR'!$C13:AO13)-1),1,4))</f>
        <v>1630.4945</v>
      </c>
      <c r="AP13" s="8">
        <f ca="1">AVERAGE(OFFSET('Optimistic QTR'!$C13,0,4*(COLUMNS('Optimistic QTR'!$C13:AP13)-1),1,4))</f>
        <v>1646.3552500000001</v>
      </c>
      <c r="AQ13" s="19"/>
    </row>
    <row r="14" spans="1:43" x14ac:dyDescent="0.25">
      <c r="A14" t="str">
        <f>'Baseline QTR'!A14</f>
        <v>KS_NTRD</v>
      </c>
      <c r="B14" t="str">
        <f>'Baseline QTR'!B14</f>
        <v xml:space="preserve">   Wholesale and retail trade</v>
      </c>
      <c r="C14" s="6">
        <f ca="1">AVERAGE(OFFSET('Optimistic QTR'!$C14,0,4*(COLUMNS('Optimistic QTR'!$C14:C14)-1),1,4))</f>
        <v>177.43333333333334</v>
      </c>
      <c r="D14" s="6">
        <f ca="1">AVERAGE(OFFSET('Optimistic QTR'!$C14,0,4*(COLUMNS('Optimistic QTR'!$C14:D14)-1),1,4))</f>
        <v>175.21666666666667</v>
      </c>
      <c r="E14" s="6">
        <f ca="1">AVERAGE(OFFSET('Optimistic QTR'!$C14,0,4*(COLUMNS('Optimistic QTR'!$C14:E14)-1),1,4))</f>
        <v>175.92500000000001</v>
      </c>
      <c r="F14" s="6">
        <f ca="1">AVERAGE(OFFSET('Optimistic QTR'!$C14,0,4*(COLUMNS('Optimistic QTR'!$C14:F14)-1),1,4))</f>
        <v>177.85</v>
      </c>
      <c r="G14" s="6">
        <f ca="1">AVERAGE(OFFSET('Optimistic QTR'!$C14,0,4*(COLUMNS('Optimistic QTR'!$C14:G14)-1),1,4))</f>
        <v>179.80833333333334</v>
      </c>
      <c r="H14" s="6">
        <f ca="1">AVERAGE(OFFSET('Optimistic QTR'!$C14,0,4*(COLUMNS('Optimistic QTR'!$C14:H14)-1),1,4))</f>
        <v>184.89999999999998</v>
      </c>
      <c r="I14" s="6">
        <f ca="1">AVERAGE(OFFSET('Optimistic QTR'!$C14,0,4*(COLUMNS('Optimistic QTR'!$C14:I14)-1),1,4))</f>
        <v>192.29166666666669</v>
      </c>
      <c r="J14" s="6">
        <f ca="1">AVERAGE(OFFSET('Optimistic QTR'!$C14,0,4*(COLUMNS('Optimistic QTR'!$C14:J14)-1),1,4))</f>
        <v>198.75833333333335</v>
      </c>
      <c r="K14" s="6">
        <f ca="1">AVERAGE(OFFSET('Optimistic QTR'!$C14,0,4*(COLUMNS('Optimistic QTR'!$C14:K14)-1),1,4))</f>
        <v>206.48333333333335</v>
      </c>
      <c r="L14" s="6">
        <f ca="1">AVERAGE(OFFSET('Optimistic QTR'!$C14,0,4*(COLUMNS('Optimistic QTR'!$C14:L14)-1),1,4))</f>
        <v>214.98333333333332</v>
      </c>
      <c r="M14" s="6">
        <f ca="1">AVERAGE(OFFSET('Optimistic QTR'!$C14,0,4*(COLUMNS('Optimistic QTR'!$C14:M14)-1),1,4))</f>
        <v>221.27499999999998</v>
      </c>
      <c r="N14" s="6">
        <f ca="1">AVERAGE(OFFSET('Optimistic QTR'!$C14,0,4*(COLUMNS('Optimistic QTR'!$C14:N14)-1),1,4))</f>
        <v>217.72500000000002</v>
      </c>
      <c r="O14" s="6">
        <f ca="1">AVERAGE(OFFSET('Optimistic QTR'!$C14,0,4*(COLUMNS('Optimistic QTR'!$C14:O14)-1),1,4))</f>
        <v>209.55833333333334</v>
      </c>
      <c r="P14" s="6">
        <f ca="1">AVERAGE(OFFSET('Optimistic QTR'!$C14,0,4*(COLUMNS('Optimistic QTR'!$C14:P14)-1),1,4))</f>
        <v>207.11666666666667</v>
      </c>
      <c r="Q14" s="6">
        <f ca="1">AVERAGE(OFFSET('Optimistic QTR'!$C14,0,4*(COLUMNS('Optimistic QTR'!$C14:Q14)-1),1,4))</f>
        <v>207.65</v>
      </c>
      <c r="R14" s="6">
        <f ca="1">AVERAGE(OFFSET('Optimistic QTR'!$C14,0,4*(COLUMNS('Optimistic QTR'!$C14:R14)-1),1,4))</f>
        <v>210.96666666666667</v>
      </c>
      <c r="S14" s="6">
        <f ca="1">AVERAGE(OFFSET('Optimistic QTR'!$C14,0,4*(COLUMNS('Optimistic QTR'!$C14:S14)-1),1,4))</f>
        <v>213.65833333333336</v>
      </c>
      <c r="T14" s="6">
        <f ca="1">AVERAGE(OFFSET('Optimistic QTR'!$C14,0,4*(COLUMNS('Optimistic QTR'!$C14:T14)-1),1,4))</f>
        <v>217.48333333333335</v>
      </c>
      <c r="U14" s="6">
        <f ca="1">AVERAGE(OFFSET('Optimistic QTR'!$C14,0,4*(COLUMNS('Optimistic QTR'!$C14:U14)-1),1,4))</f>
        <v>218.82500000000005</v>
      </c>
      <c r="V14" s="6">
        <f ca="1">AVERAGE(OFFSET('Optimistic QTR'!$C14,0,4*(COLUMNS('Optimistic QTR'!$C14:V14)-1),1,4))</f>
        <v>204.35833333333335</v>
      </c>
      <c r="W14" s="6">
        <f ca="1">AVERAGE(OFFSET('Optimistic QTR'!$C14,0,4*(COLUMNS('Optimistic QTR'!$C14:W14)-1),1,4))</f>
        <v>202.43333333333337</v>
      </c>
      <c r="X14" s="6">
        <f ca="1">AVERAGE(OFFSET('Optimistic QTR'!$C14,0,4*(COLUMNS('Optimistic QTR'!$C14:X14)-1),1,4))</f>
        <v>206.51666666666665</v>
      </c>
      <c r="Y14" s="6">
        <f ca="1">AVERAGE(OFFSET('Optimistic QTR'!$C14,0,4*(COLUMNS('Optimistic QTR'!$C14:Y14)-1),1,4))</f>
        <v>212.65833333333333</v>
      </c>
      <c r="Z14" s="6">
        <f ca="1">AVERAGE(OFFSET('Optimistic QTR'!$C14,0,4*(COLUMNS('Optimistic QTR'!$C14:Z14)-1),1,4))</f>
        <v>221.76666666666665</v>
      </c>
      <c r="AA14" s="6">
        <f ca="1">AVERAGE(OFFSET('Optimistic QTR'!$C14,0,4*(COLUMNS('Optimistic QTR'!$C14:AA14)-1),1,4))</f>
        <v>230.4666666666667</v>
      </c>
      <c r="AB14" s="6">
        <f ca="1">AVERAGE(OFFSET('Optimistic QTR'!$C14,0,4*(COLUMNS('Optimistic QTR'!$C14:AB14)-1),1,4))</f>
        <v>238.75</v>
      </c>
      <c r="AC14" s="6">
        <f ca="1">AVERAGE(OFFSET('Optimistic QTR'!$C14,0,4*(COLUMNS('Optimistic QTR'!$C14:AC14)-1),1,4))</f>
        <v>246.5</v>
      </c>
      <c r="AD14" s="6">
        <f ca="1">AVERAGE(OFFSET('Optimistic QTR'!$C14,0,4*(COLUMNS('Optimistic QTR'!$C14:AD14)-1),1,4))</f>
        <v>259.31666666666666</v>
      </c>
      <c r="AE14" s="6">
        <f ca="1">AVERAGE(OFFSET('Optimistic QTR'!$C14,0,4*(COLUMNS('Optimistic QTR'!$C14:AE14)-1),1,4))</f>
        <v>264.31666666666666</v>
      </c>
      <c r="AF14" s="6">
        <f ca="1">AVERAGE(OFFSET('Optimistic QTR'!$C14,0,4*(COLUMNS('Optimistic QTR'!$C14:AF14)-1),1,4))</f>
        <v>270.08333333333331</v>
      </c>
      <c r="AG14" s="45">
        <f ca="1">AVERAGE(OFFSET('Optimistic QTR'!$C14,0,4*(COLUMNS('Optimistic QTR'!$C14:AG14)-1),1,4))</f>
        <v>267.82500000000005</v>
      </c>
      <c r="AH14" s="45">
        <f ca="1">AVERAGE(OFFSET('Optimistic QTR'!$C14,0,4*(COLUMNS('Optimistic QTR'!$C14:AH14)-1),1,4))</f>
        <v>275.04166666666669</v>
      </c>
      <c r="AI14" s="8">
        <f ca="1">AVERAGE(OFFSET('Optimistic QTR'!$C14,0,4*(COLUMNS('Optimistic QTR'!$C14:AI14)-1),1,4))</f>
        <v>281.32550833333335</v>
      </c>
      <c r="AJ14" s="8">
        <f ca="1">AVERAGE(OFFSET('Optimistic QTR'!$C14,0,4*(COLUMNS('Optimistic QTR'!$C14:AJ14)-1),1,4))</f>
        <v>281.120925</v>
      </c>
      <c r="AK14" s="8">
        <f ca="1">AVERAGE(OFFSET('Optimistic QTR'!$C14,0,4*(COLUMNS('Optimistic QTR'!$C14:AK14)-1),1,4))</f>
        <v>281.647875</v>
      </c>
      <c r="AL14" s="8">
        <f ca="1">AVERAGE(OFFSET('Optimistic QTR'!$C14,0,4*(COLUMNS('Optimistic QTR'!$C14:AL14)-1),1,4))</f>
        <v>287.245475</v>
      </c>
      <c r="AM14" s="8">
        <f ca="1">AVERAGE(OFFSET('Optimistic QTR'!$C14,0,4*(COLUMNS('Optimistic QTR'!$C14:AM14)-1),1,4))</f>
        <v>294.99520000000001</v>
      </c>
      <c r="AN14" s="8">
        <f ca="1">AVERAGE(OFFSET('Optimistic QTR'!$C14,0,4*(COLUMNS('Optimistic QTR'!$C14:AN14)-1),1,4))</f>
        <v>299.45637499999998</v>
      </c>
      <c r="AO14" s="8">
        <f ca="1">AVERAGE(OFFSET('Optimistic QTR'!$C14,0,4*(COLUMNS('Optimistic QTR'!$C14:AO14)-1),1,4))</f>
        <v>300.62100000000004</v>
      </c>
      <c r="AP14" s="8">
        <f ca="1">AVERAGE(OFFSET('Optimistic QTR'!$C14,0,4*(COLUMNS('Optimistic QTR'!$C14:AP14)-1),1,4))</f>
        <v>300.23412499999995</v>
      </c>
      <c r="AQ14" s="19"/>
    </row>
    <row r="15" spans="1:43" x14ac:dyDescent="0.25">
      <c r="A15" t="str">
        <f>'Baseline QTR'!A15</f>
        <v>KS_NTWU</v>
      </c>
      <c r="B15" t="str">
        <f>'Baseline QTR'!B15</f>
        <v xml:space="preserve">   Transportation and public utilities</v>
      </c>
      <c r="C15" s="6">
        <f ca="1">AVERAGE(OFFSET('Optimistic QTR'!$C15,0,4*(COLUMNS('Optimistic QTR'!$C15:C15)-1),1,4))</f>
        <v>51.258333333333333</v>
      </c>
      <c r="D15" s="6">
        <f ca="1">AVERAGE(OFFSET('Optimistic QTR'!$C15,0,4*(COLUMNS('Optimistic QTR'!$C15:D15)-1),1,4))</f>
        <v>52.383333333333333</v>
      </c>
      <c r="E15" s="6">
        <f ca="1">AVERAGE(OFFSET('Optimistic QTR'!$C15,0,4*(COLUMNS('Optimistic QTR'!$C15:E15)-1),1,4))</f>
        <v>50.975000000000001</v>
      </c>
      <c r="F15" s="6">
        <f ca="1">AVERAGE(OFFSET('Optimistic QTR'!$C15,0,4*(COLUMNS('Optimistic QTR'!$C15:F15)-1),1,4))</f>
        <v>49.85</v>
      </c>
      <c r="G15" s="6">
        <f ca="1">AVERAGE(OFFSET('Optimistic QTR'!$C15,0,4*(COLUMNS('Optimistic QTR'!$C15:G15)-1),1,4))</f>
        <v>50.358333333333334</v>
      </c>
      <c r="H15" s="6">
        <f ca="1">AVERAGE(OFFSET('Optimistic QTR'!$C15,0,4*(COLUMNS('Optimistic QTR'!$C15:H15)-1),1,4))</f>
        <v>50.666666666666664</v>
      </c>
      <c r="I15" s="6">
        <f ca="1">AVERAGE(OFFSET('Optimistic QTR'!$C15,0,4*(COLUMNS('Optimistic QTR'!$C15:I15)-1),1,4))</f>
        <v>52.49166666666666</v>
      </c>
      <c r="J15" s="6">
        <f ca="1">AVERAGE(OFFSET('Optimistic QTR'!$C15,0,4*(COLUMNS('Optimistic QTR'!$C15:J15)-1),1,4))</f>
        <v>53.766666666666666</v>
      </c>
      <c r="K15" s="6">
        <f ca="1">AVERAGE(OFFSET('Optimistic QTR'!$C15,0,4*(COLUMNS('Optimistic QTR'!$C15:K15)-1),1,4))</f>
        <v>56.691666666666663</v>
      </c>
      <c r="L15" s="6">
        <f ca="1">AVERAGE(OFFSET('Optimistic QTR'!$C15,0,4*(COLUMNS('Optimistic QTR'!$C15:L15)-1),1,4))</f>
        <v>57.274999999999999</v>
      </c>
      <c r="M15" s="6">
        <f ca="1">AVERAGE(OFFSET('Optimistic QTR'!$C15,0,4*(COLUMNS('Optimistic QTR'!$C15:M15)-1),1,4))</f>
        <v>56.583333333333329</v>
      </c>
      <c r="N15" s="6">
        <f ca="1">AVERAGE(OFFSET('Optimistic QTR'!$C15,0,4*(COLUMNS('Optimistic QTR'!$C15:N15)-1),1,4))</f>
        <v>54.766666666666666</v>
      </c>
      <c r="O15" s="6">
        <f ca="1">AVERAGE(OFFSET('Optimistic QTR'!$C15,0,4*(COLUMNS('Optimistic QTR'!$C15:O15)-1),1,4))</f>
        <v>51.466666666666661</v>
      </c>
      <c r="P15" s="6">
        <f ca="1">AVERAGE(OFFSET('Optimistic QTR'!$C15,0,4*(COLUMNS('Optimistic QTR'!$C15:P15)-1),1,4))</f>
        <v>50.366666666666674</v>
      </c>
      <c r="Q15" s="6">
        <f ca="1">AVERAGE(OFFSET('Optimistic QTR'!$C15,0,4*(COLUMNS('Optimistic QTR'!$C15:Q15)-1),1,4))</f>
        <v>50.391666666666666</v>
      </c>
      <c r="R15" s="6">
        <f ca="1">AVERAGE(OFFSET('Optimistic QTR'!$C15,0,4*(COLUMNS('Optimistic QTR'!$C15:R15)-1),1,4))</f>
        <v>49.833333333333329</v>
      </c>
      <c r="S15" s="6">
        <f ca="1">AVERAGE(OFFSET('Optimistic QTR'!$C15,0,4*(COLUMNS('Optimistic QTR'!$C15:S15)-1),1,4))</f>
        <v>50.275000000000006</v>
      </c>
      <c r="T15" s="6">
        <f ca="1">AVERAGE(OFFSET('Optimistic QTR'!$C15,0,4*(COLUMNS('Optimistic QTR'!$C15:T15)-1),1,4))</f>
        <v>51.375</v>
      </c>
      <c r="U15" s="6">
        <f ca="1">AVERAGE(OFFSET('Optimistic QTR'!$C15,0,4*(COLUMNS('Optimistic QTR'!$C15:U15)-1),1,4))</f>
        <v>50.841666666666669</v>
      </c>
      <c r="V15" s="6">
        <f ca="1">AVERAGE(OFFSET('Optimistic QTR'!$C15,0,4*(COLUMNS('Optimistic QTR'!$C15:V15)-1),1,4))</f>
        <v>47.283333333333331</v>
      </c>
      <c r="W15" s="6">
        <f ca="1">AVERAGE(OFFSET('Optimistic QTR'!$C15,0,4*(COLUMNS('Optimistic QTR'!$C15:W15)-1),1,4))</f>
        <v>45.841666666666669</v>
      </c>
      <c r="X15" s="6">
        <f ca="1">AVERAGE(OFFSET('Optimistic QTR'!$C15,0,4*(COLUMNS('Optimistic QTR'!$C15:X15)-1),1,4))</f>
        <v>46.94166666666667</v>
      </c>
      <c r="Y15" s="6">
        <f ca="1">AVERAGE(OFFSET('Optimistic QTR'!$C15,0,4*(COLUMNS('Optimistic QTR'!$C15:Y15)-1),1,4))</f>
        <v>47.316666666666663</v>
      </c>
      <c r="Z15" s="6">
        <f ca="1">AVERAGE(OFFSET('Optimistic QTR'!$C15,0,4*(COLUMNS('Optimistic QTR'!$C15:Z15)-1),1,4))</f>
        <v>47.774999999999999</v>
      </c>
      <c r="AA15" s="6">
        <f ca="1">AVERAGE(OFFSET('Optimistic QTR'!$C15,0,4*(COLUMNS('Optimistic QTR'!$C15:AA15)-1),1,4))</f>
        <v>50.725000000000001</v>
      </c>
      <c r="AB15" s="6">
        <f ca="1">AVERAGE(OFFSET('Optimistic QTR'!$C15,0,4*(COLUMNS('Optimistic QTR'!$C15:AB15)-1),1,4))</f>
        <v>53.125</v>
      </c>
      <c r="AC15" s="6">
        <f ca="1">AVERAGE(OFFSET('Optimistic QTR'!$C15,0,4*(COLUMNS('Optimistic QTR'!$C15:AC15)-1),1,4))</f>
        <v>55.358333333333334</v>
      </c>
      <c r="AD15" s="6">
        <f ca="1">AVERAGE(OFFSET('Optimistic QTR'!$C15,0,4*(COLUMNS('Optimistic QTR'!$C15:AD15)-1),1,4))</f>
        <v>57.233333333333334</v>
      </c>
      <c r="AE15" s="6">
        <f ca="1">AVERAGE(OFFSET('Optimistic QTR'!$C15,0,4*(COLUMNS('Optimistic QTR'!$C15:AE15)-1),1,4))</f>
        <v>58.699999999999996</v>
      </c>
      <c r="AF15" s="6">
        <f ca="1">AVERAGE(OFFSET('Optimistic QTR'!$C15,0,4*(COLUMNS('Optimistic QTR'!$C15:AF15)-1),1,4))</f>
        <v>59.816666666666663</v>
      </c>
      <c r="AG15" s="45">
        <f ca="1">AVERAGE(OFFSET('Optimistic QTR'!$C15,0,4*(COLUMNS('Optimistic QTR'!$C15:AG15)-1),1,4))</f>
        <v>55.75</v>
      </c>
      <c r="AH15" s="45">
        <f ca="1">AVERAGE(OFFSET('Optimistic QTR'!$C15,0,4*(COLUMNS('Optimistic QTR'!$C15:AH15)-1),1,4))</f>
        <v>56.841666666666669</v>
      </c>
      <c r="AI15" s="8">
        <f ca="1">AVERAGE(OFFSET('Optimistic QTR'!$C15,0,4*(COLUMNS('Optimistic QTR'!$C15:AI15)-1),1,4))</f>
        <v>61.17028916666667</v>
      </c>
      <c r="AJ15" s="8">
        <f ca="1">AVERAGE(OFFSET('Optimistic QTR'!$C15,0,4*(COLUMNS('Optimistic QTR'!$C15:AJ15)-1),1,4))</f>
        <v>60.749980000000001</v>
      </c>
      <c r="AK15" s="8">
        <f ca="1">AVERAGE(OFFSET('Optimistic QTR'!$C15,0,4*(COLUMNS('Optimistic QTR'!$C15:AK15)-1),1,4))</f>
        <v>60.561700000000002</v>
      </c>
      <c r="AL15" s="8">
        <f ca="1">AVERAGE(OFFSET('Optimistic QTR'!$C15,0,4*(COLUMNS('Optimistic QTR'!$C15:AL15)-1),1,4))</f>
        <v>60.667759999999994</v>
      </c>
      <c r="AM15" s="8">
        <f ca="1">AVERAGE(OFFSET('Optimistic QTR'!$C15,0,4*(COLUMNS('Optimistic QTR'!$C15:AM15)-1),1,4))</f>
        <v>60.807952499999999</v>
      </c>
      <c r="AN15" s="8">
        <f ca="1">AVERAGE(OFFSET('Optimistic QTR'!$C15,0,4*(COLUMNS('Optimistic QTR'!$C15:AN15)-1),1,4))</f>
        <v>60.625284999999998</v>
      </c>
      <c r="AO15" s="8">
        <f ca="1">AVERAGE(OFFSET('Optimistic QTR'!$C15,0,4*(COLUMNS('Optimistic QTR'!$C15:AO15)-1),1,4))</f>
        <v>60.000902500000002</v>
      </c>
      <c r="AP15" s="8">
        <f ca="1">AVERAGE(OFFSET('Optimistic QTR'!$C15,0,4*(COLUMNS('Optimistic QTR'!$C15:AP15)-1),1,4))</f>
        <v>59.3964</v>
      </c>
      <c r="AQ15" s="19"/>
    </row>
    <row r="16" spans="1:43" x14ac:dyDescent="0.25">
      <c r="A16" t="str">
        <f>'Baseline QTR'!A16</f>
        <v>KS_NINF</v>
      </c>
      <c r="B16" t="str">
        <f>'Baseline QTR'!B16</f>
        <v xml:space="preserve">   Information</v>
      </c>
      <c r="C16" s="6">
        <f ca="1">AVERAGE(OFFSET('Optimistic QTR'!$C16,0,4*(COLUMNS('Optimistic QTR'!$C16:C16)-1),1,4))</f>
        <v>31.733333333333334</v>
      </c>
      <c r="D16" s="6">
        <f ca="1">AVERAGE(OFFSET('Optimistic QTR'!$C16,0,4*(COLUMNS('Optimistic QTR'!$C16:D16)-1),1,4))</f>
        <v>33.191666666666663</v>
      </c>
      <c r="E16" s="6">
        <f ca="1">AVERAGE(OFFSET('Optimistic QTR'!$C16,0,4*(COLUMNS('Optimistic QTR'!$C16:E16)-1),1,4))</f>
        <v>35.241666666666667</v>
      </c>
      <c r="F16" s="6">
        <f ca="1">AVERAGE(OFFSET('Optimistic QTR'!$C16,0,4*(COLUMNS('Optimistic QTR'!$C16:F16)-1),1,4))</f>
        <v>38.008333333333333</v>
      </c>
      <c r="G16" s="6">
        <f ca="1">AVERAGE(OFFSET('Optimistic QTR'!$C16,0,4*(COLUMNS('Optimistic QTR'!$C16:G16)-1),1,4))</f>
        <v>40.516666666666666</v>
      </c>
      <c r="H16" s="6">
        <f ca="1">AVERAGE(OFFSET('Optimistic QTR'!$C16,0,4*(COLUMNS('Optimistic QTR'!$C16:H16)-1),1,4))</f>
        <v>45.9</v>
      </c>
      <c r="I16" s="6">
        <f ca="1">AVERAGE(OFFSET('Optimistic QTR'!$C16,0,4*(COLUMNS('Optimistic QTR'!$C16:I16)-1),1,4))</f>
        <v>50</v>
      </c>
      <c r="J16" s="6">
        <f ca="1">AVERAGE(OFFSET('Optimistic QTR'!$C16,0,4*(COLUMNS('Optimistic QTR'!$C16:J16)-1),1,4))</f>
        <v>53.641666666666666</v>
      </c>
      <c r="K16" s="6">
        <f ca="1">AVERAGE(OFFSET('Optimistic QTR'!$C16,0,4*(COLUMNS('Optimistic QTR'!$C16:K16)-1),1,4))</f>
        <v>57.283333333333339</v>
      </c>
      <c r="L16" s="6">
        <f ca="1">AVERAGE(OFFSET('Optimistic QTR'!$C16,0,4*(COLUMNS('Optimistic QTR'!$C16:L16)-1),1,4))</f>
        <v>64.408333333333331</v>
      </c>
      <c r="M16" s="6">
        <f ca="1">AVERAGE(OFFSET('Optimistic QTR'!$C16,0,4*(COLUMNS('Optimistic QTR'!$C16:M16)-1),1,4))</f>
        <v>75.674999999999997</v>
      </c>
      <c r="N16" s="6">
        <f ca="1">AVERAGE(OFFSET('Optimistic QTR'!$C16,0,4*(COLUMNS('Optimistic QTR'!$C16:N16)-1),1,4))</f>
        <v>76.908333333333331</v>
      </c>
      <c r="O16" s="6">
        <f ca="1">AVERAGE(OFFSET('Optimistic QTR'!$C16,0,4*(COLUMNS('Optimistic QTR'!$C16:O16)-1),1,4))</f>
        <v>72.974999999999994</v>
      </c>
      <c r="P16" s="6">
        <f ca="1">AVERAGE(OFFSET('Optimistic QTR'!$C16,0,4*(COLUMNS('Optimistic QTR'!$C16:P16)-1),1,4))</f>
        <v>71.699999999999989</v>
      </c>
      <c r="Q16" s="6">
        <f ca="1">AVERAGE(OFFSET('Optimistic QTR'!$C16,0,4*(COLUMNS('Optimistic QTR'!$C16:Q16)-1),1,4))</f>
        <v>72.708333333333343</v>
      </c>
      <c r="R16" s="6">
        <f ca="1">AVERAGE(OFFSET('Optimistic QTR'!$C16,0,4*(COLUMNS('Optimistic QTR'!$C16:R16)-1),1,4))</f>
        <v>74.25</v>
      </c>
      <c r="S16" s="6">
        <f ca="1">AVERAGE(OFFSET('Optimistic QTR'!$C16,0,4*(COLUMNS('Optimistic QTR'!$C16:S16)-1),1,4))</f>
        <v>77.775000000000006</v>
      </c>
      <c r="T16" s="6">
        <f ca="1">AVERAGE(OFFSET('Optimistic QTR'!$C16,0,4*(COLUMNS('Optimistic QTR'!$C16:T16)-1),1,4))</f>
        <v>81.61666666666666</v>
      </c>
      <c r="U16" s="6">
        <f ca="1">AVERAGE(OFFSET('Optimistic QTR'!$C16,0,4*(COLUMNS('Optimistic QTR'!$C16:U16)-1),1,4))</f>
        <v>85.35833333333332</v>
      </c>
      <c r="V16" s="6">
        <f ca="1">AVERAGE(OFFSET('Optimistic QTR'!$C16,0,4*(COLUMNS('Optimistic QTR'!$C16:V16)-1),1,4))</f>
        <v>85.166666666666671</v>
      </c>
      <c r="W16" s="6">
        <f ca="1">AVERAGE(OFFSET('Optimistic QTR'!$C16,0,4*(COLUMNS('Optimistic QTR'!$C16:W16)-1),1,4))</f>
        <v>84.75833333333334</v>
      </c>
      <c r="X16" s="6">
        <f ca="1">AVERAGE(OFFSET('Optimistic QTR'!$C16,0,4*(COLUMNS('Optimistic QTR'!$C16:X16)-1),1,4))</f>
        <v>85.916666666666671</v>
      </c>
      <c r="Y16" s="6">
        <f ca="1">AVERAGE(OFFSET('Optimistic QTR'!$C16,0,4*(COLUMNS('Optimistic QTR'!$C16:Y16)-1),1,4))</f>
        <v>86.833333333333329</v>
      </c>
      <c r="Z16" s="6">
        <f ca="1">AVERAGE(OFFSET('Optimistic QTR'!$C16,0,4*(COLUMNS('Optimistic QTR'!$C16:Z16)-1),1,4))</f>
        <v>88.158333333333331</v>
      </c>
      <c r="AA16" s="6">
        <f ca="1">AVERAGE(OFFSET('Optimistic QTR'!$C16,0,4*(COLUMNS('Optimistic QTR'!$C16:AA16)-1),1,4))</f>
        <v>91.616666666666674</v>
      </c>
      <c r="AB16" s="6">
        <f ca="1">AVERAGE(OFFSET('Optimistic QTR'!$C16,0,4*(COLUMNS('Optimistic QTR'!$C16:AB16)-1),1,4))</f>
        <v>94.65</v>
      </c>
      <c r="AC16" s="6">
        <f ca="1">AVERAGE(OFFSET('Optimistic QTR'!$C16,0,4*(COLUMNS('Optimistic QTR'!$C16:AC16)-1),1,4))</f>
        <v>102.175</v>
      </c>
      <c r="AD16" s="6">
        <f ca="1">AVERAGE(OFFSET('Optimistic QTR'!$C16,0,4*(COLUMNS('Optimistic QTR'!$C16:AD16)-1),1,4))</f>
        <v>108.59166666666668</v>
      </c>
      <c r="AE16" s="6">
        <f ca="1">AVERAGE(OFFSET('Optimistic QTR'!$C16,0,4*(COLUMNS('Optimistic QTR'!$C16:AE16)-1),1,4))</f>
        <v>116.26666666666668</v>
      </c>
      <c r="AF16" s="6">
        <f ca="1">AVERAGE(OFFSET('Optimistic QTR'!$C16,0,4*(COLUMNS('Optimistic QTR'!$C16:AF16)-1),1,4))</f>
        <v>126.19166666666666</v>
      </c>
      <c r="AG16" s="45">
        <f ca="1">AVERAGE(OFFSET('Optimistic QTR'!$C16,0,4*(COLUMNS('Optimistic QTR'!$C16:AG16)-1),1,4))</f>
        <v>131.65</v>
      </c>
      <c r="AH16" s="45">
        <f ca="1">AVERAGE(OFFSET('Optimistic QTR'!$C16,0,4*(COLUMNS('Optimistic QTR'!$C16:AH16)-1),1,4))</f>
        <v>137.45833333333334</v>
      </c>
      <c r="AI16" s="8">
        <f ca="1">AVERAGE(OFFSET('Optimistic QTR'!$C16,0,4*(COLUMNS('Optimistic QTR'!$C16:AI16)-1),1,4))</f>
        <v>145.91759166666665</v>
      </c>
      <c r="AJ16" s="8">
        <f ca="1">AVERAGE(OFFSET('Optimistic QTR'!$C16,0,4*(COLUMNS('Optimistic QTR'!$C16:AJ16)-1),1,4))</f>
        <v>149.228725</v>
      </c>
      <c r="AK16" s="8">
        <f ca="1">AVERAGE(OFFSET('Optimistic QTR'!$C16,0,4*(COLUMNS('Optimistic QTR'!$C16:AK16)-1),1,4))</f>
        <v>151.571575</v>
      </c>
      <c r="AL16" s="8">
        <f ca="1">AVERAGE(OFFSET('Optimistic QTR'!$C16,0,4*(COLUMNS('Optimistic QTR'!$C16:AL16)-1),1,4))</f>
        <v>155.62284999999997</v>
      </c>
      <c r="AM16" s="8">
        <f ca="1">AVERAGE(OFFSET('Optimistic QTR'!$C16,0,4*(COLUMNS('Optimistic QTR'!$C16:AM16)-1),1,4))</f>
        <v>157.67654999999999</v>
      </c>
      <c r="AN16" s="8">
        <f ca="1">AVERAGE(OFFSET('Optimistic QTR'!$C16,0,4*(COLUMNS('Optimistic QTR'!$C16:AN16)-1),1,4))</f>
        <v>158.15667500000001</v>
      </c>
      <c r="AO16" s="8">
        <f ca="1">AVERAGE(OFFSET('Optimistic QTR'!$C16,0,4*(COLUMNS('Optimistic QTR'!$C16:AO16)-1),1,4))</f>
        <v>158.32364999999999</v>
      </c>
      <c r="AP16" s="8">
        <f ca="1">AVERAGE(OFFSET('Optimistic QTR'!$C16,0,4*(COLUMNS('Optimistic QTR'!$C16:AP16)-1),1,4))</f>
        <v>159.041325</v>
      </c>
      <c r="AQ16" s="19"/>
    </row>
    <row r="17" spans="1:83" x14ac:dyDescent="0.25">
      <c r="A17" t="str">
        <f>'Baseline QTR'!A17</f>
        <v>KS_NFIN</v>
      </c>
      <c r="B17" t="str">
        <f>'Baseline QTR'!B17</f>
        <v xml:space="preserve">   Financial activities</v>
      </c>
      <c r="C17" s="6">
        <f ca="1">AVERAGE(OFFSET('Optimistic QTR'!$C17,0,4*(COLUMNS('Optimistic QTR'!$C17:C17)-1),1,4))</f>
        <v>70.775000000000006</v>
      </c>
      <c r="D17" s="6">
        <f ca="1">AVERAGE(OFFSET('Optimistic QTR'!$C17,0,4*(COLUMNS('Optimistic QTR'!$C17:D17)-1),1,4))</f>
        <v>70.775000000000006</v>
      </c>
      <c r="E17" s="6">
        <f ca="1">AVERAGE(OFFSET('Optimistic QTR'!$C17,0,4*(COLUMNS('Optimistic QTR'!$C17:E17)-1),1,4))</f>
        <v>72.125</v>
      </c>
      <c r="F17" s="6">
        <f ca="1">AVERAGE(OFFSET('Optimistic QTR'!$C17,0,4*(COLUMNS('Optimistic QTR'!$C17:F17)-1),1,4))</f>
        <v>74.783333333333331</v>
      </c>
      <c r="G17" s="6">
        <f ca="1">AVERAGE(OFFSET('Optimistic QTR'!$C17,0,4*(COLUMNS('Optimistic QTR'!$C17:G17)-1),1,4))</f>
        <v>75.866666666666674</v>
      </c>
      <c r="H17" s="6">
        <f ca="1">AVERAGE(OFFSET('Optimistic QTR'!$C17,0,4*(COLUMNS('Optimistic QTR'!$C17:H17)-1),1,4))</f>
        <v>73.891666666666666</v>
      </c>
      <c r="I17" s="6">
        <f ca="1">AVERAGE(OFFSET('Optimistic QTR'!$C17,0,4*(COLUMNS('Optimistic QTR'!$C17:I17)-1),1,4))</f>
        <v>75.933333333333337</v>
      </c>
      <c r="J17" s="6">
        <f ca="1">AVERAGE(OFFSET('Optimistic QTR'!$C17,0,4*(COLUMNS('Optimistic QTR'!$C17:J17)-1),1,4))</f>
        <v>78.074999999999989</v>
      </c>
      <c r="K17" s="6">
        <f ca="1">AVERAGE(OFFSET('Optimistic QTR'!$C17,0,4*(COLUMNS('Optimistic QTR'!$C17:K17)-1),1,4))</f>
        <v>83.733333333333334</v>
      </c>
      <c r="L17" s="6">
        <f ca="1">AVERAGE(OFFSET('Optimistic QTR'!$C17,0,4*(COLUMNS('Optimistic QTR'!$C17:L17)-1),1,4))</f>
        <v>88.524999999999991</v>
      </c>
      <c r="M17" s="6">
        <f ca="1">AVERAGE(OFFSET('Optimistic QTR'!$C17,0,4*(COLUMNS('Optimistic QTR'!$C17:M17)-1),1,4))</f>
        <v>88.566666666666663</v>
      </c>
      <c r="N17" s="6">
        <f ca="1">AVERAGE(OFFSET('Optimistic QTR'!$C17,0,4*(COLUMNS('Optimistic QTR'!$C17:N17)-1),1,4))</f>
        <v>90.6</v>
      </c>
      <c r="O17" s="6">
        <f ca="1">AVERAGE(OFFSET('Optimistic QTR'!$C17,0,4*(COLUMNS('Optimistic QTR'!$C17:O17)-1),1,4))</f>
        <v>90.016666666666666</v>
      </c>
      <c r="P17" s="6">
        <f ca="1">AVERAGE(OFFSET('Optimistic QTR'!$C17,0,4*(COLUMNS('Optimistic QTR'!$C17:P17)-1),1,4))</f>
        <v>92.558333333333323</v>
      </c>
      <c r="Q17" s="6">
        <f ca="1">AVERAGE(OFFSET('Optimistic QTR'!$C17,0,4*(COLUMNS('Optimistic QTR'!$C17:Q17)-1),1,4))</f>
        <v>91.791666666666657</v>
      </c>
      <c r="R17" s="6">
        <f ca="1">AVERAGE(OFFSET('Optimistic QTR'!$C17,0,4*(COLUMNS('Optimistic QTR'!$C17:R17)-1),1,4))</f>
        <v>92.433333333333337</v>
      </c>
      <c r="S17" s="6">
        <f ca="1">AVERAGE(OFFSET('Optimistic QTR'!$C17,0,4*(COLUMNS('Optimistic QTR'!$C17:S17)-1),1,4))</f>
        <v>93.916666666666671</v>
      </c>
      <c r="T17" s="6">
        <f ca="1">AVERAGE(OFFSET('Optimistic QTR'!$C17,0,4*(COLUMNS('Optimistic QTR'!$C17:T17)-1),1,4))</f>
        <v>93.433333333333337</v>
      </c>
      <c r="U17" s="6">
        <f ca="1">AVERAGE(OFFSET('Optimistic QTR'!$C17,0,4*(COLUMNS('Optimistic QTR'!$C17:U17)-1),1,4))</f>
        <v>91.60833333333332</v>
      </c>
      <c r="V17" s="6">
        <f ca="1">AVERAGE(OFFSET('Optimistic QTR'!$C17,0,4*(COLUMNS('Optimistic QTR'!$C17:V17)-1),1,4))</f>
        <v>84.258333333333326</v>
      </c>
      <c r="W17" s="6">
        <f ca="1">AVERAGE(OFFSET('Optimistic QTR'!$C17,0,4*(COLUMNS('Optimistic QTR'!$C17:W17)-1),1,4))</f>
        <v>80.083333333333343</v>
      </c>
      <c r="X17" s="6">
        <f ca="1">AVERAGE(OFFSET('Optimistic QTR'!$C17,0,4*(COLUMNS('Optimistic QTR'!$C17:X17)-1),1,4))</f>
        <v>78.516666666666666</v>
      </c>
      <c r="Y17" s="6">
        <f ca="1">AVERAGE(OFFSET('Optimistic QTR'!$C17,0,4*(COLUMNS('Optimistic QTR'!$C17:Y17)-1),1,4))</f>
        <v>77.833333333333343</v>
      </c>
      <c r="Z17" s="6">
        <f ca="1">AVERAGE(OFFSET('Optimistic QTR'!$C17,0,4*(COLUMNS('Optimistic QTR'!$C17:Z17)-1),1,4))</f>
        <v>80.25833333333334</v>
      </c>
      <c r="AA17" s="6">
        <f ca="1">AVERAGE(OFFSET('Optimistic QTR'!$C17,0,4*(COLUMNS('Optimistic QTR'!$C17:AA17)-1),1,4))</f>
        <v>80.991666666666674</v>
      </c>
      <c r="AB17" s="6">
        <f ca="1">AVERAGE(OFFSET('Optimistic QTR'!$C17,0,4*(COLUMNS('Optimistic QTR'!$C17:AB17)-1),1,4))</f>
        <v>82.05</v>
      </c>
      <c r="AC17" s="6">
        <f ca="1">AVERAGE(OFFSET('Optimistic QTR'!$C17,0,4*(COLUMNS('Optimistic QTR'!$C17:AC17)-1),1,4))</f>
        <v>83.25</v>
      </c>
      <c r="AD17" s="6">
        <f ca="1">AVERAGE(OFFSET('Optimistic QTR'!$C17,0,4*(COLUMNS('Optimistic QTR'!$C17:AD17)-1),1,4))</f>
        <v>84.283333333333331</v>
      </c>
      <c r="AE17" s="6">
        <f ca="1">AVERAGE(OFFSET('Optimistic QTR'!$C17,0,4*(COLUMNS('Optimistic QTR'!$C17:AE17)-1),1,4))</f>
        <v>86.658333333333331</v>
      </c>
      <c r="AF17" s="6">
        <f ca="1">AVERAGE(OFFSET('Optimistic QTR'!$C17,0,4*(COLUMNS('Optimistic QTR'!$C17:AF17)-1),1,4))</f>
        <v>88.366666666666674</v>
      </c>
      <c r="AG17" s="45">
        <f ca="1">AVERAGE(OFFSET('Optimistic QTR'!$C17,0,4*(COLUMNS('Optimistic QTR'!$C17:AG17)-1),1,4))</f>
        <v>86.091666666666669</v>
      </c>
      <c r="AH17" s="45">
        <f ca="1">AVERAGE(OFFSET('Optimistic QTR'!$C17,0,4*(COLUMNS('Optimistic QTR'!$C17:AH17)-1),1,4))</f>
        <v>86.883333333333326</v>
      </c>
      <c r="AI17" s="8">
        <f ca="1">AVERAGE(OFFSET('Optimistic QTR'!$C17,0,4*(COLUMNS('Optimistic QTR'!$C17:AI17)-1),1,4))</f>
        <v>91.147490833333336</v>
      </c>
      <c r="AJ17" s="8">
        <f ca="1">AVERAGE(OFFSET('Optimistic QTR'!$C17,0,4*(COLUMNS('Optimistic QTR'!$C17:AJ17)-1),1,4))</f>
        <v>91.750282499999997</v>
      </c>
      <c r="AK17" s="8">
        <f ca="1">AVERAGE(OFFSET('Optimistic QTR'!$C17,0,4*(COLUMNS('Optimistic QTR'!$C17:AK17)-1),1,4))</f>
        <v>92.457975000000005</v>
      </c>
      <c r="AL17" s="8">
        <f ca="1">AVERAGE(OFFSET('Optimistic QTR'!$C17,0,4*(COLUMNS('Optimistic QTR'!$C17:AL17)-1),1,4))</f>
        <v>92.871497500000004</v>
      </c>
      <c r="AM17" s="8">
        <f ca="1">AVERAGE(OFFSET('Optimistic QTR'!$C17,0,4*(COLUMNS('Optimistic QTR'!$C17:AM17)-1),1,4))</f>
        <v>92.493004999999997</v>
      </c>
      <c r="AN17" s="8">
        <f ca="1">AVERAGE(OFFSET('Optimistic QTR'!$C17,0,4*(COLUMNS('Optimistic QTR'!$C17:AN17)-1),1,4))</f>
        <v>92.080095</v>
      </c>
      <c r="AO17" s="8">
        <f ca="1">AVERAGE(OFFSET('Optimistic QTR'!$C17,0,4*(COLUMNS('Optimistic QTR'!$C17:AO17)-1),1,4))</f>
        <v>91.447845000000001</v>
      </c>
      <c r="AP17" s="8">
        <f ca="1">AVERAGE(OFFSET('Optimistic QTR'!$C17,0,4*(COLUMNS('Optimistic QTR'!$C17:AP17)-1),1,4))</f>
        <v>90.579350000000005</v>
      </c>
      <c r="AQ17" s="19"/>
    </row>
    <row r="18" spans="1:83" x14ac:dyDescent="0.25">
      <c r="A18" t="str">
        <f>'Baseline QTR'!A18</f>
        <v>KS_NPBS</v>
      </c>
      <c r="B18" t="str">
        <f>'Baseline QTR'!B18</f>
        <v xml:space="preserve">   Professional and business services</v>
      </c>
      <c r="C18" s="6">
        <f ca="1">AVERAGE(OFFSET('Optimistic QTR'!$C18,0,4*(COLUMNS('Optimistic QTR'!$C18:C18)-1),1,4))</f>
        <v>124.48333333333333</v>
      </c>
      <c r="D18" s="6">
        <f ca="1">AVERAGE(OFFSET('Optimistic QTR'!$C18,0,4*(COLUMNS('Optimistic QTR'!$C18:D18)-1),1,4))</f>
        <v>124.31666666666666</v>
      </c>
      <c r="E18" s="6">
        <f ca="1">AVERAGE(OFFSET('Optimistic QTR'!$C18,0,4*(COLUMNS('Optimistic QTR'!$C18:E18)-1),1,4))</f>
        <v>125.875</v>
      </c>
      <c r="F18" s="6">
        <f ca="1">AVERAGE(OFFSET('Optimistic QTR'!$C18,0,4*(COLUMNS('Optimistic QTR'!$C18:F18)-1),1,4))</f>
        <v>131.97499999999999</v>
      </c>
      <c r="G18" s="6">
        <f ca="1">AVERAGE(OFFSET('Optimistic QTR'!$C18,0,4*(COLUMNS('Optimistic QTR'!$C18:G18)-1),1,4))</f>
        <v>140.53333333333333</v>
      </c>
      <c r="H18" s="6">
        <f ca="1">AVERAGE(OFFSET('Optimistic QTR'!$C18,0,4*(COLUMNS('Optimistic QTR'!$C18:H18)-1),1,4))</f>
        <v>145.99166666666665</v>
      </c>
      <c r="I18" s="6">
        <f ca="1">AVERAGE(OFFSET('Optimistic QTR'!$C18,0,4*(COLUMNS('Optimistic QTR'!$C18:I18)-1),1,4))</f>
        <v>155.81666666666666</v>
      </c>
      <c r="J18" s="6">
        <f ca="1">AVERAGE(OFFSET('Optimistic QTR'!$C18,0,4*(COLUMNS('Optimistic QTR'!$C18:J18)-1),1,4))</f>
        <v>169.42500000000001</v>
      </c>
      <c r="K18" s="6">
        <f ca="1">AVERAGE(OFFSET('Optimistic QTR'!$C18,0,4*(COLUMNS('Optimistic QTR'!$C18:K18)-1),1,4))</f>
        <v>179.11666666666665</v>
      </c>
      <c r="L18" s="6">
        <f ca="1">AVERAGE(OFFSET('Optimistic QTR'!$C18,0,4*(COLUMNS('Optimistic QTR'!$C18:L18)-1),1,4))</f>
        <v>189.72500000000002</v>
      </c>
      <c r="M18" s="6">
        <f ca="1">AVERAGE(OFFSET('Optimistic QTR'!$C18,0,4*(COLUMNS('Optimistic QTR'!$C18:M18)-1),1,4))</f>
        <v>202.31666666666666</v>
      </c>
      <c r="N18" s="6">
        <f ca="1">AVERAGE(OFFSET('Optimistic QTR'!$C18,0,4*(COLUMNS('Optimistic QTR'!$C18:N18)-1),1,4))</f>
        <v>189.95</v>
      </c>
      <c r="O18" s="6">
        <f ca="1">AVERAGE(OFFSET('Optimistic QTR'!$C18,0,4*(COLUMNS('Optimistic QTR'!$C18:O18)-1),1,4))</f>
        <v>178.64166666666665</v>
      </c>
      <c r="P18" s="6">
        <f ca="1">AVERAGE(OFFSET('Optimistic QTR'!$C18,0,4*(COLUMNS('Optimistic QTR'!$C18:P18)-1),1,4))</f>
        <v>176.19166666666666</v>
      </c>
      <c r="Q18" s="6">
        <f ca="1">AVERAGE(OFFSET('Optimistic QTR'!$C18,0,4*(COLUMNS('Optimistic QTR'!$C18:Q18)-1),1,4))</f>
        <v>181.82499999999999</v>
      </c>
      <c r="R18" s="6">
        <f ca="1">AVERAGE(OFFSET('Optimistic QTR'!$C18,0,4*(COLUMNS('Optimistic QTR'!$C18:R18)-1),1,4))</f>
        <v>191.68333333333334</v>
      </c>
      <c r="S18" s="6">
        <f ca="1">AVERAGE(OFFSET('Optimistic QTR'!$C18,0,4*(COLUMNS('Optimistic QTR'!$C18:S18)-1),1,4))</f>
        <v>203.05</v>
      </c>
      <c r="T18" s="6">
        <f ca="1">AVERAGE(OFFSET('Optimistic QTR'!$C18,0,4*(COLUMNS('Optimistic QTR'!$C18:T18)-1),1,4))</f>
        <v>213.13333333333335</v>
      </c>
      <c r="U18" s="6">
        <f ca="1">AVERAGE(OFFSET('Optimistic QTR'!$C18,0,4*(COLUMNS('Optimistic QTR'!$C18:U18)-1),1,4))</f>
        <v>216.98333333333332</v>
      </c>
      <c r="V18" s="6">
        <f ca="1">AVERAGE(OFFSET('Optimistic QTR'!$C18,0,4*(COLUMNS('Optimistic QTR'!$C18:V18)-1),1,4))</f>
        <v>197.60000000000002</v>
      </c>
      <c r="W18" s="6">
        <f ca="1">AVERAGE(OFFSET('Optimistic QTR'!$C18,0,4*(COLUMNS('Optimistic QTR'!$C18:W18)-1),1,4))</f>
        <v>197.19166666666663</v>
      </c>
      <c r="X18" s="6">
        <f ca="1">AVERAGE(OFFSET('Optimistic QTR'!$C18,0,4*(COLUMNS('Optimistic QTR'!$C18:X18)-1),1,4))</f>
        <v>206.02499999999998</v>
      </c>
      <c r="Y18" s="6">
        <f ca="1">AVERAGE(OFFSET('Optimistic QTR'!$C18,0,4*(COLUMNS('Optimistic QTR'!$C18:Y18)-1),1,4))</f>
        <v>215.77500000000001</v>
      </c>
      <c r="Z18" s="6">
        <f ca="1">AVERAGE(OFFSET('Optimistic QTR'!$C18,0,4*(COLUMNS('Optimistic QTR'!$C18:Z18)-1),1,4))</f>
        <v>224.41666666666669</v>
      </c>
      <c r="AA18" s="6">
        <f ca="1">AVERAGE(OFFSET('Optimistic QTR'!$C18,0,4*(COLUMNS('Optimistic QTR'!$C18:AA18)-1),1,4))</f>
        <v>231.39166666666665</v>
      </c>
      <c r="AB18" s="6">
        <f ca="1">AVERAGE(OFFSET('Optimistic QTR'!$C18,0,4*(COLUMNS('Optimistic QTR'!$C18:AB18)-1),1,4))</f>
        <v>240.95</v>
      </c>
      <c r="AC18" s="6">
        <f ca="1">AVERAGE(OFFSET('Optimistic QTR'!$C18,0,4*(COLUMNS('Optimistic QTR'!$C18:AC18)-1),1,4))</f>
        <v>249.49166666666665</v>
      </c>
      <c r="AD18" s="6">
        <f ca="1">AVERAGE(OFFSET('Optimistic QTR'!$C18,0,4*(COLUMNS('Optimistic QTR'!$C18:AD18)-1),1,4))</f>
        <v>255.64999999999998</v>
      </c>
      <c r="AE18" s="6">
        <f ca="1">AVERAGE(OFFSET('Optimistic QTR'!$C18,0,4*(COLUMNS('Optimistic QTR'!$C18:AE18)-1),1,4))</f>
        <v>261.60833333333335</v>
      </c>
      <c r="AF18" s="6">
        <f ca="1">AVERAGE(OFFSET('Optimistic QTR'!$C18,0,4*(COLUMNS('Optimistic QTR'!$C18:AF18)-1),1,4))</f>
        <v>268.14999999999998</v>
      </c>
      <c r="AG18" s="45">
        <f ca="1">AVERAGE(OFFSET('Optimistic QTR'!$C18,0,4*(COLUMNS('Optimistic QTR'!$C18:AG18)-1),1,4))</f>
        <v>262.7833333333333</v>
      </c>
      <c r="AH18" s="45">
        <f ca="1">AVERAGE(OFFSET('Optimistic QTR'!$C18,0,4*(COLUMNS('Optimistic QTR'!$C18:AH18)-1),1,4))</f>
        <v>274.15000000000003</v>
      </c>
      <c r="AI18" s="8">
        <f ca="1">AVERAGE(OFFSET('Optimistic QTR'!$C18,0,4*(COLUMNS('Optimistic QTR'!$C18:AI18)-1),1,4))</f>
        <v>293.92950833333327</v>
      </c>
      <c r="AJ18" s="8">
        <f ca="1">AVERAGE(OFFSET('Optimistic QTR'!$C18,0,4*(COLUMNS('Optimistic QTR'!$C18:AJ18)-1),1,4))</f>
        <v>292.71129999999999</v>
      </c>
      <c r="AK18" s="8">
        <f ca="1">AVERAGE(OFFSET('Optimistic QTR'!$C18,0,4*(COLUMNS('Optimistic QTR'!$C18:AK18)-1),1,4))</f>
        <v>284.434575</v>
      </c>
      <c r="AL18" s="8">
        <f ca="1">AVERAGE(OFFSET('Optimistic QTR'!$C18,0,4*(COLUMNS('Optimistic QTR'!$C18:AL18)-1),1,4))</f>
        <v>289.50299999999999</v>
      </c>
      <c r="AM18" s="8">
        <f ca="1">AVERAGE(OFFSET('Optimistic QTR'!$C18,0,4*(COLUMNS('Optimistic QTR'!$C18:AM18)-1),1,4))</f>
        <v>298.17899999999997</v>
      </c>
      <c r="AN18" s="8">
        <f ca="1">AVERAGE(OFFSET('Optimistic QTR'!$C18,0,4*(COLUMNS('Optimistic QTR'!$C18:AN18)-1),1,4))</f>
        <v>302.19714999999997</v>
      </c>
      <c r="AO18" s="8">
        <f ca="1">AVERAGE(OFFSET('Optimistic QTR'!$C18,0,4*(COLUMNS('Optimistic QTR'!$C18:AO18)-1),1,4))</f>
        <v>310.48650000000004</v>
      </c>
      <c r="AP18" s="8">
        <f ca="1">AVERAGE(OFFSET('Optimistic QTR'!$C18,0,4*(COLUMNS('Optimistic QTR'!$C18:AP18)-1),1,4))</f>
        <v>321.39280000000002</v>
      </c>
      <c r="AQ18" s="19"/>
    </row>
    <row r="19" spans="1:83" x14ac:dyDescent="0.25">
      <c r="A19" t="str">
        <f>'Baseline QTR'!A19</f>
        <v>KS_NOSRV</v>
      </c>
      <c r="B19" t="str">
        <f>'Baseline QTR'!B19</f>
        <v xml:space="preserve">   Other services</v>
      </c>
      <c r="C19" s="6">
        <f ca="1">AVERAGE(OFFSET('Optimistic QTR'!$C19,0,4*(COLUMNS('Optimistic QTR'!$C19:C19)-1),1,4))</f>
        <v>228.85000000000002</v>
      </c>
      <c r="D19" s="6">
        <f ca="1">AVERAGE(OFFSET('Optimistic QTR'!$C19,0,4*(COLUMNS('Optimistic QTR'!$C19:D19)-1),1,4))</f>
        <v>234.85</v>
      </c>
      <c r="E19" s="6">
        <f ca="1">AVERAGE(OFFSET('Optimistic QTR'!$C19,0,4*(COLUMNS('Optimistic QTR'!$C19:E19)-1),1,4))</f>
        <v>241.45833333333331</v>
      </c>
      <c r="F19" s="6">
        <f ca="1">AVERAGE(OFFSET('Optimistic QTR'!$C19,0,4*(COLUMNS('Optimistic QTR'!$C19:F19)-1),1,4))</f>
        <v>251.0333333333333</v>
      </c>
      <c r="G19" s="6">
        <f ca="1">AVERAGE(OFFSET('Optimistic QTR'!$C19,0,4*(COLUMNS('Optimistic QTR'!$C19:G19)-1),1,4))</f>
        <v>256.81666666666666</v>
      </c>
      <c r="H19" s="6">
        <f ca="1">AVERAGE(OFFSET('Optimistic QTR'!$C19,0,4*(COLUMNS('Optimistic QTR'!$C19:H19)-1),1,4))</f>
        <v>266.17500000000001</v>
      </c>
      <c r="I19" s="6">
        <f ca="1">AVERAGE(OFFSET('Optimistic QTR'!$C19,0,4*(COLUMNS('Optimistic QTR'!$C19:I19)-1),1,4))</f>
        <v>271.74166666666667</v>
      </c>
      <c r="J19" s="6">
        <f ca="1">AVERAGE(OFFSET('Optimistic QTR'!$C19,0,4*(COLUMNS('Optimistic QTR'!$C19:J19)-1),1,4))</f>
        <v>283.31666666666666</v>
      </c>
      <c r="K19" s="6">
        <f ca="1">AVERAGE(OFFSET('Optimistic QTR'!$C19,0,4*(COLUMNS('Optimistic QTR'!$C19:K19)-1),1,4))</f>
        <v>294.98333333333335</v>
      </c>
      <c r="L19" s="6">
        <f ca="1">AVERAGE(OFFSET('Optimistic QTR'!$C19,0,4*(COLUMNS('Optimistic QTR'!$C19:L19)-1),1,4))</f>
        <v>303.24166666666667</v>
      </c>
      <c r="M19" s="6">
        <f ca="1">AVERAGE(OFFSET('Optimistic QTR'!$C19,0,4*(COLUMNS('Optimistic QTR'!$C19:M19)-1),1,4))</f>
        <v>310.91666666666669</v>
      </c>
      <c r="N19" s="6">
        <f ca="1">AVERAGE(OFFSET('Optimistic QTR'!$C19,0,4*(COLUMNS('Optimistic QTR'!$C19:N19)-1),1,4))</f>
        <v>312.58333333333337</v>
      </c>
      <c r="O19" s="6">
        <f ca="1">AVERAGE(OFFSET('Optimistic QTR'!$C19,0,4*(COLUMNS('Optimistic QTR'!$C19:O19)-1),1,4))</f>
        <v>314.89999999999998</v>
      </c>
      <c r="P19" s="6">
        <f ca="1">AVERAGE(OFFSET('Optimistic QTR'!$C19,0,4*(COLUMNS('Optimistic QTR'!$C19:P19)-1),1,4))</f>
        <v>320.48333333333329</v>
      </c>
      <c r="Q19" s="6">
        <f ca="1">AVERAGE(OFFSET('Optimistic QTR'!$C19,0,4*(COLUMNS('Optimistic QTR'!$C19:Q19)-1),1,4))</f>
        <v>324.90833333333336</v>
      </c>
      <c r="R19" s="6">
        <f ca="1">AVERAGE(OFFSET('Optimistic QTR'!$C19,0,4*(COLUMNS('Optimistic QTR'!$C19:R19)-1),1,4))</f>
        <v>332.59999999999997</v>
      </c>
      <c r="S19" s="6">
        <f ca="1">AVERAGE(OFFSET('Optimistic QTR'!$C19,0,4*(COLUMNS('Optimistic QTR'!$C19:S19)-1),1,4))</f>
        <v>339.1</v>
      </c>
      <c r="T19" s="6">
        <f ca="1">AVERAGE(OFFSET('Optimistic QTR'!$C19,0,4*(COLUMNS('Optimistic QTR'!$C19:T19)-1),1,4))</f>
        <v>348.58333333333331</v>
      </c>
      <c r="U19" s="6">
        <f ca="1">AVERAGE(OFFSET('Optimistic QTR'!$C19,0,4*(COLUMNS('Optimistic QTR'!$C19:U19)-1),1,4))</f>
        <v>358.07499999999999</v>
      </c>
      <c r="V19" s="6">
        <f ca="1">AVERAGE(OFFSET('Optimistic QTR'!$C19,0,4*(COLUMNS('Optimistic QTR'!$C19:V19)-1),1,4))</f>
        <v>358.36666666666667</v>
      </c>
      <c r="W19" s="6">
        <f ca="1">AVERAGE(OFFSET('Optimistic QTR'!$C19,0,4*(COLUMNS('Optimistic QTR'!$C19:W19)-1),1,4))</f>
        <v>363.5916666666667</v>
      </c>
      <c r="X19" s="6">
        <f ca="1">AVERAGE(OFFSET('Optimistic QTR'!$C19,0,4*(COLUMNS('Optimistic QTR'!$C19:X19)-1),1,4))</f>
        <v>374.22500000000002</v>
      </c>
      <c r="Y19" s="6">
        <f ca="1">AVERAGE(OFFSET('Optimistic QTR'!$C19,0,4*(COLUMNS('Optimistic QTR'!$C19:Y19)-1),1,4))</f>
        <v>382.94166666666661</v>
      </c>
      <c r="Z19" s="6">
        <f ca="1">AVERAGE(OFFSET('Optimistic QTR'!$C19,0,4*(COLUMNS('Optimistic QTR'!$C19:Z19)-1),1,4))</f>
        <v>391.61666666666667</v>
      </c>
      <c r="AA19" s="6">
        <f ca="1">AVERAGE(OFFSET('Optimistic QTR'!$C19,0,4*(COLUMNS('Optimistic QTR'!$C19:AA19)-1),1,4))</f>
        <v>401.5333333333333</v>
      </c>
      <c r="AB19" s="6">
        <f ca="1">AVERAGE(OFFSET('Optimistic QTR'!$C19,0,4*(COLUMNS('Optimistic QTR'!$C19:AB19)-1),1,4))</f>
        <v>411.88333333333333</v>
      </c>
      <c r="AC19" s="6">
        <f ca="1">AVERAGE(OFFSET('Optimistic QTR'!$C19,0,4*(COLUMNS('Optimistic QTR'!$C19:AC19)-1),1,4))</f>
        <v>427.66666666666669</v>
      </c>
      <c r="AD19" s="6">
        <f ca="1">AVERAGE(OFFSET('Optimistic QTR'!$C19,0,4*(COLUMNS('Optimistic QTR'!$C19:AD19)-1),1,4))</f>
        <v>439.4</v>
      </c>
      <c r="AE19" s="6">
        <f ca="1">AVERAGE(OFFSET('Optimistic QTR'!$C19,0,4*(COLUMNS('Optimistic QTR'!$C19:AE19)-1),1,4))</f>
        <v>452.61666666666662</v>
      </c>
      <c r="AF19" s="6">
        <f ca="1">AVERAGE(OFFSET('Optimistic QTR'!$C19,0,4*(COLUMNS('Optimistic QTR'!$C19:AF19)-1),1,4))</f>
        <v>463.79999999999995</v>
      </c>
      <c r="AG19" s="45">
        <f ca="1">AVERAGE(OFFSET('Optimistic QTR'!$C19,0,4*(COLUMNS('Optimistic QTR'!$C19:AG19)-1),1,4))</f>
        <v>394.38333333333333</v>
      </c>
      <c r="AH19" s="45">
        <f ca="1">AVERAGE(OFFSET('Optimistic QTR'!$C19,0,4*(COLUMNS('Optimistic QTR'!$C19:AH19)-1),1,4))</f>
        <v>403.75833333333333</v>
      </c>
      <c r="AI19" s="8">
        <f ca="1">AVERAGE(OFFSET('Optimistic QTR'!$C19,0,4*(COLUMNS('Optimistic QTR'!$C19:AI19)-1),1,4))</f>
        <v>439.04180833333334</v>
      </c>
      <c r="AJ19" s="8">
        <f ca="1">AVERAGE(OFFSET('Optimistic QTR'!$C19,0,4*(COLUMNS('Optimistic QTR'!$C19:AJ19)-1),1,4))</f>
        <v>454.63614999999993</v>
      </c>
      <c r="AK19" s="8">
        <f ca="1">AVERAGE(OFFSET('Optimistic QTR'!$C19,0,4*(COLUMNS('Optimistic QTR'!$C19:AK19)-1),1,4))</f>
        <v>468.13405</v>
      </c>
      <c r="AL19" s="8">
        <f ca="1">AVERAGE(OFFSET('Optimistic QTR'!$C19,0,4*(COLUMNS('Optimistic QTR'!$C19:AL19)-1),1,4))</f>
        <v>474.57909999999998</v>
      </c>
      <c r="AM19" s="8">
        <f ca="1">AVERAGE(OFFSET('Optimistic QTR'!$C19,0,4*(COLUMNS('Optimistic QTR'!$C19:AM19)-1),1,4))</f>
        <v>477.904</v>
      </c>
      <c r="AN19" s="8">
        <f ca="1">AVERAGE(OFFSET('Optimistic QTR'!$C19,0,4*(COLUMNS('Optimistic QTR'!$C19:AN19)-1),1,4))</f>
        <v>482.72612500000002</v>
      </c>
      <c r="AO19" s="8">
        <f ca="1">AVERAGE(OFFSET('Optimistic QTR'!$C19,0,4*(COLUMNS('Optimistic QTR'!$C19:AO19)-1),1,4))</f>
        <v>487.081525</v>
      </c>
      <c r="AP19" s="8">
        <f ca="1">AVERAGE(OFFSET('Optimistic QTR'!$C19,0,4*(COLUMNS('Optimistic QTR'!$C19:AP19)-1),1,4))</f>
        <v>490.86585000000002</v>
      </c>
      <c r="AQ19" s="19"/>
    </row>
    <row r="20" spans="1:83" x14ac:dyDescent="0.25">
      <c r="A20" t="str">
        <f>'Baseline QTR'!A20</f>
        <v>KS_NLHS</v>
      </c>
      <c r="B20" t="str">
        <f>'Baseline QTR'!B20</f>
        <v xml:space="preserve">      Leisure and Hospitality</v>
      </c>
      <c r="C20" s="6">
        <f ca="1">AVERAGE(OFFSET('Optimistic QTR'!$C20,0,4*(COLUMNS('Optimistic QTR'!$C20:C20)-1),1,4))</f>
        <v>90.841666666666669</v>
      </c>
      <c r="D20" s="6">
        <f ca="1">AVERAGE(OFFSET('Optimistic QTR'!$C20,0,4*(COLUMNS('Optimistic QTR'!$C20:D20)-1),1,4))</f>
        <v>91.833333333333329</v>
      </c>
      <c r="E20" s="6">
        <f ca="1">AVERAGE(OFFSET('Optimistic QTR'!$C20,0,4*(COLUMNS('Optimistic QTR'!$C20:E20)-1),1,4))</f>
        <v>93.474999999999994</v>
      </c>
      <c r="F20" s="6">
        <f ca="1">AVERAGE(OFFSET('Optimistic QTR'!$C20,0,4*(COLUMNS('Optimistic QTR'!$C20:F20)-1),1,4))</f>
        <v>96.558333333333323</v>
      </c>
      <c r="G20" s="6">
        <f ca="1">AVERAGE(OFFSET('Optimistic QTR'!$C20,0,4*(COLUMNS('Optimistic QTR'!$C20:G20)-1),1,4))</f>
        <v>98.966666666666669</v>
      </c>
      <c r="H20" s="6">
        <f ca="1">AVERAGE(OFFSET('Optimistic QTR'!$C20,0,4*(COLUMNS('Optimistic QTR'!$C20:H20)-1),1,4))</f>
        <v>103.00833333333335</v>
      </c>
      <c r="I20" s="6">
        <f ca="1">AVERAGE(OFFSET('Optimistic QTR'!$C20,0,4*(COLUMNS('Optimistic QTR'!$C20:I20)-1),1,4))</f>
        <v>106.375</v>
      </c>
      <c r="J20" s="6">
        <f ca="1">AVERAGE(OFFSET('Optimistic QTR'!$C20,0,4*(COLUMNS('Optimistic QTR'!$C20:J20)-1),1,4))</f>
        <v>109.69166666666666</v>
      </c>
      <c r="K20" s="6">
        <f ca="1">AVERAGE(OFFSET('Optimistic QTR'!$C20,0,4*(COLUMNS('Optimistic QTR'!$C20:K20)-1),1,4))</f>
        <v>113.56666666666666</v>
      </c>
      <c r="L20" s="6">
        <f ca="1">AVERAGE(OFFSET('Optimistic QTR'!$C20,0,4*(COLUMNS('Optimistic QTR'!$C20:L20)-1),1,4))</f>
        <v>119.15833333333333</v>
      </c>
      <c r="M20" s="6">
        <f ca="1">AVERAGE(OFFSET('Optimistic QTR'!$C20,0,4*(COLUMNS('Optimistic QTR'!$C20:M20)-1),1,4))</f>
        <v>120.62499999999999</v>
      </c>
      <c r="N20" s="6">
        <f ca="1">AVERAGE(OFFSET('Optimistic QTR'!$C20,0,4*(COLUMNS('Optimistic QTR'!$C20:N20)-1),1,4))</f>
        <v>119.77499999999999</v>
      </c>
      <c r="O20" s="6">
        <f ca="1">AVERAGE(OFFSET('Optimistic QTR'!$C20,0,4*(COLUMNS('Optimistic QTR'!$C20:O20)-1),1,4))</f>
        <v>117.45</v>
      </c>
      <c r="P20" s="6">
        <f ca="1">AVERAGE(OFFSET('Optimistic QTR'!$C20,0,4*(COLUMNS('Optimistic QTR'!$C20:P20)-1),1,4))</f>
        <v>119.63333333333333</v>
      </c>
      <c r="Q20" s="6">
        <f ca="1">AVERAGE(OFFSET('Optimistic QTR'!$C20,0,4*(COLUMNS('Optimistic QTR'!$C20:Q20)-1),1,4))</f>
        <v>122.925</v>
      </c>
      <c r="R20" s="6">
        <f ca="1">AVERAGE(OFFSET('Optimistic QTR'!$C20,0,4*(COLUMNS('Optimistic QTR'!$C20:R20)-1),1,4))</f>
        <v>126.58333333333333</v>
      </c>
      <c r="S20" s="6">
        <f ca="1">AVERAGE(OFFSET('Optimistic QTR'!$C20,0,4*(COLUMNS('Optimistic QTR'!$C20:S20)-1),1,4))</f>
        <v>130.72500000000002</v>
      </c>
      <c r="T20" s="6">
        <f ca="1">AVERAGE(OFFSET('Optimistic QTR'!$C20,0,4*(COLUMNS('Optimistic QTR'!$C20:T20)-1),1,4))</f>
        <v>135.32499999999999</v>
      </c>
      <c r="U20" s="6">
        <f ca="1">AVERAGE(OFFSET('Optimistic QTR'!$C20,0,4*(COLUMNS('Optimistic QTR'!$C20:U20)-1),1,4))</f>
        <v>137.02499999999998</v>
      </c>
      <c r="V20" s="6">
        <f ca="1">AVERAGE(OFFSET('Optimistic QTR'!$C20,0,4*(COLUMNS('Optimistic QTR'!$C20:V20)-1),1,4))</f>
        <v>130.57499999999999</v>
      </c>
      <c r="W20" s="6">
        <f ca="1">AVERAGE(OFFSET('Optimistic QTR'!$C20,0,4*(COLUMNS('Optimistic QTR'!$C20:W20)-1),1,4))</f>
        <v>130.44166666666666</v>
      </c>
      <c r="X20" s="6">
        <f ca="1">AVERAGE(OFFSET('Optimistic QTR'!$C20,0,4*(COLUMNS('Optimistic QTR'!$C20:X20)-1),1,4))</f>
        <v>133.50833333333333</v>
      </c>
      <c r="Y20" s="6">
        <f ca="1">AVERAGE(OFFSET('Optimistic QTR'!$C20,0,4*(COLUMNS('Optimistic QTR'!$C20:Y20)-1),1,4))</f>
        <v>138.08333333333334</v>
      </c>
      <c r="Z20" s="6">
        <f ca="1">AVERAGE(OFFSET('Optimistic QTR'!$C20,0,4*(COLUMNS('Optimistic QTR'!$C20:Z20)-1),1,4))</f>
        <v>143.95833333333334</v>
      </c>
      <c r="AA20" s="6">
        <f ca="1">AVERAGE(OFFSET('Optimistic QTR'!$C20,0,4*(COLUMNS('Optimistic QTR'!$C20:AA20)-1),1,4))</f>
        <v>148.68333333333334</v>
      </c>
      <c r="AB20" s="6">
        <f ca="1">AVERAGE(OFFSET('Optimistic QTR'!$C20,0,4*(COLUMNS('Optimistic QTR'!$C20:AB20)-1),1,4))</f>
        <v>154.98333333333335</v>
      </c>
      <c r="AC20" s="6">
        <f ca="1">AVERAGE(OFFSET('Optimistic QTR'!$C20,0,4*(COLUMNS('Optimistic QTR'!$C20:AC20)-1),1,4))</f>
        <v>161.64166666666665</v>
      </c>
      <c r="AD20" s="6">
        <f ca="1">AVERAGE(OFFSET('Optimistic QTR'!$C20,0,4*(COLUMNS('Optimistic QTR'!$C20:AD20)-1),1,4))</f>
        <v>166.84166666666667</v>
      </c>
      <c r="AE20" s="6">
        <f ca="1">AVERAGE(OFFSET('Optimistic QTR'!$C20,0,4*(COLUMNS('Optimistic QTR'!$C20:AE20)-1),1,4))</f>
        <v>171.57499999999999</v>
      </c>
      <c r="AF20" s="6">
        <f ca="1">AVERAGE(OFFSET('Optimistic QTR'!$C20,0,4*(COLUMNS('Optimistic QTR'!$C20:AF20)-1),1,4))</f>
        <v>173.79166666666666</v>
      </c>
      <c r="AG20" s="45">
        <f ca="1">AVERAGE(OFFSET('Optimistic QTR'!$C20,0,4*(COLUMNS('Optimistic QTR'!$C20:AG20)-1),1,4))</f>
        <v>122.66666666666666</v>
      </c>
      <c r="AH20" s="45">
        <f ca="1">AVERAGE(OFFSET('Optimistic QTR'!$C20,0,4*(COLUMNS('Optimistic QTR'!$C20:AH20)-1),1,4))</f>
        <v>128.80833333333334</v>
      </c>
      <c r="AI20" s="8">
        <f ca="1">AVERAGE(OFFSET('Optimistic QTR'!$C20,0,4*(COLUMNS('Optimistic QTR'!$C20:AI20)-1),1,4))</f>
        <v>152.34543333333332</v>
      </c>
      <c r="AJ20" s="8">
        <f ca="1">AVERAGE(OFFSET('Optimistic QTR'!$C20,0,4*(COLUMNS('Optimistic QTR'!$C20:AJ20)-1),1,4))</f>
        <v>165.72</v>
      </c>
      <c r="AK20" s="8">
        <f ca="1">AVERAGE(OFFSET('Optimistic QTR'!$C20,0,4*(COLUMNS('Optimistic QTR'!$C20:AK20)-1),1,4))</f>
        <v>172.624325</v>
      </c>
      <c r="AL20" s="8">
        <f ca="1">AVERAGE(OFFSET('Optimistic QTR'!$C20,0,4*(COLUMNS('Optimistic QTR'!$C20:AL20)-1),1,4))</f>
        <v>174.887925</v>
      </c>
      <c r="AM20" s="8">
        <f ca="1">AVERAGE(OFFSET('Optimistic QTR'!$C20,0,4*(COLUMNS('Optimistic QTR'!$C20:AM20)-1),1,4))</f>
        <v>175.4248</v>
      </c>
      <c r="AN20" s="8">
        <f ca="1">AVERAGE(OFFSET('Optimistic QTR'!$C20,0,4*(COLUMNS('Optimistic QTR'!$C20:AN20)-1),1,4))</f>
        <v>176.11734999999999</v>
      </c>
      <c r="AO20" s="8">
        <f ca="1">AVERAGE(OFFSET('Optimistic QTR'!$C20,0,4*(COLUMNS('Optimistic QTR'!$C20:AO20)-1),1,4))</f>
        <v>177.096475</v>
      </c>
      <c r="AP20" s="8">
        <f ca="1">AVERAGE(OFFSET('Optimistic QTR'!$C20,0,4*(COLUMNS('Optimistic QTR'!$C20:AP20)-1),1,4))</f>
        <v>178.559775</v>
      </c>
      <c r="AQ20" s="19"/>
    </row>
    <row r="21" spans="1:83" x14ac:dyDescent="0.25">
      <c r="A21" t="str">
        <f>'Baseline QTR'!A21</f>
        <v>KS_NGOV</v>
      </c>
      <c r="B21" t="str">
        <f>'Baseline QTR'!B21</f>
        <v xml:space="preserve">   Government</v>
      </c>
      <c r="C21" s="6">
        <f ca="1">AVERAGE(OFFSET('Optimistic QTR'!$C21,0,4*(COLUMNS('Optimistic QTR'!$C21:C21)-1),1,4))</f>
        <v>147.44999999999999</v>
      </c>
      <c r="D21" s="6">
        <f ca="1">AVERAGE(OFFSET('Optimistic QTR'!$C21,0,4*(COLUMNS('Optimistic QTR'!$C21:D21)-1),1,4))</f>
        <v>153.01666666666665</v>
      </c>
      <c r="E21" s="6">
        <f ca="1">AVERAGE(OFFSET('Optimistic QTR'!$C21,0,4*(COLUMNS('Optimistic QTR'!$C21:E21)-1),1,4))</f>
        <v>158.74166666666667</v>
      </c>
      <c r="F21" s="6">
        <f ca="1">AVERAGE(OFFSET('Optimistic QTR'!$C21,0,4*(COLUMNS('Optimistic QTR'!$C21:F21)-1),1,4))</f>
        <v>161.88333333333333</v>
      </c>
      <c r="G21" s="6">
        <f ca="1">AVERAGE(OFFSET('Optimistic QTR'!$C21,0,4*(COLUMNS('Optimistic QTR'!$C21:G21)-1),1,4))</f>
        <v>164.53333333333333</v>
      </c>
      <c r="H21" s="6">
        <f ca="1">AVERAGE(OFFSET('Optimistic QTR'!$C21,0,4*(COLUMNS('Optimistic QTR'!$C21:H21)-1),1,4))</f>
        <v>167.89166666666665</v>
      </c>
      <c r="I21" s="6">
        <f ca="1">AVERAGE(OFFSET('Optimistic QTR'!$C21,0,4*(COLUMNS('Optimistic QTR'!$C21:I21)-1),1,4))</f>
        <v>170.69166666666666</v>
      </c>
      <c r="J21" s="6">
        <f ca="1">AVERAGE(OFFSET('Optimistic QTR'!$C21,0,4*(COLUMNS('Optimistic QTR'!$C21:J21)-1),1,4))</f>
        <v>173.76666666666671</v>
      </c>
      <c r="K21" s="6">
        <f ca="1">AVERAGE(OFFSET('Optimistic QTR'!$C21,0,4*(COLUMNS('Optimistic QTR'!$C21:K21)-1),1,4))</f>
        <v>178.51666666666668</v>
      </c>
      <c r="L21" s="6">
        <f ca="1">AVERAGE(OFFSET('Optimistic QTR'!$C21,0,4*(COLUMNS('Optimistic QTR'!$C21:L21)-1),1,4))</f>
        <v>182.70833333333334</v>
      </c>
      <c r="M21" s="6">
        <f ca="1">AVERAGE(OFFSET('Optimistic QTR'!$C21,0,4*(COLUMNS('Optimistic QTR'!$C21:M21)-1),1,4))</f>
        <v>185.86666666666665</v>
      </c>
      <c r="N21" s="6">
        <f ca="1">AVERAGE(OFFSET('Optimistic QTR'!$C21,0,4*(COLUMNS('Optimistic QTR'!$C21:N21)-1),1,4))</f>
        <v>191.89166666666665</v>
      </c>
      <c r="O21" s="6">
        <f ca="1">AVERAGE(OFFSET('Optimistic QTR'!$C21,0,4*(COLUMNS('Optimistic QTR'!$C21:O21)-1),1,4))</f>
        <v>195.85</v>
      </c>
      <c r="P21" s="6">
        <f ca="1">AVERAGE(OFFSET('Optimistic QTR'!$C21,0,4*(COLUMNS('Optimistic QTR'!$C21:P21)-1),1,4))</f>
        <v>198</v>
      </c>
      <c r="Q21" s="6">
        <f ca="1">AVERAGE(OFFSET('Optimistic QTR'!$C21,0,4*(COLUMNS('Optimistic QTR'!$C21:Q21)-1),1,4))</f>
        <v>198.00833333333333</v>
      </c>
      <c r="R21" s="6">
        <f ca="1">AVERAGE(OFFSET('Optimistic QTR'!$C21,0,4*(COLUMNS('Optimistic QTR'!$C21:R21)-1),1,4))</f>
        <v>197.76666666666665</v>
      </c>
      <c r="S21" s="6">
        <f ca="1">AVERAGE(OFFSET('Optimistic QTR'!$C21,0,4*(COLUMNS('Optimistic QTR'!$C21:S21)-1),1,4))</f>
        <v>198.50833333333333</v>
      </c>
      <c r="T21" s="6">
        <f ca="1">AVERAGE(OFFSET('Optimistic QTR'!$C21,0,4*(COLUMNS('Optimistic QTR'!$C21:T21)-1),1,4))</f>
        <v>200.15</v>
      </c>
      <c r="U21" s="6">
        <f ca="1">AVERAGE(OFFSET('Optimistic QTR'!$C21,0,4*(COLUMNS('Optimistic QTR'!$C21:U21)-1),1,4))</f>
        <v>204.50833333333333</v>
      </c>
      <c r="V21" s="6">
        <f ca="1">AVERAGE(OFFSET('Optimistic QTR'!$C21,0,4*(COLUMNS('Optimistic QTR'!$C21:V21)-1),1,4))</f>
        <v>206.18333333333334</v>
      </c>
      <c r="W21" s="6">
        <f ca="1">AVERAGE(OFFSET('Optimistic QTR'!$C21,0,4*(COLUMNS('Optimistic QTR'!$C21:W21)-1),1,4))</f>
        <v>205.79166666666666</v>
      </c>
      <c r="X21" s="6">
        <f ca="1">AVERAGE(OFFSET('Optimistic QTR'!$C21,0,4*(COLUMNS('Optimistic QTR'!$C21:X21)-1),1,4))</f>
        <v>202.17499999999998</v>
      </c>
      <c r="Y21" s="6">
        <f ca="1">AVERAGE(OFFSET('Optimistic QTR'!$C21,0,4*(COLUMNS('Optimistic QTR'!$C21:Y21)-1),1,4))</f>
        <v>202.69166666666666</v>
      </c>
      <c r="Z21" s="6">
        <f ca="1">AVERAGE(OFFSET('Optimistic QTR'!$C21,0,4*(COLUMNS('Optimistic QTR'!$C21:Z21)-1),1,4))</f>
        <v>204.8</v>
      </c>
      <c r="AA21" s="6">
        <f ca="1">AVERAGE(OFFSET('Optimistic QTR'!$C21,0,4*(COLUMNS('Optimistic QTR'!$C21:AA21)-1),1,4))</f>
        <v>207.73333333333335</v>
      </c>
      <c r="AB21" s="6">
        <f ca="1">AVERAGE(OFFSET('Optimistic QTR'!$C21,0,4*(COLUMNS('Optimistic QTR'!$C21:AB21)-1),1,4))</f>
        <v>212.90833333333333</v>
      </c>
      <c r="AC21" s="6">
        <f ca="1">AVERAGE(OFFSET('Optimistic QTR'!$C21,0,4*(COLUMNS('Optimistic QTR'!$C21:AC21)-1),1,4))</f>
        <v>217.81666666666666</v>
      </c>
      <c r="AD21" s="6">
        <f ca="1">AVERAGE(OFFSET('Optimistic QTR'!$C21,0,4*(COLUMNS('Optimistic QTR'!$C21:AD21)-1),1,4))</f>
        <v>221.26666666666665</v>
      </c>
      <c r="AE21" s="6">
        <f ca="1">AVERAGE(OFFSET('Optimistic QTR'!$C21,0,4*(COLUMNS('Optimistic QTR'!$C21:AE21)-1),1,4))</f>
        <v>218.52500000000001</v>
      </c>
      <c r="AF21" s="6">
        <f ca="1">AVERAGE(OFFSET('Optimistic QTR'!$C21,0,4*(COLUMNS('Optimistic QTR'!$C21:AF21)-1),1,4))</f>
        <v>216</v>
      </c>
      <c r="AG21" s="45">
        <f ca="1">AVERAGE(OFFSET('Optimistic QTR'!$C21,0,4*(COLUMNS('Optimistic QTR'!$C21:AG21)-1),1,4))</f>
        <v>209.67500000000001</v>
      </c>
      <c r="AH21" s="45">
        <f ca="1">AVERAGE(OFFSET('Optimistic QTR'!$C21,0,4*(COLUMNS('Optimistic QTR'!$C21:AH21)-1),1,4))</f>
        <v>207.28333333333333</v>
      </c>
      <c r="AI21" s="8">
        <f ca="1">AVERAGE(OFFSET('Optimistic QTR'!$C21,0,4*(COLUMNS('Optimistic QTR'!$C21:AI21)-1),1,4))</f>
        <v>203.336725</v>
      </c>
      <c r="AJ21" s="8">
        <f ca="1">AVERAGE(OFFSET('Optimistic QTR'!$C21,0,4*(COLUMNS('Optimistic QTR'!$C21:AJ21)-1),1,4))</f>
        <v>205.48440000000002</v>
      </c>
      <c r="AK21" s="8">
        <f ca="1">AVERAGE(OFFSET('Optimistic QTR'!$C21,0,4*(COLUMNS('Optimistic QTR'!$C21:AK21)-1),1,4))</f>
        <v>208.68065000000001</v>
      </c>
      <c r="AL21" s="8">
        <f ca="1">AVERAGE(OFFSET('Optimistic QTR'!$C21,0,4*(COLUMNS('Optimistic QTR'!$C21:AL21)-1),1,4))</f>
        <v>213.86675</v>
      </c>
      <c r="AM21" s="8">
        <f ca="1">AVERAGE(OFFSET('Optimistic QTR'!$C21,0,4*(COLUMNS('Optimistic QTR'!$C21:AM21)-1),1,4))</f>
        <v>217.576775</v>
      </c>
      <c r="AN21" s="8">
        <f ca="1">AVERAGE(OFFSET('Optimistic QTR'!$C21,0,4*(COLUMNS('Optimistic QTR'!$C21:AN21)-1),1,4))</f>
        <v>220.241075</v>
      </c>
      <c r="AO21" s="8">
        <f ca="1">AVERAGE(OFFSET('Optimistic QTR'!$C21,0,4*(COLUMNS('Optimistic QTR'!$C21:AO21)-1),1,4))</f>
        <v>222.53302500000001</v>
      </c>
      <c r="AP21" s="8">
        <f ca="1">AVERAGE(OFFSET('Optimistic QTR'!$C21,0,4*(COLUMNS('Optimistic QTR'!$C21:AP21)-1),1,4))</f>
        <v>224.845575</v>
      </c>
      <c r="AQ21" s="19"/>
    </row>
    <row r="22" spans="1:83" x14ac:dyDescent="0.25">
      <c r="A22" t="str">
        <f>'Baseline QTR'!A22</f>
        <v>KS_NGOVSL</v>
      </c>
      <c r="B22" t="str">
        <f>'Baseline QTR'!B22</f>
        <v xml:space="preserve">      State and local</v>
      </c>
      <c r="C22" s="6">
        <f ca="1">AVERAGE(OFFSET('Optimistic QTR'!$C22,0,4*(COLUMNS('Optimistic QTR'!$C22:C22)-1),1,4))</f>
        <v>125.70833333333334</v>
      </c>
      <c r="D22" s="6">
        <f ca="1">AVERAGE(OFFSET('Optimistic QTR'!$C22,0,4*(COLUMNS('Optimistic QTR'!$C22:D22)-1),1,4))</f>
        <v>131.57499999999999</v>
      </c>
      <c r="E22" s="6">
        <f ca="1">AVERAGE(OFFSET('Optimistic QTR'!$C22,0,4*(COLUMNS('Optimistic QTR'!$C22:E22)-1),1,4))</f>
        <v>136.97499999999999</v>
      </c>
      <c r="F22" s="6">
        <f ca="1">AVERAGE(OFFSET('Optimistic QTR'!$C22,0,4*(COLUMNS('Optimistic QTR'!$C22:F22)-1),1,4))</f>
        <v>139.55833333333334</v>
      </c>
      <c r="G22" s="6">
        <f ca="1">AVERAGE(OFFSET('Optimistic QTR'!$C22,0,4*(COLUMNS('Optimistic QTR'!$C22:G22)-1),1,4))</f>
        <v>142.25833333333333</v>
      </c>
      <c r="H22" s="6">
        <f ca="1">AVERAGE(OFFSET('Optimistic QTR'!$C22,0,4*(COLUMNS('Optimistic QTR'!$C22:H22)-1),1,4))</f>
        <v>146.03333333333333</v>
      </c>
      <c r="I22" s="6">
        <f ca="1">AVERAGE(OFFSET('Optimistic QTR'!$C22,0,4*(COLUMNS('Optimistic QTR'!$C22:I22)-1),1,4))</f>
        <v>149.13333333333333</v>
      </c>
      <c r="J22" s="6">
        <f ca="1">AVERAGE(OFFSET('Optimistic QTR'!$C22,0,4*(COLUMNS('Optimistic QTR'!$C22:J22)-1),1,4))</f>
        <v>152.03333333333333</v>
      </c>
      <c r="K22" s="6">
        <f ca="1">AVERAGE(OFFSET('Optimistic QTR'!$C22,0,4*(COLUMNS('Optimistic QTR'!$C22:K22)-1),1,4))</f>
        <v>156.00833333333333</v>
      </c>
      <c r="L22" s="6">
        <f ca="1">AVERAGE(OFFSET('Optimistic QTR'!$C22,0,4*(COLUMNS('Optimistic QTR'!$C22:L22)-1),1,4))</f>
        <v>159.61666666666667</v>
      </c>
      <c r="M22" s="6">
        <f ca="1">AVERAGE(OFFSET('Optimistic QTR'!$C22,0,4*(COLUMNS('Optimistic QTR'!$C22:M22)-1),1,4))</f>
        <v>161.98333333333335</v>
      </c>
      <c r="N22" s="6">
        <f ca="1">AVERAGE(OFFSET('Optimistic QTR'!$C22,0,4*(COLUMNS('Optimistic QTR'!$C22:N22)-1),1,4))</f>
        <v>168.21666666666667</v>
      </c>
      <c r="O22" s="6">
        <f ca="1">AVERAGE(OFFSET('Optimistic QTR'!$C22,0,4*(COLUMNS('Optimistic QTR'!$C22:O22)-1),1,4))</f>
        <v>171.76666666666665</v>
      </c>
      <c r="P22" s="6">
        <f ca="1">AVERAGE(OFFSET('Optimistic QTR'!$C22,0,4*(COLUMNS('Optimistic QTR'!$C22:P22)-1),1,4))</f>
        <v>173.125</v>
      </c>
      <c r="Q22" s="6">
        <f ca="1">AVERAGE(OFFSET('Optimistic QTR'!$C22,0,4*(COLUMNS('Optimistic QTR'!$C22:Q22)-1),1,4))</f>
        <v>173.34166666666667</v>
      </c>
      <c r="R22" s="6">
        <f ca="1">AVERAGE(OFFSET('Optimistic QTR'!$C22,0,4*(COLUMNS('Optimistic QTR'!$C22:R22)-1),1,4))</f>
        <v>173.59166666666667</v>
      </c>
      <c r="S22" s="6">
        <f ca="1">AVERAGE(OFFSET('Optimistic QTR'!$C22,0,4*(COLUMNS('Optimistic QTR'!$C22:S22)-1),1,4))</f>
        <v>174.80833333333334</v>
      </c>
      <c r="T22" s="6">
        <f ca="1">AVERAGE(OFFSET('Optimistic QTR'!$C22,0,4*(COLUMNS('Optimistic QTR'!$C22:T22)-1),1,4))</f>
        <v>176.48333333333332</v>
      </c>
      <c r="U22" s="6">
        <f ca="1">AVERAGE(OFFSET('Optimistic QTR'!$C22,0,4*(COLUMNS('Optimistic QTR'!$C22:U22)-1),1,4))</f>
        <v>180.59166666666664</v>
      </c>
      <c r="V22" s="6">
        <f ca="1">AVERAGE(OFFSET('Optimistic QTR'!$C22,0,4*(COLUMNS('Optimistic QTR'!$C22:V22)-1),1,4))</f>
        <v>181.76666666666668</v>
      </c>
      <c r="W22" s="6">
        <f ca="1">AVERAGE(OFFSET('Optimistic QTR'!$C22,0,4*(COLUMNS('Optimistic QTR'!$C22:W22)-1),1,4))</f>
        <v>181.39166666666668</v>
      </c>
      <c r="X22" s="6">
        <f ca="1">AVERAGE(OFFSET('Optimistic QTR'!$C22,0,4*(COLUMNS('Optimistic QTR'!$C22:X22)-1),1,4))</f>
        <v>178.74166666666667</v>
      </c>
      <c r="Y22" s="6">
        <f ca="1">AVERAGE(OFFSET('Optimistic QTR'!$C22,0,4*(COLUMNS('Optimistic QTR'!$C22:Y22)-1),1,4))</f>
        <v>179.66666666666669</v>
      </c>
      <c r="Z22" s="6">
        <f ca="1">AVERAGE(OFFSET('Optimistic QTR'!$C22,0,4*(COLUMNS('Optimistic QTR'!$C22:Z22)-1),1,4))</f>
        <v>182.30833333333334</v>
      </c>
      <c r="AA22" s="6">
        <f ca="1">AVERAGE(OFFSET('Optimistic QTR'!$C22,0,4*(COLUMNS('Optimistic QTR'!$C22:AA22)-1),1,4))</f>
        <v>185.61666666666667</v>
      </c>
      <c r="AB22" s="6">
        <f ca="1">AVERAGE(OFFSET('Optimistic QTR'!$C22,0,4*(COLUMNS('Optimistic QTR'!$C22:AB22)-1),1,4))</f>
        <v>190.9</v>
      </c>
      <c r="AC22" s="6">
        <f ca="1">AVERAGE(OFFSET('Optimistic QTR'!$C22,0,4*(COLUMNS('Optimistic QTR'!$C22:AC22)-1),1,4))</f>
        <v>195.67500000000001</v>
      </c>
      <c r="AD22" s="6">
        <f ca="1">AVERAGE(OFFSET('Optimistic QTR'!$C22,0,4*(COLUMNS('Optimistic QTR'!$C22:AD22)-1),1,4))</f>
        <v>199.08333333333334</v>
      </c>
      <c r="AE22" s="6">
        <f ca="1">AVERAGE(OFFSET('Optimistic QTR'!$C22,0,4*(COLUMNS('Optimistic QTR'!$C22:AE22)-1),1,4))</f>
        <v>196.86666666666667</v>
      </c>
      <c r="AF22" s="6">
        <f ca="1">AVERAGE(OFFSET('Optimistic QTR'!$C22,0,4*(COLUMNS('Optimistic QTR'!$C22:AF22)-1),1,4))</f>
        <v>194.72499999999999</v>
      </c>
      <c r="AG22" s="45">
        <f ca="1">AVERAGE(OFFSET('Optimistic QTR'!$C22,0,4*(COLUMNS('Optimistic QTR'!$C22:AG22)-1),1,4))</f>
        <v>187.73333333333332</v>
      </c>
      <c r="AH22" s="45">
        <f ca="1">AVERAGE(OFFSET('Optimistic QTR'!$C22,0,4*(COLUMNS('Optimistic QTR'!$C22:AH22)-1),1,4))</f>
        <v>185.82499999999999</v>
      </c>
      <c r="AI22" s="8">
        <f ca="1">AVERAGE(OFFSET('Optimistic QTR'!$C22,0,4*(COLUMNS('Optimistic QTR'!$C22:AI22)-1),1,4))</f>
        <v>182.250575</v>
      </c>
      <c r="AJ22" s="8">
        <f ca="1">AVERAGE(OFFSET('Optimistic QTR'!$C22,0,4*(COLUMNS('Optimistic QTR'!$C22:AJ22)-1),1,4))</f>
        <v>184.40359999999998</v>
      </c>
      <c r="AK22" s="8">
        <f ca="1">AVERAGE(OFFSET('Optimistic QTR'!$C22,0,4*(COLUMNS('Optimistic QTR'!$C22:AK22)-1),1,4))</f>
        <v>187.59989999999999</v>
      </c>
      <c r="AL22" s="8">
        <f ca="1">AVERAGE(OFFSET('Optimistic QTR'!$C22,0,4*(COLUMNS('Optimistic QTR'!$C22:AL22)-1),1,4))</f>
        <v>192.78597500000001</v>
      </c>
      <c r="AM22" s="8">
        <f ca="1">AVERAGE(OFFSET('Optimistic QTR'!$C22,0,4*(COLUMNS('Optimistic QTR'!$C22:AM22)-1),1,4))</f>
        <v>196.49607499999999</v>
      </c>
      <c r="AN22" s="8">
        <f ca="1">AVERAGE(OFFSET('Optimistic QTR'!$C22,0,4*(COLUMNS('Optimistic QTR'!$C22:AN22)-1),1,4))</f>
        <v>199.16027500000001</v>
      </c>
      <c r="AO22" s="8">
        <f ca="1">AVERAGE(OFFSET('Optimistic QTR'!$C22,0,4*(COLUMNS('Optimistic QTR'!$C22:AO22)-1),1,4))</f>
        <v>201.45227500000001</v>
      </c>
      <c r="AP22" s="8">
        <f ca="1">AVERAGE(OFFSET('Optimistic QTR'!$C22,0,4*(COLUMNS('Optimistic QTR'!$C22:AP22)-1),1,4))</f>
        <v>203.76480000000001</v>
      </c>
      <c r="AQ22" s="19"/>
    </row>
    <row r="23" spans="1:83" x14ac:dyDescent="0.25">
      <c r="A23" t="str">
        <f>'Baseline QTR'!A23</f>
        <v>KS_NGOVFED</v>
      </c>
      <c r="B23" t="str">
        <f>'Baseline QTR'!B23</f>
        <v xml:space="preserve">      Federal</v>
      </c>
      <c r="C23" s="6">
        <f ca="1">AVERAGE(OFFSET('Optimistic QTR'!$C23,0,4*(COLUMNS('Optimistic QTR'!$C23:C23)-1),1,4))</f>
        <v>21.741666666666667</v>
      </c>
      <c r="D23" s="6">
        <f ca="1">AVERAGE(OFFSET('Optimistic QTR'!$C23,0,4*(COLUMNS('Optimistic QTR'!$C23:D23)-1),1,4))</f>
        <v>21.441666666666666</v>
      </c>
      <c r="E23" s="6">
        <f ca="1">AVERAGE(OFFSET('Optimistic QTR'!$C23,0,4*(COLUMNS('Optimistic QTR'!$C23:E23)-1),1,4))</f>
        <v>21.766666666666666</v>
      </c>
      <c r="F23" s="6">
        <f ca="1">AVERAGE(OFFSET('Optimistic QTR'!$C23,0,4*(COLUMNS('Optimistic QTR'!$C23:F23)-1),1,4))</f>
        <v>22.324999999999999</v>
      </c>
      <c r="G23" s="6">
        <f ca="1">AVERAGE(OFFSET('Optimistic QTR'!$C23,0,4*(COLUMNS('Optimistic QTR'!$C23:G23)-1),1,4))</f>
        <v>22.275000000000002</v>
      </c>
      <c r="H23" s="6">
        <f ca="1">AVERAGE(OFFSET('Optimistic QTR'!$C23,0,4*(COLUMNS('Optimistic QTR'!$C23:H23)-1),1,4))</f>
        <v>21.858333333333334</v>
      </c>
      <c r="I23" s="6">
        <f ca="1">AVERAGE(OFFSET('Optimistic QTR'!$C23,0,4*(COLUMNS('Optimistic QTR'!$C23:I23)-1),1,4))</f>
        <v>21.558333333333334</v>
      </c>
      <c r="J23" s="6">
        <f ca="1">AVERAGE(OFFSET('Optimistic QTR'!$C23,0,4*(COLUMNS('Optimistic QTR'!$C23:J23)-1),1,4))</f>
        <v>21.733333333333331</v>
      </c>
      <c r="K23" s="6">
        <f ca="1">AVERAGE(OFFSET('Optimistic QTR'!$C23,0,4*(COLUMNS('Optimistic QTR'!$C23:K23)-1),1,4))</f>
        <v>22.508333333333333</v>
      </c>
      <c r="L23" s="6">
        <f ca="1">AVERAGE(OFFSET('Optimistic QTR'!$C23,0,4*(COLUMNS('Optimistic QTR'!$C23:L23)-1),1,4))</f>
        <v>23.091666666666665</v>
      </c>
      <c r="M23" s="6">
        <f ca="1">AVERAGE(OFFSET('Optimistic QTR'!$C23,0,4*(COLUMNS('Optimistic QTR'!$C23:M23)-1),1,4))</f>
        <v>23.883333333333336</v>
      </c>
      <c r="N23" s="6">
        <f ca="1">AVERAGE(OFFSET('Optimistic QTR'!$C23,0,4*(COLUMNS('Optimistic QTR'!$C23:N23)-1),1,4))</f>
        <v>23.675000000000001</v>
      </c>
      <c r="O23" s="6">
        <f ca="1">AVERAGE(OFFSET('Optimistic QTR'!$C23,0,4*(COLUMNS('Optimistic QTR'!$C23:O23)-1),1,4))</f>
        <v>24.083333333333332</v>
      </c>
      <c r="P23" s="6">
        <f ca="1">AVERAGE(OFFSET('Optimistic QTR'!$C23,0,4*(COLUMNS('Optimistic QTR'!$C23:P23)-1),1,4))</f>
        <v>24.875</v>
      </c>
      <c r="Q23" s="6">
        <f ca="1">AVERAGE(OFFSET('Optimistic QTR'!$C23,0,4*(COLUMNS('Optimistic QTR'!$C23:Q23)-1),1,4))</f>
        <v>24.666666666666668</v>
      </c>
      <c r="R23" s="6">
        <f ca="1">AVERAGE(OFFSET('Optimistic QTR'!$C23,0,4*(COLUMNS('Optimistic QTR'!$C23:R23)-1),1,4))</f>
        <v>24.174999999999997</v>
      </c>
      <c r="S23" s="6">
        <f ca="1">AVERAGE(OFFSET('Optimistic QTR'!$C23,0,4*(COLUMNS('Optimistic QTR'!$C23:S23)-1),1,4))</f>
        <v>23.7</v>
      </c>
      <c r="T23" s="6">
        <f ca="1">AVERAGE(OFFSET('Optimistic QTR'!$C23,0,4*(COLUMNS('Optimistic QTR'!$C23:T23)-1),1,4))</f>
        <v>23.666666666666668</v>
      </c>
      <c r="U23" s="6">
        <f ca="1">AVERAGE(OFFSET('Optimistic QTR'!$C23,0,4*(COLUMNS('Optimistic QTR'!$C23:U23)-1),1,4))</f>
        <v>23.916666666666664</v>
      </c>
      <c r="V23" s="6">
        <f ca="1">AVERAGE(OFFSET('Optimistic QTR'!$C23,0,4*(COLUMNS('Optimistic QTR'!$C23:V23)-1),1,4))</f>
        <v>24.416666666666668</v>
      </c>
      <c r="W23" s="6">
        <f ca="1">AVERAGE(OFFSET('Optimistic QTR'!$C23,0,4*(COLUMNS('Optimistic QTR'!$C23:W23)-1),1,4))</f>
        <v>24.4</v>
      </c>
      <c r="X23" s="6">
        <f ca="1">AVERAGE(OFFSET('Optimistic QTR'!$C23,0,4*(COLUMNS('Optimistic QTR'!$C23:X23)-1),1,4))</f>
        <v>23.433333333333334</v>
      </c>
      <c r="Y23" s="6">
        <f ca="1">AVERAGE(OFFSET('Optimistic QTR'!$C23,0,4*(COLUMNS('Optimistic QTR'!$C23:Y23)-1),1,4))</f>
        <v>23.024999999999999</v>
      </c>
      <c r="Z23" s="6">
        <f ca="1">AVERAGE(OFFSET('Optimistic QTR'!$C23,0,4*(COLUMNS('Optimistic QTR'!$C23:Z23)-1),1,4))</f>
        <v>22.491666666666667</v>
      </c>
      <c r="AA23" s="6">
        <f ca="1">AVERAGE(OFFSET('Optimistic QTR'!$C23,0,4*(COLUMNS('Optimistic QTR'!$C23:AA23)-1),1,4))</f>
        <v>22.116666666666667</v>
      </c>
      <c r="AB23" s="6">
        <f ca="1">AVERAGE(OFFSET('Optimistic QTR'!$C23,0,4*(COLUMNS('Optimistic QTR'!$C23:AB23)-1),1,4))</f>
        <v>22.008333333333333</v>
      </c>
      <c r="AC23" s="6">
        <f ca="1">AVERAGE(OFFSET('Optimistic QTR'!$C23,0,4*(COLUMNS('Optimistic QTR'!$C23:AC23)-1),1,4))</f>
        <v>22.141666666666666</v>
      </c>
      <c r="AD23" s="6">
        <f ca="1">AVERAGE(OFFSET('Optimistic QTR'!$C23,0,4*(COLUMNS('Optimistic QTR'!$C23:AD23)-1),1,4))</f>
        <v>22.18333333333333</v>
      </c>
      <c r="AE23" s="6">
        <f ca="1">AVERAGE(OFFSET('Optimistic QTR'!$C23,0,4*(COLUMNS('Optimistic QTR'!$C23:AE23)-1),1,4))</f>
        <v>21.658333333333331</v>
      </c>
      <c r="AF23" s="6">
        <f ca="1">AVERAGE(OFFSET('Optimistic QTR'!$C23,0,4*(COLUMNS('Optimistic QTR'!$C23:AF23)-1),1,4))</f>
        <v>21.274999999999999</v>
      </c>
      <c r="AG23" s="45">
        <f ca="1">AVERAGE(OFFSET('Optimistic QTR'!$C23,0,4*(COLUMNS('Optimistic QTR'!$C23:AG23)-1),1,4))</f>
        <v>21.94166666666667</v>
      </c>
      <c r="AH23" s="45">
        <f ca="1">AVERAGE(OFFSET('Optimistic QTR'!$C23,0,4*(COLUMNS('Optimistic QTR'!$C23:AH23)-1),1,4))</f>
        <v>21.458333333333332</v>
      </c>
      <c r="AI23" s="8">
        <f ca="1">AVERAGE(OFFSET('Optimistic QTR'!$C23,0,4*(COLUMNS('Optimistic QTR'!$C23:AI23)-1),1,4))</f>
        <v>21.086122500000002</v>
      </c>
      <c r="AJ23" s="8">
        <f ca="1">AVERAGE(OFFSET('Optimistic QTR'!$C23,0,4*(COLUMNS('Optimistic QTR'!$C23:AJ23)-1),1,4))</f>
        <v>21.080752499999999</v>
      </c>
      <c r="AK23" s="8">
        <f ca="1">AVERAGE(OFFSET('Optimistic QTR'!$C23,0,4*(COLUMNS('Optimistic QTR'!$C23:AK23)-1),1,4))</f>
        <v>21.080749999999998</v>
      </c>
      <c r="AL23" s="8">
        <f ca="1">AVERAGE(OFFSET('Optimistic QTR'!$C23,0,4*(COLUMNS('Optimistic QTR'!$C23:AL23)-1),1,4))</f>
        <v>21.080749999999998</v>
      </c>
      <c r="AM23" s="8">
        <f ca="1">AVERAGE(OFFSET('Optimistic QTR'!$C23,0,4*(COLUMNS('Optimistic QTR'!$C23:AM23)-1),1,4))</f>
        <v>21.080749999999998</v>
      </c>
      <c r="AN23" s="8">
        <f ca="1">AVERAGE(OFFSET('Optimistic QTR'!$C23,0,4*(COLUMNS('Optimistic QTR'!$C23:AN23)-1),1,4))</f>
        <v>21.080749999999998</v>
      </c>
      <c r="AO23" s="8">
        <f ca="1">AVERAGE(OFFSET('Optimistic QTR'!$C23,0,4*(COLUMNS('Optimistic QTR'!$C23:AO23)-1),1,4))</f>
        <v>21.080749999999998</v>
      </c>
      <c r="AP23" s="8">
        <f ca="1">AVERAGE(OFFSET('Optimistic QTR'!$C23,0,4*(COLUMNS('Optimistic QTR'!$C23:AP23)-1),1,4))</f>
        <v>21.080749999999998</v>
      </c>
      <c r="AQ23" s="19"/>
    </row>
    <row r="24" spans="1:83"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46"/>
      <c r="AH24" s="46"/>
      <c r="AI24" s="9"/>
      <c r="AJ24" s="9"/>
      <c r="AK24" s="9"/>
      <c r="AL24" s="9"/>
      <c r="AM24" s="9"/>
      <c r="AN24" s="9"/>
      <c r="AO24" s="9"/>
      <c r="AP24" s="9"/>
      <c r="AQ24" s="19"/>
    </row>
    <row r="25" spans="1:83" x14ac:dyDescent="0.25">
      <c r="A25" t="str">
        <f>'Baseline QTR'!A25</f>
        <v>KS_PIR</v>
      </c>
      <c r="B25" t="str">
        <f>'Baseline QTR'!B25</f>
        <v>Personal income (mil. $2012)</v>
      </c>
      <c r="C25" s="5">
        <f ca="1">AVERAGE(OFFSET('Optimistic QTR'!$C25,0,4*(COLUMNS('Optimistic QTR'!$C25:C25)-1),1,4))</f>
        <v>76029.789523383835</v>
      </c>
      <c r="D25" s="5">
        <f ca="1">AVERAGE(OFFSET('Optimistic QTR'!$C25,0,4*(COLUMNS('Optimistic QTR'!$C25:D25)-1),1,4))</f>
        <v>78161.395894043715</v>
      </c>
      <c r="E25" s="5">
        <f ca="1">AVERAGE(OFFSET('Optimistic QTR'!$C25,0,4*(COLUMNS('Optimistic QTR'!$C25:E25)-1),1,4))</f>
        <v>81990.641035459761</v>
      </c>
      <c r="F25" s="5">
        <f ca="1">AVERAGE(OFFSET('Optimistic QTR'!$C25,0,4*(COLUMNS('Optimistic QTR'!$C25:F25)-1),1,4))</f>
        <v>82897.896638982231</v>
      </c>
      <c r="G25" s="5">
        <f ca="1">AVERAGE(OFFSET('Optimistic QTR'!$C25,0,4*(COLUMNS('Optimistic QTR'!$C25:G25)-1),1,4))</f>
        <v>85358.990852102259</v>
      </c>
      <c r="H25" s="5">
        <f ca="1">AVERAGE(OFFSET('Optimistic QTR'!$C25,0,4*(COLUMNS('Optimistic QTR'!$C25:H25)-1),1,4))</f>
        <v>88726.45353813206</v>
      </c>
      <c r="I25" s="5">
        <f ca="1">AVERAGE(OFFSET('Optimistic QTR'!$C25,0,4*(COLUMNS('Optimistic QTR'!$C25:I25)-1),1,4))</f>
        <v>94143.84990652866</v>
      </c>
      <c r="J25" s="5">
        <f ca="1">AVERAGE(OFFSET('Optimistic QTR'!$C25,0,4*(COLUMNS('Optimistic QTR'!$C25:J25)-1),1,4))</f>
        <v>101003.37686824068</v>
      </c>
      <c r="K25" s="5">
        <f ca="1">AVERAGE(OFFSET('Optimistic QTR'!$C25,0,4*(COLUMNS('Optimistic QTR'!$C25:K25)-1),1,4))</f>
        <v>113246.11575803545</v>
      </c>
      <c r="L25" s="5">
        <f ca="1">AVERAGE(OFFSET('Optimistic QTR'!$C25,0,4*(COLUMNS('Optimistic QTR'!$C25:L25)-1),1,4))</f>
        <v>121766.53991341402</v>
      </c>
      <c r="M25" s="5">
        <f ca="1">AVERAGE(OFFSET('Optimistic QTR'!$C25,0,4*(COLUMNS('Optimistic QTR'!$C25:M25)-1),1,4))</f>
        <v>126393.69475184818</v>
      </c>
      <c r="N25" s="5">
        <f ca="1">AVERAGE(OFFSET('Optimistic QTR'!$C25,0,4*(COLUMNS('Optimistic QTR'!$C25:N25)-1),1,4))</f>
        <v>125316.32892990689</v>
      </c>
      <c r="O25" s="5">
        <f ca="1">AVERAGE(OFFSET('Optimistic QTR'!$C25,0,4*(COLUMNS('Optimistic QTR'!$C25:O25)-1),1,4))</f>
        <v>124381.60943540129</v>
      </c>
      <c r="P25" s="5">
        <f ca="1">AVERAGE(OFFSET('Optimistic QTR'!$C25,0,4*(COLUMNS('Optimistic QTR'!$C25:P25)-1),1,4))</f>
        <v>125108.96198422665</v>
      </c>
      <c r="Q25" s="5">
        <f ca="1">AVERAGE(OFFSET('Optimistic QTR'!$C25,0,4*(COLUMNS('Optimistic QTR'!$C25:Q25)-1),1,4))</f>
        <v>133169.51663833595</v>
      </c>
      <c r="R25" s="5">
        <f ca="1">AVERAGE(OFFSET('Optimistic QTR'!$C25,0,4*(COLUMNS('Optimistic QTR'!$C25:R25)-1),1,4))</f>
        <v>133230.3946014964</v>
      </c>
      <c r="S25" s="5">
        <f ca="1">AVERAGE(OFFSET('Optimistic QTR'!$C25,0,4*(COLUMNS('Optimistic QTR'!$C25:S25)-1),1,4))</f>
        <v>143540.48446675911</v>
      </c>
      <c r="T25" s="5">
        <f ca="1">AVERAGE(OFFSET('Optimistic QTR'!$C25,0,4*(COLUMNS('Optimistic QTR'!$C25:T25)-1),1,4))</f>
        <v>152154.76576552374</v>
      </c>
      <c r="U25" s="5">
        <f ca="1">AVERAGE(OFFSET('Optimistic QTR'!$C25,0,4*(COLUMNS('Optimistic QTR'!$C25:U25)-1),1,4))</f>
        <v>152415.91313442402</v>
      </c>
      <c r="V25" s="5">
        <f ca="1">AVERAGE(OFFSET('Optimistic QTR'!$C25,0,4*(COLUMNS('Optimistic QTR'!$C25:V25)-1),1,4))</f>
        <v>141708.68021617923</v>
      </c>
      <c r="W25" s="5">
        <f ca="1">AVERAGE(OFFSET('Optimistic QTR'!$C25,0,4*(COLUMNS('Optimistic QTR'!$C25:W25)-1),1,4))</f>
        <v>142693.35983363396</v>
      </c>
      <c r="X25" s="5">
        <f ca="1">AVERAGE(OFFSET('Optimistic QTR'!$C25,0,4*(COLUMNS('Optimistic QTR'!$C25:X25)-1),1,4))</f>
        <v>149121.5160951952</v>
      </c>
      <c r="Y25" s="5">
        <f ca="1">AVERAGE(OFFSET('Optimistic QTR'!$C25,0,4*(COLUMNS('Optimistic QTR'!$C25:Y25)-1),1,4))</f>
        <v>163709.30564322753</v>
      </c>
      <c r="Z25" s="5">
        <f ca="1">AVERAGE(OFFSET('Optimistic QTR'!$C25,0,4*(COLUMNS('Optimistic QTR'!$C25:Z25)-1),1,4))</f>
        <v>166445.82843724499</v>
      </c>
      <c r="AA25" s="5">
        <f ca="1">AVERAGE(OFFSET('Optimistic QTR'!$C25,0,4*(COLUMNS('Optimistic QTR'!$C25:AA25)-1),1,4))</f>
        <v>180005.84669759529</v>
      </c>
      <c r="AB25" s="5">
        <f ca="1">AVERAGE(OFFSET('Optimistic QTR'!$C25,0,4*(COLUMNS('Optimistic QTR'!$C25:AB25)-1),1,4))</f>
        <v>191549.67422187619</v>
      </c>
      <c r="AC25" s="5">
        <f ca="1">AVERAGE(OFFSET('Optimistic QTR'!$C25,0,4*(COLUMNS('Optimistic QTR'!$C25:AC25)-1),1,4))</f>
        <v>201760.81384198868</v>
      </c>
      <c r="AD25" s="5">
        <f ca="1">AVERAGE(OFFSET('Optimistic QTR'!$C25,0,4*(COLUMNS('Optimistic QTR'!$C25:AD25)-1),1,4))</f>
        <v>212021.35627540053</v>
      </c>
      <c r="AE25" s="5">
        <f ca="1">AVERAGE(OFFSET('Optimistic QTR'!$C25,0,4*(COLUMNS('Optimistic QTR'!$C25:AE25)-1),1,4))</f>
        <v>222956.31526532752</v>
      </c>
      <c r="AF25" s="5">
        <f ca="1">AVERAGE(OFFSET('Optimistic QTR'!$C25,0,4*(COLUMNS('Optimistic QTR'!$C25:AF25)-1),1,4))</f>
        <v>231655.43991804993</v>
      </c>
      <c r="AG25" s="58">
        <f ca="1">AVERAGE(OFFSET('Optimistic QTR'!$C25,0,4*(COLUMNS('Optimistic QTR'!$C25:AG25)-1),1,4))</f>
        <v>244127.58395860629</v>
      </c>
      <c r="AH25" s="10">
        <f ca="1">AVERAGE(OFFSET('Optimistic QTR'!$C25,0,4*(COLUMNS('Optimistic QTR'!$C25:AH25)-1),1,4))</f>
        <v>254391.64008336377</v>
      </c>
      <c r="AI25" s="10">
        <f ca="1">AVERAGE(OFFSET('Optimistic QTR'!$C25,0,4*(COLUMNS('Optimistic QTR'!$C25:AI25)-1),1,4))</f>
        <v>250246.58905435109</v>
      </c>
      <c r="AJ25" s="10">
        <f ca="1">AVERAGE(OFFSET('Optimistic QTR'!$C25,0,4*(COLUMNS('Optimistic QTR'!$C25:AJ25)-1),1,4))</f>
        <v>260711.57500000001</v>
      </c>
      <c r="AK25" s="10">
        <f ca="1">AVERAGE(OFFSET('Optimistic QTR'!$C25,0,4*(COLUMNS('Optimistic QTR'!$C25:AK25)-1),1,4))</f>
        <v>272884.59999999998</v>
      </c>
      <c r="AL25" s="10">
        <f ca="1">AVERAGE(OFFSET('Optimistic QTR'!$C25,0,4*(COLUMNS('Optimistic QTR'!$C25:AL25)-1),1,4))</f>
        <v>285542.77500000002</v>
      </c>
      <c r="AM25" s="10">
        <f ca="1">AVERAGE(OFFSET('Optimistic QTR'!$C25,0,4*(COLUMNS('Optimistic QTR'!$C25:AM25)-1),1,4))</f>
        <v>297563.82500000001</v>
      </c>
      <c r="AN25" s="10">
        <f ca="1">AVERAGE(OFFSET('Optimistic QTR'!$C25,0,4*(COLUMNS('Optimistic QTR'!$C25:AN25)-1),1,4))</f>
        <v>308645.45</v>
      </c>
      <c r="AO25" s="10">
        <f ca="1">AVERAGE(OFFSET('Optimistic QTR'!$C25,0,4*(COLUMNS('Optimistic QTR'!$C25:AO25)-1),1,4))</f>
        <v>319853.75</v>
      </c>
      <c r="AP25" s="10">
        <f ca="1">AVERAGE(OFFSET('Optimistic QTR'!$C25,0,4*(COLUMNS('Optimistic QTR'!$C25:AP25)-1),1,4))</f>
        <v>331109.82500000001</v>
      </c>
      <c r="AQ25" s="19"/>
    </row>
    <row r="26" spans="1:83" x14ac:dyDescent="0.25">
      <c r="A26" t="str">
        <f>'Baseline QTR'!A26</f>
        <v>KS_PI</v>
      </c>
      <c r="B26" t="str">
        <f>'Baseline QTR'!B26</f>
        <v>Personal income (mil. $)</v>
      </c>
      <c r="C26" s="5">
        <f ca="1">AVERAGE(OFFSET('Optimistic QTR'!$C26,0,4*(COLUMNS('Optimistic QTR'!$C26:C26)-1),1,4))</f>
        <v>48078.847999999984</v>
      </c>
      <c r="D26" s="5">
        <f ca="1">AVERAGE(OFFSET('Optimistic QTR'!$C26,0,4*(COLUMNS('Optimistic QTR'!$C26:D26)-1),1,4))</f>
        <v>51077.848999999987</v>
      </c>
      <c r="E26" s="5">
        <f ca="1">AVERAGE(OFFSET('Optimistic QTR'!$C26,0,4*(COLUMNS('Optimistic QTR'!$C26:E26)-1),1,4))</f>
        <v>55011.205999999984</v>
      </c>
      <c r="F26" s="5">
        <f ca="1">AVERAGE(OFFSET('Optimistic QTR'!$C26,0,4*(COLUMNS('Optimistic QTR'!$C26:F26)-1),1,4))</f>
        <v>56999.060000000012</v>
      </c>
      <c r="G26" s="5">
        <f ca="1">AVERAGE(OFFSET('Optimistic QTR'!$C26,0,4*(COLUMNS('Optimistic QTR'!$C26:G26)-1),1,4))</f>
        <v>59921.356</v>
      </c>
      <c r="H26" s="5">
        <f ca="1">AVERAGE(OFFSET('Optimistic QTR'!$C26,0,4*(COLUMNS('Optimistic QTR'!$C26:H26)-1),1,4))</f>
        <v>63594.197000000007</v>
      </c>
      <c r="I26" s="5">
        <f ca="1">AVERAGE(OFFSET('Optimistic QTR'!$C26,0,4*(COLUMNS('Optimistic QTR'!$C26:I26)-1),1,4))</f>
        <v>68923.74000000002</v>
      </c>
      <c r="J26" s="5">
        <f ca="1">AVERAGE(OFFSET('Optimistic QTR'!$C26,0,4*(COLUMNS('Optimistic QTR'!$C26:J26)-1),1,4))</f>
        <v>75229.398000000016</v>
      </c>
      <c r="K26" s="5">
        <f ca="1">AVERAGE(OFFSET('Optimistic QTR'!$C26,0,4*(COLUMNS('Optimistic QTR'!$C26:K26)-1),1,4))</f>
        <v>85020.397000000026</v>
      </c>
      <c r="L26" s="5">
        <f ca="1">AVERAGE(OFFSET('Optimistic QTR'!$C26,0,4*(COLUMNS('Optimistic QTR'!$C26:L26)-1),1,4))</f>
        <v>92754.750000000058</v>
      </c>
      <c r="M26" s="5">
        <f ca="1">AVERAGE(OFFSET('Optimistic QTR'!$C26,0,4*(COLUMNS('Optimistic QTR'!$C26:M26)-1),1,4))</f>
        <v>98697.013000000021</v>
      </c>
      <c r="N26" s="5">
        <f ca="1">AVERAGE(OFFSET('Optimistic QTR'!$C26,0,4*(COLUMNS('Optimistic QTR'!$C26:N26)-1),1,4))</f>
        <v>99821.201000000074</v>
      </c>
      <c r="O26" s="5">
        <f ca="1">AVERAGE(OFFSET('Optimistic QTR'!$C26,0,4*(COLUMNS('Optimistic QTR'!$C26:O26)-1),1,4))</f>
        <v>100376.5980000001</v>
      </c>
      <c r="P26" s="5">
        <f ca="1">AVERAGE(OFFSET('Optimistic QTR'!$C26,0,4*(COLUMNS('Optimistic QTR'!$C26:P26)-1),1,4))</f>
        <v>103089.01600000011</v>
      </c>
      <c r="Q26" s="5">
        <f ca="1">AVERAGE(OFFSET('Optimistic QTR'!$C26,0,4*(COLUMNS('Optimistic QTR'!$C26:Q26)-1),1,4))</f>
        <v>112496.2270000001</v>
      </c>
      <c r="R26" s="5">
        <f ca="1">AVERAGE(OFFSET('Optimistic QTR'!$C26,0,4*(COLUMNS('Optimistic QTR'!$C26:R26)-1),1,4))</f>
        <v>115744.46200000012</v>
      </c>
      <c r="S26" s="5">
        <f ca="1">AVERAGE(OFFSET('Optimistic QTR'!$C26,0,4*(COLUMNS('Optimistic QTR'!$C26:S26)-1),1,4))</f>
        <v>128228.90000000014</v>
      </c>
      <c r="T26" s="5">
        <f ca="1">AVERAGE(OFFSET('Optimistic QTR'!$C26,0,4*(COLUMNS('Optimistic QTR'!$C26:T26)-1),1,4))</f>
        <v>139403.50300000017</v>
      </c>
      <c r="U26" s="5">
        <f ca="1">AVERAGE(OFFSET('Optimistic QTR'!$C26,0,4*(COLUMNS('Optimistic QTR'!$C26:U26)-1),1,4))</f>
        <v>143766.42600000015</v>
      </c>
      <c r="V26" s="5">
        <f ca="1">AVERAGE(OFFSET('Optimistic QTR'!$C26,0,4*(COLUMNS('Optimistic QTR'!$C26:V26)-1),1,4))</f>
        <v>133277.09900000016</v>
      </c>
      <c r="W26" s="5">
        <f ca="1">AVERAGE(OFFSET('Optimistic QTR'!$C26,0,4*(COLUMNS('Optimistic QTR'!$C26:W26)-1),1,4))</f>
        <v>136630.83800000013</v>
      </c>
      <c r="X26" s="5">
        <f ca="1">AVERAGE(OFFSET('Optimistic QTR'!$C26,0,4*(COLUMNS('Optimistic QTR'!$C26:X26)-1),1,4))</f>
        <v>146398.67500000016</v>
      </c>
      <c r="Y26" s="5">
        <f ca="1">AVERAGE(OFFSET('Optimistic QTR'!$C26,0,4*(COLUMNS('Optimistic QTR'!$C26:Y26)-1),1,4))</f>
        <v>163728.02000000011</v>
      </c>
      <c r="Z26" s="5">
        <f ca="1">AVERAGE(OFFSET('Optimistic QTR'!$C26,0,4*(COLUMNS('Optimistic QTR'!$C26:Z26)-1),1,4))</f>
        <v>168702.25900000008</v>
      </c>
      <c r="AA26" s="5">
        <f ca="1">AVERAGE(OFFSET('Optimistic QTR'!$C26,0,4*(COLUMNS('Optimistic QTR'!$C26:AA26)-1),1,4))</f>
        <v>185215.64100000009</v>
      </c>
      <c r="AB26" s="5">
        <f ca="1">AVERAGE(OFFSET('Optimistic QTR'!$C26,0,4*(COLUMNS('Optimistic QTR'!$C26:AB26)-1),1,4))</f>
        <v>197519.73400000014</v>
      </c>
      <c r="AC26" s="5">
        <f ca="1">AVERAGE(OFFSET('Optimistic QTR'!$C26,0,4*(COLUMNS('Optimistic QTR'!$C26:AC26)-1),1,4))</f>
        <v>210147.03200000015</v>
      </c>
      <c r="AD26" s="5">
        <f ca="1">AVERAGE(OFFSET('Optimistic QTR'!$C26,0,4*(COLUMNS('Optimistic QTR'!$C26:AD26)-1),1,4))</f>
        <v>224865.96700000024</v>
      </c>
      <c r="AE26" s="5">
        <f ca="1">AVERAGE(OFFSET('Optimistic QTR'!$C26,0,4*(COLUMNS('Optimistic QTR'!$C26:AE26)-1),1,4))</f>
        <v>241516.29700000022</v>
      </c>
      <c r="AF26" s="5">
        <f ca="1">AVERAGE(OFFSET('Optimistic QTR'!$C26,0,4*(COLUMNS('Optimistic QTR'!$C26:AF26)-1),1,4))</f>
        <v>254644.30700000026</v>
      </c>
      <c r="AG26" s="58">
        <f ca="1">AVERAGE(OFFSET('Optimistic QTR'!$C26,0,4*(COLUMNS('Optimistic QTR'!$C26:AG26)-1),1,4))</f>
        <v>271512.24000000028</v>
      </c>
      <c r="AH26" s="10">
        <f ca="1">AVERAGE(OFFSET('Optimistic QTR'!$C26,0,4*(COLUMNS('Optimistic QTR'!$C26:AH26)-1),1,4))</f>
        <v>293791.95038906159</v>
      </c>
      <c r="AI26" s="10">
        <f ca="1">AVERAGE(OFFSET('Optimistic QTR'!$C26,0,4*(COLUMNS('Optimistic QTR'!$C26:AI26)-1),1,4))</f>
        <v>305859.76723696216</v>
      </c>
      <c r="AJ26" s="10">
        <f ca="1">AVERAGE(OFFSET('Optimistic QTR'!$C26,0,4*(COLUMNS('Optimistic QTR'!$C26:AJ26)-1),1,4))</f>
        <v>329278.92499999999</v>
      </c>
      <c r="AK26" s="10">
        <f ca="1">AVERAGE(OFFSET('Optimistic QTR'!$C26,0,4*(COLUMNS('Optimistic QTR'!$C26:AK26)-1),1,4))</f>
        <v>351182.80000000005</v>
      </c>
      <c r="AL26" s="10">
        <f ca="1">AVERAGE(OFFSET('Optimistic QTR'!$C26,0,4*(COLUMNS('Optimistic QTR'!$C26:AL26)-1),1,4))</f>
        <v>374446.97499999998</v>
      </c>
      <c r="AM26" s="10">
        <f ca="1">AVERAGE(OFFSET('Optimistic QTR'!$C26,0,4*(COLUMNS('Optimistic QTR'!$C26:AM26)-1),1,4))</f>
        <v>398366.55000000005</v>
      </c>
      <c r="AN26" s="10">
        <f ca="1">AVERAGE(OFFSET('Optimistic QTR'!$C26,0,4*(COLUMNS('Optimistic QTR'!$C26:AN26)-1),1,4))</f>
        <v>421765.07500000001</v>
      </c>
      <c r="AO26" s="10">
        <f ca="1">AVERAGE(OFFSET('Optimistic QTR'!$C26,0,4*(COLUMNS('Optimistic QTR'!$C26:AO26)-1),1,4))</f>
        <v>446073.125</v>
      </c>
      <c r="AP26" s="10">
        <f ca="1">AVERAGE(OFFSET('Optimistic QTR'!$C26,0,4*(COLUMNS('Optimistic QTR'!$C26:AP26)-1),1,4))</f>
        <v>471350.05</v>
      </c>
      <c r="AQ26" s="19"/>
    </row>
    <row r="27" spans="1:83" x14ac:dyDescent="0.25">
      <c r="A27" t="str">
        <f>'Baseline QTR'!A27</f>
        <v>KS_PIWS</v>
      </c>
      <c r="B27" t="str">
        <f>'Baseline QTR'!B27</f>
        <v xml:space="preserve">  Wage and salary disbursements (mil. $)</v>
      </c>
      <c r="C27" s="5">
        <f ca="1">AVERAGE(OFFSET('Optimistic QTR'!$C27,0,4*(COLUMNS('Optimistic QTR'!$C27:C27)-1),1,4))</f>
        <v>30108.644</v>
      </c>
      <c r="D27" s="5">
        <f ca="1">AVERAGE(OFFSET('Optimistic QTR'!$C27,0,4*(COLUMNS('Optimistic QTR'!$C27:D27)-1),1,4))</f>
        <v>31973.365000000002</v>
      </c>
      <c r="E27" s="5">
        <f ca="1">AVERAGE(OFFSET('Optimistic QTR'!$C27,0,4*(COLUMNS('Optimistic QTR'!$C27:E27)-1),1,4))</f>
        <v>34891.163</v>
      </c>
      <c r="F27" s="5">
        <f ca="1">AVERAGE(OFFSET('Optimistic QTR'!$C27,0,4*(COLUMNS('Optimistic QTR'!$C27:F27)-1),1,4))</f>
        <v>35259.692999999992</v>
      </c>
      <c r="G27" s="5">
        <f ca="1">AVERAGE(OFFSET('Optimistic QTR'!$C27,0,4*(COLUMNS('Optimistic QTR'!$C27:G27)-1),1,4))</f>
        <v>36538.616999999984</v>
      </c>
      <c r="H27" s="5">
        <f ca="1">AVERAGE(OFFSET('Optimistic QTR'!$C27,0,4*(COLUMNS('Optimistic QTR'!$C27:H27)-1),1,4))</f>
        <v>38810.773000000001</v>
      </c>
      <c r="I27" s="5">
        <f ca="1">AVERAGE(OFFSET('Optimistic QTR'!$C27,0,4*(COLUMNS('Optimistic QTR'!$C27:I27)-1),1,4))</f>
        <v>42815.45</v>
      </c>
      <c r="J27" s="5">
        <f ca="1">AVERAGE(OFFSET('Optimistic QTR'!$C27,0,4*(COLUMNS('Optimistic QTR'!$C27:J27)-1),1,4))</f>
        <v>48886.185000000012</v>
      </c>
      <c r="K27" s="5">
        <f ca="1">AVERAGE(OFFSET('Optimistic QTR'!$C27,0,4*(COLUMNS('Optimistic QTR'!$C27:K27)-1),1,4))</f>
        <v>56051.767000000022</v>
      </c>
      <c r="L27" s="5">
        <f ca="1">AVERAGE(OFFSET('Optimistic QTR'!$C27,0,4*(COLUMNS('Optimistic QTR'!$C27:L27)-1),1,4))</f>
        <v>63308.569000000018</v>
      </c>
      <c r="M27" s="5">
        <f ca="1">AVERAGE(OFFSET('Optimistic QTR'!$C27,0,4*(COLUMNS('Optimistic QTR'!$C27:M27)-1),1,4))</f>
        <v>66699.558000000005</v>
      </c>
      <c r="N27" s="5">
        <f ca="1">AVERAGE(OFFSET('Optimistic QTR'!$C27,0,4*(COLUMNS('Optimistic QTR'!$C27:N27)-1),1,4))</f>
        <v>65736.616999999984</v>
      </c>
      <c r="O27" s="5">
        <f ca="1">AVERAGE(OFFSET('Optimistic QTR'!$C27,0,4*(COLUMNS('Optimistic QTR'!$C27:O27)-1),1,4))</f>
        <v>64624.567999999985</v>
      </c>
      <c r="P27" s="5">
        <f ca="1">AVERAGE(OFFSET('Optimistic QTR'!$C27,0,4*(COLUMNS('Optimistic QTR'!$C27:P27)-1),1,4))</f>
        <v>65158.547999999966</v>
      </c>
      <c r="Q27" s="5">
        <f ca="1">AVERAGE(OFFSET('Optimistic QTR'!$C27,0,4*(COLUMNS('Optimistic QTR'!$C27:Q27)-1),1,4))</f>
        <v>67071.448999999964</v>
      </c>
      <c r="R27" s="5">
        <f ca="1">AVERAGE(OFFSET('Optimistic QTR'!$C27,0,4*(COLUMNS('Optimistic QTR'!$C27:R27)-1),1,4))</f>
        <v>70550.11599999998</v>
      </c>
      <c r="S27" s="5">
        <f ca="1">AVERAGE(OFFSET('Optimistic QTR'!$C27,0,4*(COLUMNS('Optimistic QTR'!$C27:S27)-1),1,4))</f>
        <v>77362.752999999982</v>
      </c>
      <c r="T27" s="5">
        <f ca="1">AVERAGE(OFFSET('Optimistic QTR'!$C27,0,4*(COLUMNS('Optimistic QTR'!$C27:T27)-1),1,4))</f>
        <v>84049.660999999935</v>
      </c>
      <c r="U27" s="5">
        <f ca="1">AVERAGE(OFFSET('Optimistic QTR'!$C27,0,4*(COLUMNS('Optimistic QTR'!$C27:U27)-1),1,4))</f>
        <v>86351.539999999935</v>
      </c>
      <c r="V27" s="5">
        <f ca="1">AVERAGE(OFFSET('Optimistic QTR'!$C27,0,4*(COLUMNS('Optimistic QTR'!$C27:V27)-1),1,4))</f>
        <v>83144.210999999923</v>
      </c>
      <c r="W27" s="5">
        <f ca="1">AVERAGE(OFFSET('Optimistic QTR'!$C27,0,4*(COLUMNS('Optimistic QTR'!$C27:W27)-1),1,4))</f>
        <v>84242.017999999924</v>
      </c>
      <c r="X27" s="5">
        <f ca="1">AVERAGE(OFFSET('Optimistic QTR'!$C27,0,4*(COLUMNS('Optimistic QTR'!$C27:X27)-1),1,4))</f>
        <v>89713.546999999962</v>
      </c>
      <c r="Y27" s="5">
        <f ca="1">AVERAGE(OFFSET('Optimistic QTR'!$C27,0,4*(COLUMNS('Optimistic QTR'!$C27:Y27)-1),1,4))</f>
        <v>96515.24599999997</v>
      </c>
      <c r="Z27" s="5">
        <f ca="1">AVERAGE(OFFSET('Optimistic QTR'!$C27,0,4*(COLUMNS('Optimistic QTR'!$C27:Z27)-1),1,4))</f>
        <v>101059.56700000001</v>
      </c>
      <c r="AA27" s="5">
        <f ca="1">AVERAGE(OFFSET('Optimistic QTR'!$C27,0,4*(COLUMNS('Optimistic QTR'!$C27:AA27)-1),1,4))</f>
        <v>109139.641</v>
      </c>
      <c r="AB27" s="5">
        <f ca="1">AVERAGE(OFFSET('Optimistic QTR'!$C27,0,4*(COLUMNS('Optimistic QTR'!$C27:AB27)-1),1,4))</f>
        <v>115530.94299999997</v>
      </c>
      <c r="AC27" s="5">
        <f ca="1">AVERAGE(OFFSET('Optimistic QTR'!$C27,0,4*(COLUMNS('Optimistic QTR'!$C27:AC27)-1),1,4))</f>
        <v>123818.21699999999</v>
      </c>
      <c r="AD27" s="5">
        <f ca="1">AVERAGE(OFFSET('Optimistic QTR'!$C27,0,4*(COLUMNS('Optimistic QTR'!$C27:AD27)-1),1,4))</f>
        <v>134020.31799999991</v>
      </c>
      <c r="AE27" s="5">
        <f ca="1">AVERAGE(OFFSET('Optimistic QTR'!$C27,0,4*(COLUMNS('Optimistic QTR'!$C27:AE27)-1),1,4))</f>
        <v>147764.8459999999</v>
      </c>
      <c r="AF27" s="5">
        <f ca="1">AVERAGE(OFFSET('Optimistic QTR'!$C27,0,4*(COLUMNS('Optimistic QTR'!$C27:AF27)-1),1,4))</f>
        <v>159301.6019999999</v>
      </c>
      <c r="AG27" s="58">
        <f ca="1">AVERAGE(OFFSET('Optimistic QTR'!$C27,0,4*(COLUMNS('Optimistic QTR'!$C27:AG27)-1),1,4))</f>
        <v>167471.65999999983</v>
      </c>
      <c r="AH27" s="10">
        <f ca="1">AVERAGE(OFFSET('Optimistic QTR'!$C27,0,4*(COLUMNS('Optimistic QTR'!$C27:AH27)-1),1,4))</f>
        <v>187261.98138894816</v>
      </c>
      <c r="AI27" s="10">
        <f ca="1">AVERAGE(OFFSET('Optimistic QTR'!$C27,0,4*(COLUMNS('Optimistic QTR'!$C27:AI27)-1),1,4))</f>
        <v>204388.9575207356</v>
      </c>
      <c r="AJ27" s="10">
        <f ca="1">AVERAGE(OFFSET('Optimistic QTR'!$C27,0,4*(COLUMNS('Optimistic QTR'!$C27:AJ27)-1),1,4))</f>
        <v>219446.17499999999</v>
      </c>
      <c r="AK27" s="10">
        <f ca="1">AVERAGE(OFFSET('Optimistic QTR'!$C27,0,4*(COLUMNS('Optimistic QTR'!$C27:AK27)-1),1,4))</f>
        <v>233387.67500000002</v>
      </c>
      <c r="AL27" s="10">
        <f ca="1">AVERAGE(OFFSET('Optimistic QTR'!$C27,0,4*(COLUMNS('Optimistic QTR'!$C27:AL27)-1),1,4))</f>
        <v>249512.95</v>
      </c>
      <c r="AM27" s="10">
        <f ca="1">AVERAGE(OFFSET('Optimistic QTR'!$C27,0,4*(COLUMNS('Optimistic QTR'!$C27:AM27)-1),1,4))</f>
        <v>266370.39999999997</v>
      </c>
      <c r="AN27" s="10">
        <f ca="1">AVERAGE(OFFSET('Optimistic QTR'!$C27,0,4*(COLUMNS('Optimistic QTR'!$C27:AN27)-1),1,4))</f>
        <v>282542.3</v>
      </c>
      <c r="AO27" s="10">
        <f ca="1">AVERAGE(OFFSET('Optimistic QTR'!$C27,0,4*(COLUMNS('Optimistic QTR'!$C27:AO27)-1),1,4))</f>
        <v>298741.875</v>
      </c>
      <c r="AP27" s="10">
        <f ca="1">AVERAGE(OFFSET('Optimistic QTR'!$C27,0,4*(COLUMNS('Optimistic QTR'!$C27:AP27)-1),1,4))</f>
        <v>315138.07500000001</v>
      </c>
      <c r="AQ27" s="19"/>
    </row>
    <row r="28" spans="1:83" x14ac:dyDescent="0.25">
      <c r="A28" t="str">
        <f>'Baseline QTR'!A28</f>
        <v>KS_PIPC</v>
      </c>
      <c r="B28" t="str">
        <f>'Baseline QTR'!B28</f>
        <v>Per capita personal income ($)</v>
      </c>
      <c r="C28" s="5">
        <f ca="1">AVERAGE(OFFSET('Optimistic QTR'!$C28,0,4*(COLUMNS('Optimistic QTR'!$C28:C28)-1),1,4))</f>
        <v>24046.549299834092</v>
      </c>
      <c r="D28" s="5">
        <f ca="1">AVERAGE(OFFSET('Optimistic QTR'!$C28,0,4*(COLUMNS('Optimistic QTR'!$C28:D28)-1),1,4))</f>
        <v>24905.051055656881</v>
      </c>
      <c r="E28" s="5">
        <f ca="1">AVERAGE(OFFSET('Optimistic QTR'!$C28,0,4*(COLUMNS('Optimistic QTR'!$C28:E28)-1),1,4))</f>
        <v>26467.868459697333</v>
      </c>
      <c r="F28" s="5">
        <f ca="1">AVERAGE(OFFSET('Optimistic QTR'!$C28,0,4*(COLUMNS('Optimistic QTR'!$C28:F28)-1),1,4))</f>
        <v>27013.207863837037</v>
      </c>
      <c r="G28" s="5">
        <f ca="1">AVERAGE(OFFSET('Optimistic QTR'!$C28,0,4*(COLUMNS('Optimistic QTR'!$C28:G28)-1),1,4))</f>
        <v>27998.269393511335</v>
      </c>
      <c r="H28" s="5">
        <f ca="1">AVERAGE(OFFSET('Optimistic QTR'!$C28,0,4*(COLUMNS('Optimistic QTR'!$C28:H28)-1),1,4))</f>
        <v>29350.10860797108</v>
      </c>
      <c r="I28" s="5">
        <f ca="1">AVERAGE(OFFSET('Optimistic QTR'!$C28,0,4*(COLUMNS('Optimistic QTR'!$C28:I28)-1),1,4))</f>
        <v>31417.693406071066</v>
      </c>
      <c r="J28" s="5">
        <f ca="1">AVERAGE(OFFSET('Optimistic QTR'!$C28,0,4*(COLUMNS('Optimistic QTR'!$C28:J28)-1),1,4))</f>
        <v>33741.453616369763</v>
      </c>
      <c r="K28" s="5">
        <f ca="1">AVERAGE(OFFSET('Optimistic QTR'!$C28,0,4*(COLUMNS('Optimistic QTR'!$C28:K28)-1),1,4))</f>
        <v>37386.627739279807</v>
      </c>
      <c r="L28" s="5">
        <f ca="1">AVERAGE(OFFSET('Optimistic QTR'!$C28,0,4*(COLUMNS('Optimistic QTR'!$C28:L28)-1),1,4))</f>
        <v>40014.577760151333</v>
      </c>
      <c r="M28" s="5">
        <f ca="1">AVERAGE(OFFSET('Optimistic QTR'!$C28,0,4*(COLUMNS('Optimistic QTR'!$C28:M28)-1),1,4))</f>
        <v>41916.575204511792</v>
      </c>
      <c r="N28" s="5">
        <f ca="1">AVERAGE(OFFSET('Optimistic QTR'!$C28,0,4*(COLUMNS('Optimistic QTR'!$C28:N28)-1),1,4))</f>
        <v>41834.41694746865</v>
      </c>
      <c r="O28" s="5">
        <f ca="1">AVERAGE(OFFSET('Optimistic QTR'!$C28,0,4*(COLUMNS('Optimistic QTR'!$C28:O28)-1),1,4))</f>
        <v>41556.216296545652</v>
      </c>
      <c r="P28" s="5">
        <f ca="1">AVERAGE(OFFSET('Optimistic QTR'!$C28,0,4*(COLUMNS('Optimistic QTR'!$C28:P28)-1),1,4))</f>
        <v>42319.943398496907</v>
      </c>
      <c r="Q28" s="5">
        <f ca="1">AVERAGE(OFFSET('Optimistic QTR'!$C28,0,4*(COLUMNS('Optimistic QTR'!$C28:Q28)-1),1,4))</f>
        <v>45751.904411661359</v>
      </c>
      <c r="R28" s="5">
        <f ca="1">AVERAGE(OFFSET('Optimistic QTR'!$C28,0,4*(COLUMNS('Optimistic QTR'!$C28:R28)-1),1,4))</f>
        <v>46434.79305433057</v>
      </c>
      <c r="S28" s="5">
        <f ca="1">AVERAGE(OFFSET('Optimistic QTR'!$C28,0,4*(COLUMNS('Optimistic QTR'!$C28:S28)-1),1,4))</f>
        <v>50540.691482431881</v>
      </c>
      <c r="T28" s="5">
        <f ca="1">AVERAGE(OFFSET('Optimistic QTR'!$C28,0,4*(COLUMNS('Optimistic QTR'!$C28:T28)-1),1,4))</f>
        <v>54190.917683120373</v>
      </c>
      <c r="U28" s="5">
        <f ca="1">AVERAGE(OFFSET('Optimistic QTR'!$C28,0,4*(COLUMNS('Optimistic QTR'!$C28:U28)-1),1,4))</f>
        <v>55305.544956399979</v>
      </c>
      <c r="V28" s="5">
        <f ca="1">AVERAGE(OFFSET('Optimistic QTR'!$C28,0,4*(COLUMNS('Optimistic QTR'!$C28:V28)-1),1,4))</f>
        <v>50750.541858315577</v>
      </c>
      <c r="W28" s="5">
        <f ca="1">AVERAGE(OFFSET('Optimistic QTR'!$C28,0,4*(COLUMNS('Optimistic QTR'!$C28:W28)-1),1,4))</f>
        <v>51499.976745496439</v>
      </c>
      <c r="X28" s="5">
        <f ca="1">AVERAGE(OFFSET('Optimistic QTR'!$C28,0,4*(COLUMNS('Optimistic QTR'!$C28:X28)-1),1,4))</f>
        <v>54821.529911219914</v>
      </c>
      <c r="Y28" s="5">
        <f ca="1">AVERAGE(OFFSET('Optimistic QTR'!$C28,0,4*(COLUMNS('Optimistic QTR'!$C28:Y28)-1),1,4))</f>
        <v>60757.597710814596</v>
      </c>
      <c r="Z28" s="5">
        <f ca="1">AVERAGE(OFFSET('Optimistic QTR'!$C28,0,4*(COLUMNS('Optimistic QTR'!$C28:Z28)-1),1,4))</f>
        <v>61645.744940642362</v>
      </c>
      <c r="AA28" s="5">
        <f ca="1">AVERAGE(OFFSET('Optimistic QTR'!$C28,0,4*(COLUMNS('Optimistic QTR'!$C28:AA28)-1),1,4))</f>
        <v>66458.68339523935</v>
      </c>
      <c r="AB28" s="5">
        <f ca="1">AVERAGE(OFFSET('Optimistic QTR'!$C28,0,4*(COLUMNS('Optimistic QTR'!$C28:AB28)-1),1,4))</f>
        <v>69316.080507362203</v>
      </c>
      <c r="AC28" s="5">
        <f ca="1">AVERAGE(OFFSET('Optimistic QTR'!$C28,0,4*(COLUMNS('Optimistic QTR'!$C28:AC28)-1),1,4))</f>
        <v>72197.771967594919</v>
      </c>
      <c r="AD28" s="5">
        <f ca="1">AVERAGE(OFFSET('Optimistic QTR'!$C28,0,4*(COLUMNS('Optimistic QTR'!$C28:AD28)-1),1,4))</f>
        <v>76075.024207071154</v>
      </c>
      <c r="AE28" s="5">
        <f ca="1">AVERAGE(OFFSET('Optimistic QTR'!$C28,0,4*(COLUMNS('Optimistic QTR'!$C28:AE28)-1),1,4))</f>
        <v>80277.310329945321</v>
      </c>
      <c r="AF28" s="5">
        <f ca="1">AVERAGE(OFFSET('Optimistic QTR'!$C28,0,4*(COLUMNS('Optimistic QTR'!$C28:AF28)-1),1,4))</f>
        <v>83096.445409037697</v>
      </c>
      <c r="AG28" s="58">
        <f ca="1">AVERAGE(OFFSET('Optimistic QTR'!$C28,0,4*(COLUMNS('Optimistic QTR'!$C28:AG28)-1),1,4))</f>
        <v>87337.995408190181</v>
      </c>
      <c r="AH28" s="10">
        <f ca="1">AVERAGE(OFFSET('Optimistic QTR'!$C28,0,4*(COLUMNS('Optimistic QTR'!$C28:AH28)-1),1,4))</f>
        <v>93608.567474996584</v>
      </c>
      <c r="AI28" s="10">
        <f ca="1">AVERAGE(OFFSET('Optimistic QTR'!$C28,0,4*(COLUMNS('Optimistic QTR'!$C28:AI28)-1),1,4))</f>
        <v>96290.850012323819</v>
      </c>
      <c r="AJ28" s="10">
        <f ca="1">AVERAGE(OFFSET('Optimistic QTR'!$C28,0,4*(COLUMNS('Optimistic QTR'!$C28:AJ28)-1),1,4))</f>
        <v>102711.42499999999</v>
      </c>
      <c r="AK28" s="10">
        <f ca="1">AVERAGE(OFFSET('Optimistic QTR'!$C28,0,4*(COLUMNS('Optimistic QTR'!$C28:AK28)-1),1,4))</f>
        <v>108638.05</v>
      </c>
      <c r="AL28" s="10">
        <f ca="1">AVERAGE(OFFSET('Optimistic QTR'!$C28,0,4*(COLUMNS('Optimistic QTR'!$C28:AL28)-1),1,4))</f>
        <v>114945.9</v>
      </c>
      <c r="AM28" s="10">
        <f ca="1">AVERAGE(OFFSET('Optimistic QTR'!$C28,0,4*(COLUMNS('Optimistic QTR'!$C28:AM28)-1),1,4))</f>
        <v>121344.40000000001</v>
      </c>
      <c r="AN28" s="10">
        <f ca="1">AVERAGE(OFFSET('Optimistic QTR'!$C28,0,4*(COLUMNS('Optimistic QTR'!$C28:AN28)-1),1,4))</f>
        <v>127521.65</v>
      </c>
      <c r="AO28" s="10">
        <f ca="1">AVERAGE(OFFSET('Optimistic QTR'!$C28,0,4*(COLUMNS('Optimistic QTR'!$C28:AO28)-1),1,4))</f>
        <v>133884.125</v>
      </c>
      <c r="AP28" s="10">
        <f ca="1">AVERAGE(OFFSET('Optimistic QTR'!$C28,0,4*(COLUMNS('Optimistic QTR'!$C28:AP28)-1),1,4))</f>
        <v>140430.9</v>
      </c>
      <c r="AQ28" s="19"/>
    </row>
    <row r="29" spans="1:83"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46"/>
      <c r="AH29" s="46"/>
      <c r="AI29" s="9"/>
      <c r="AJ29" s="9"/>
      <c r="AK29" s="9"/>
      <c r="AL29" s="9"/>
      <c r="AM29" s="9"/>
      <c r="AN29" s="9"/>
      <c r="AO29" s="9"/>
      <c r="AP29" s="9"/>
      <c r="AQ29" s="19"/>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t="str">
        <f>'Baseline QTR'!A30</f>
        <v>KSP_CPIU</v>
      </c>
      <c r="B30" t="str">
        <f>'Baseline QTR'!B30</f>
        <v>Seattle MSA CPI-U (1982-1984=100)</v>
      </c>
      <c r="C30" s="3">
        <f>('Optimistic QTR'!C30+2*'Optimistic QTR'!D30+'Optimistic QTR'!E30+2*'Optimistic QTR'!F30)/6</f>
        <v>127.18333005</v>
      </c>
      <c r="D30" s="3">
        <f>('Optimistic QTR'!G30+2*'Optimistic QTR'!H30+'Optimistic QTR'!I30+2*'Optimistic QTR'!J30)/6</f>
        <v>134.28333599999999</v>
      </c>
      <c r="E30" s="3">
        <f>('Optimistic QTR'!K30+2*'Optimistic QTR'!L30+'Optimistic QTR'!M30+2*'Optimistic QTR'!N30)/6</f>
        <v>139.21666738333332</v>
      </c>
      <c r="F30" s="3">
        <f>('Optimistic QTR'!O30+2*'Optimistic QTR'!P30+'Optimistic QTR'!Q30+2*'Optimistic QTR'!R30)/6</f>
        <v>143.08333198333332</v>
      </c>
      <c r="G30" s="3">
        <f>('Optimistic QTR'!S30+2*'Optimistic QTR'!T30+'Optimistic QTR'!U30+2*'Optimistic QTR'!V30)/6</f>
        <v>148.01666538333333</v>
      </c>
      <c r="H30" s="4">
        <f>('Optimistic QTR'!W30+2*'Optimistic QTR'!X30+'Optimistic QTR'!Y30+2*'Optimistic QTR'!Z30)/6</f>
        <v>152.41666436666665</v>
      </c>
      <c r="I30" s="3">
        <f>('Optimistic QTR'!AA30+2*'Optimistic QTR'!AB30+'Optimistic QTR'!AC30+2*'Optimistic QTR'!AD30)/6</f>
        <v>157.79999893333334</v>
      </c>
      <c r="J30" s="3">
        <f>('Optimistic QTR'!AE30+2*'Optimistic QTR'!AF30+'Optimistic QTR'!AG30+2*'Optimistic QTR'!AH30)/6</f>
        <v>163.14999856666665</v>
      </c>
      <c r="K30" s="3">
        <f>('Optimistic QTR'!AI30+2*'Optimistic QTR'!AJ30+'Optimistic QTR'!AK30+2*'Optimistic QTR'!AL30)/6</f>
        <v>167.93333333333331</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46">
        <f>('Optimistic QTR'!DW30+2*'Optimistic QTR'!DX30+'Optimistic QTR'!DY30+2*'Optimistic QTR'!DZ30)/6</f>
        <v>296.875</v>
      </c>
      <c r="AI30" s="9">
        <f>('Optimistic QTR'!EA30+2*'Optimistic QTR'!EB30+'Optimistic QTR'!EC30+2*'Optimistic QTR'!ED30)/6</f>
        <v>319.37803333333335</v>
      </c>
      <c r="AJ30" s="9">
        <f>('Optimistic QTR'!EE30+2*'Optimistic QTR'!EF30+'Optimistic QTR'!EG30+2*'Optimistic QTR'!EH30)/6</f>
        <v>337.32035000000002</v>
      </c>
      <c r="AK30" s="9">
        <f>('Optimistic QTR'!EI30+2*'Optimistic QTR'!EJ30+'Optimistic QTR'!EK30+2*'Optimistic QTR'!EL30)/6</f>
        <v>349.61573333333337</v>
      </c>
      <c r="AL30" s="9">
        <f>('Optimistic QTR'!EM30+2*'Optimistic QTR'!EN30+'Optimistic QTR'!EO30+2*'Optimistic QTR'!EP30)/6</f>
        <v>360.25170000000003</v>
      </c>
      <c r="AM30" s="9">
        <f>('Optimistic QTR'!EQ30+2*'Optimistic QTR'!ER30+'Optimistic QTR'!ES30+2*'Optimistic QTR'!ET30)/6</f>
        <v>371.39895000000001</v>
      </c>
      <c r="AN30" s="9">
        <f>('Optimistic QTR'!EU30+2*'Optimistic QTR'!EV30+'Optimistic QTR'!EW30+2*'Optimistic QTR'!EX30)/6</f>
        <v>382.90138333333334</v>
      </c>
      <c r="AO30" s="9">
        <f>('Optimistic QTR'!EY30+2*'Optimistic QTR'!EZ30+'Optimistic QTR'!FA30+2*'Optimistic QTR'!FB30)/6</f>
        <v>394.5181</v>
      </c>
      <c r="AP30" s="9">
        <f>('Optimistic QTR'!FC30+2*'Optimistic QTR'!FD30+'Optimistic QTR'!FE30+2*'Optimistic QTR'!FF30)/6</f>
        <v>406.38808333333333</v>
      </c>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row>
    <row r="31" spans="1:83" x14ac:dyDescent="0.25">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168.48333333333335</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267.84999999999997</v>
      </c>
      <c r="AF31" s="4">
        <f>('Optimistic QTR'!DO31+2*'Optimistic QTR'!DP31+'Optimistic QTR'!DQ31+2*'Optimistic QTR'!DR31)/6</f>
        <v>273.45866666666666</v>
      </c>
      <c r="AG31" s="4">
        <f>('Optimistic QTR'!DS31+2*'Optimistic QTR'!DT31+'Optimistic QTR'!DU31+2*'Optimistic QTR'!DV31)/6</f>
        <v>278.55716666666666</v>
      </c>
      <c r="AH31" s="46">
        <f>('Optimistic QTR'!DW31+2*'Optimistic QTR'!DX31+'Optimistic QTR'!DY31+2*'Optimistic QTR'!DZ31)/6</f>
        <v>292.9206666666667</v>
      </c>
      <c r="AI31" s="9">
        <f>('Optimistic QTR'!EA31+2*'Optimistic QTR'!EB31+'Optimistic QTR'!EC31+2*'Optimistic QTR'!ED31)/6</f>
        <v>315.18745000000001</v>
      </c>
      <c r="AJ31" s="9">
        <f>('Optimistic QTR'!EE31+2*'Optimistic QTR'!EF31+'Optimistic QTR'!EG31+2*'Optimistic QTR'!EH31)/6</f>
        <v>332.03000000000003</v>
      </c>
      <c r="AK31" s="9">
        <f>('Optimistic QTR'!EI31+2*'Optimistic QTR'!EJ31+'Optimistic QTR'!EK31+2*'Optimistic QTR'!EL31)/6</f>
        <v>343.20520000000005</v>
      </c>
      <c r="AL31" s="9">
        <f>('Optimistic QTR'!EM31+2*'Optimistic QTR'!EN31+'Optimistic QTR'!EO31+2*'Optimistic QTR'!EP31)/6</f>
        <v>352.74835000000002</v>
      </c>
      <c r="AM31" s="9">
        <f>('Optimistic QTR'!EQ31+2*'Optimistic QTR'!ER31+'Optimistic QTR'!ES31+2*'Optimistic QTR'!ET31)/6</f>
        <v>362.75274999999993</v>
      </c>
      <c r="AN31" s="9">
        <f>('Optimistic QTR'!EU31+2*'Optimistic QTR'!EV31+'Optimistic QTR'!EW31+2*'Optimistic QTR'!EX31)/6</f>
        <v>373.11433333333326</v>
      </c>
      <c r="AO31" s="9">
        <f>('Optimistic QTR'!EY31+2*'Optimistic QTR'!EZ31+'Optimistic QTR'!FA31+2*'Optimistic QTR'!FB31)/6</f>
        <v>383.58631666666662</v>
      </c>
      <c r="AP31" s="9">
        <f>('Optimistic QTR'!FC31+2*'Optimistic QTR'!FD31+'Optimistic QTR'!FE31+2*'Optimistic QTR'!FF31)/6</f>
        <v>394.30064999999996</v>
      </c>
      <c r="AQ31" s="19"/>
    </row>
    <row r="32" spans="1:83" x14ac:dyDescent="0.25">
      <c r="A32" t="str">
        <f>'Baseline QTR'!A32</f>
        <v>KSP_PHCL</v>
      </c>
      <c r="B32" t="str">
        <f>'Baseline QTR'!B32</f>
        <v>Seattle MSA S&amp;P CoreLogic Case-Shilller Home Price Index</v>
      </c>
      <c r="C32" s="3">
        <f ca="1">AVERAGE(OFFSET('Optimistic QTR'!$C32,0,4*(COLUMNS('Optimistic QTR'!$C32:C32)-1),1,4))</f>
        <v>65.511397543997418</v>
      </c>
      <c r="D32" s="3">
        <f ca="1">AVERAGE(OFFSET('Optimistic QTR'!$C32,0,4*(COLUMNS('Optimistic QTR'!$C32:D32)-1),1,4))</f>
        <v>65.974564618195586</v>
      </c>
      <c r="E32" s="3">
        <f ca="1">AVERAGE(OFFSET('Optimistic QTR'!$C32,0,4*(COLUMNS('Optimistic QTR'!$C32:E32)-1),1,4))</f>
        <v>67.139369051636834</v>
      </c>
      <c r="F32" s="3">
        <f ca="1">AVERAGE(OFFSET('Optimistic QTR'!$C32,0,4*(COLUMNS('Optimistic QTR'!$C32:F32)-1),1,4))</f>
        <v>68.530382777060083</v>
      </c>
      <c r="G32" s="3">
        <f ca="1">AVERAGE(OFFSET('Optimistic QTR'!$C32,0,4*(COLUMNS('Optimistic QTR'!$C32:G32)-1),1,4))</f>
        <v>71.232200216691325</v>
      </c>
      <c r="H32" s="3">
        <f ca="1">AVERAGE(OFFSET('Optimistic QTR'!$C32,0,4*(COLUMNS('Optimistic QTR'!$C32:H32)-1),1,4))</f>
        <v>72.245546334674913</v>
      </c>
      <c r="I32" s="3">
        <f ca="1">AVERAGE(OFFSET('Optimistic QTR'!$C32,0,4*(COLUMNS('Optimistic QTR'!$C32:I32)-1),1,4))</f>
        <v>74.108392708211582</v>
      </c>
      <c r="J32" s="3">
        <f>('Optimistic QTR'!AE32+2*'Optimistic QTR'!AF32+'Optimistic QTR'!AG32+2*'Optimistic QTR'!AH32)/6</f>
        <v>80.109419210054611</v>
      </c>
      <c r="K32" s="3">
        <f ca="1">AVERAGE(OFFSET('Optimistic QTR'!$C32,0,4*(COLUMNS('Optimistic QTR'!$C32:K32)-1),1,4))</f>
        <v>88.658224145638087</v>
      </c>
      <c r="L32" s="3">
        <f ca="1">AVERAGE(OFFSET('Optimistic QTR'!$C32,0,4*(COLUMNS('Optimistic QTR'!$C32:L32)-1),1,4))</f>
        <v>96.529889583743071</v>
      </c>
      <c r="M32" s="3">
        <f ca="1">AVERAGE(OFFSET('Optimistic QTR'!$C32,0,4*(COLUMNS('Optimistic QTR'!$C32:M32)-1),1,4))</f>
        <v>104.42489303595835</v>
      </c>
      <c r="N32" s="3">
        <f ca="1">AVERAGE(OFFSET('Optimistic QTR'!$C32,0,4*(COLUMNS('Optimistic QTR'!$C32:N32)-1),1,4))</f>
        <v>109.94090565896208</v>
      </c>
      <c r="O32" s="3">
        <f ca="1">AVERAGE(OFFSET('Optimistic QTR'!$C32,0,4*(COLUMNS('Optimistic QTR'!$C32:O32)-1),1,4))</f>
        <v>114.43409128208691</v>
      </c>
      <c r="P32" s="3">
        <f ca="1">AVERAGE(OFFSET('Optimistic QTR'!$C32,0,4*(COLUMNS('Optimistic QTR'!$C32:P32)-1),1,4))</f>
        <v>120.24233331442176</v>
      </c>
      <c r="Q32" s="3">
        <f ca="1">AVERAGE(OFFSET('Optimistic QTR'!$C32,0,4*(COLUMNS('Optimistic QTR'!$C32:Q32)-1),1,4))</f>
        <v>131.70929791323869</v>
      </c>
      <c r="R32" s="3">
        <f ca="1">AVERAGE(OFFSET('Optimistic QTR'!$C32,0,4*(COLUMNS('Optimistic QTR'!$C32:R32)-1),1,4))</f>
        <v>152.41068929968282</v>
      </c>
      <c r="S32" s="3">
        <f ca="1">AVERAGE(OFFSET('Optimistic QTR'!$C32,0,4*(COLUMNS('Optimistic QTR'!$C32:S32)-1),1,4))</f>
        <v>176.86062458105602</v>
      </c>
      <c r="T32" s="3">
        <f ca="1">AVERAGE(OFFSET('Optimistic QTR'!$C32,0,4*(COLUMNS('Optimistic QTR'!$C32:T32)-1),1,4))</f>
        <v>188.65029930208351</v>
      </c>
      <c r="U32" s="3">
        <f ca="1">AVERAGE(OFFSET('Optimistic QTR'!$C32,0,4*(COLUMNS('Optimistic QTR'!$C32:U32)-1),1,4))</f>
        <v>174.81059039366949</v>
      </c>
      <c r="V32" s="3">
        <f ca="1">AVERAGE(OFFSET('Optimistic QTR'!$C32,0,4*(COLUMNS('Optimistic QTR'!$C32:V32)-1),1,4))</f>
        <v>149.74467330526758</v>
      </c>
      <c r="W32" s="3">
        <f ca="1">AVERAGE(OFFSET('Optimistic QTR'!$C32,0,4*(COLUMNS('Optimistic QTR'!$C32:W32)-1),1,4))</f>
        <v>144.40624802380833</v>
      </c>
      <c r="X32" s="3">
        <f ca="1">AVERAGE(OFFSET('Optimistic QTR'!$C32,0,4*(COLUMNS('Optimistic QTR'!$C32:X32)-1),1,4))</f>
        <v>134.91258301970251</v>
      </c>
      <c r="Y32" s="3">
        <f ca="1">AVERAGE(OFFSET('Optimistic QTR'!$C32,0,4*(COLUMNS('Optimistic QTR'!$C32:Y32)-1),1,4))</f>
        <v>137.76976896798567</v>
      </c>
      <c r="Z32" s="3">
        <f ca="1">AVERAGE(OFFSET('Optimistic QTR'!$C32,0,4*(COLUMNS('Optimistic QTR'!$C32:Z32)-1),1,4))</f>
        <v>153.96201007945032</v>
      </c>
      <c r="AA32" s="3">
        <f ca="1">AVERAGE(OFFSET('Optimistic QTR'!$C32,0,4*(COLUMNS('Optimistic QTR'!$C32:AA32)-1),1,4))</f>
        <v>167.123865622354</v>
      </c>
      <c r="AB32" s="3">
        <f ca="1">AVERAGE(OFFSET('Optimistic QTR'!$C32,0,4*(COLUMNS('Optimistic QTR'!$C32:AB32)-1),1,4))</f>
        <v>180.33448030681933</v>
      </c>
      <c r="AC32" s="3">
        <f ca="1">AVERAGE(OFFSET('Optimistic QTR'!$C32,0,4*(COLUMNS('Optimistic QTR'!$C32:AC32)-1),1,4))</f>
        <v>199.80154783114236</v>
      </c>
      <c r="AD32" s="3">
        <f ca="1">AVERAGE(OFFSET('Optimistic QTR'!$C32,0,4*(COLUMNS('Optimistic QTR'!$C32:AD32)-1),1,4))</f>
        <v>225.2782460539519</v>
      </c>
      <c r="AE32" s="3">
        <f ca="1">AVERAGE(OFFSET('Optimistic QTR'!$C32,0,4*(COLUMNS('Optimistic QTR'!$C32:AE32)-1),1,4))</f>
        <v>248.70934034350461</v>
      </c>
      <c r="AF32" s="3">
        <f ca="1">AVERAGE(OFFSET('Optimistic QTR'!$C32,0,4*(COLUMNS('Optimistic QTR'!$C32:AF32)-1),1,4))</f>
        <v>252.31526134090205</v>
      </c>
      <c r="AG32" s="46">
        <f ca="1">AVERAGE(OFFSET('Optimistic QTR'!$C32,0,4*(COLUMNS('Optimistic QTR'!$C32:AG32)-1),1,4))</f>
        <v>274.06715056377408</v>
      </c>
      <c r="AH32" s="46">
        <f ca="1">AVERAGE(OFFSET('Optimistic QTR'!$C32,0,4*(COLUMNS('Optimistic QTR'!$C32:AH32)-1),1,4))</f>
        <v>333.84016208626008</v>
      </c>
      <c r="AI32" s="9">
        <f ca="1">AVERAGE(OFFSET('Optimistic QTR'!$C32,0,4*(COLUMNS('Optimistic QTR'!$C32:AI32)-1),1,4))</f>
        <v>418.90977748907608</v>
      </c>
      <c r="AJ32" s="9">
        <f ca="1">AVERAGE(OFFSET('Optimistic QTR'!$C32,0,4*(COLUMNS('Optimistic QTR'!$C32:AJ32)-1),1,4))</f>
        <v>464.90922499999999</v>
      </c>
      <c r="AK32" s="9">
        <f ca="1">AVERAGE(OFFSET('Optimistic QTR'!$C32,0,4*(COLUMNS('Optimistic QTR'!$C32:AK32)-1),1,4))</f>
        <v>483.78432499999997</v>
      </c>
      <c r="AL32" s="9">
        <f ca="1">AVERAGE(OFFSET('Optimistic QTR'!$C32,0,4*(COLUMNS('Optimistic QTR'!$C32:AL32)-1),1,4))</f>
        <v>494.83125000000001</v>
      </c>
      <c r="AM32" s="9">
        <f ca="1">AVERAGE(OFFSET('Optimistic QTR'!$C32,0,4*(COLUMNS('Optimistic QTR'!$C32:AM32)-1),1,4))</f>
        <v>503.038025</v>
      </c>
      <c r="AN32" s="9">
        <f ca="1">AVERAGE(OFFSET('Optimistic QTR'!$C32,0,4*(COLUMNS('Optimistic QTR'!$C32:AN32)-1),1,4))</f>
        <v>510.89454999999998</v>
      </c>
      <c r="AO32" s="9">
        <f ca="1">AVERAGE(OFFSET('Optimistic QTR'!$C32,0,4*(COLUMNS('Optimistic QTR'!$C32:AO32)-1),1,4))</f>
        <v>520.21900000000005</v>
      </c>
      <c r="AP32" s="9">
        <f ca="1">AVERAGE(OFFSET('Optimistic QTR'!$C32,0,4*(COLUMNS('Optimistic QTR'!$C32:AP32)-1),1,4))</f>
        <v>531.9941</v>
      </c>
      <c r="AQ32" s="19"/>
    </row>
    <row r="33" spans="1:43" x14ac:dyDescent="0.25">
      <c r="A33" t="str">
        <f>'Baseline QTR'!A33</f>
        <v>KS_BP</v>
      </c>
      <c r="B33" t="str">
        <f>'Baseline QTR'!B33</f>
        <v>Housing permits (thous.)</v>
      </c>
      <c r="C33" s="3">
        <f ca="1">AVERAGE(OFFSET('Optimistic QTR'!$C33,0,4*(COLUMNS('Optimistic QTR'!$C33:C33)-1),1,4))</f>
        <v>23675.358484614364</v>
      </c>
      <c r="D33" s="3">
        <f ca="1">AVERAGE(OFFSET('Optimistic QTR'!$C33,0,4*(COLUMNS('Optimistic QTR'!$C33:D33)-1),1,4))</f>
        <v>10398.062372886285</v>
      </c>
      <c r="E33" s="3">
        <f ca="1">AVERAGE(OFFSET('Optimistic QTR'!$C33,0,4*(COLUMNS('Optimistic QTR'!$C33:E33)-1),1,4))</f>
        <v>13453.949850605808</v>
      </c>
      <c r="F33" s="3">
        <f ca="1">AVERAGE(OFFSET('Optimistic QTR'!$C33,0,4*(COLUMNS('Optimistic QTR'!$C33:F33)-1),1,4))</f>
        <v>13046.251354016033</v>
      </c>
      <c r="G33" s="3">
        <f ca="1">AVERAGE(OFFSET('Optimistic QTR'!$C33,0,4*(COLUMNS('Optimistic QTR'!$C33:G33)-1),1,4))</f>
        <v>14851.264062377222</v>
      </c>
      <c r="H33" s="3">
        <f ca="1">AVERAGE(OFFSET('Optimistic QTR'!$C33,0,4*(COLUMNS('Optimistic QTR'!$C33:H33)-1),1,4))</f>
        <v>14026.274899438487</v>
      </c>
      <c r="I33" s="3">
        <f ca="1">AVERAGE(OFFSET('Optimistic QTR'!$C33,0,4*(COLUMNS('Optimistic QTR'!$C33:I33)-1),1,4))</f>
        <v>16027.874101833577</v>
      </c>
      <c r="J33" s="3">
        <f ca="1">AVERAGE(OFFSET('Optimistic QTR'!$C33,0,4*(COLUMNS('Optimistic QTR'!$C33:J33)-1),1,4))</f>
        <v>17792.755699490717</v>
      </c>
      <c r="K33" s="3">
        <f ca="1">AVERAGE(OFFSET('Optimistic QTR'!$C33,0,4*(COLUMNS('Optimistic QTR'!$C33:K33)-1),1,4))</f>
        <v>21026.326911153556</v>
      </c>
      <c r="L33" s="3">
        <f ca="1">AVERAGE(OFFSET('Optimistic QTR'!$C33,0,4*(COLUMNS('Optimistic QTR'!$C33:L33)-1),1,4))</f>
        <v>19575.96636299821</v>
      </c>
      <c r="M33" s="3">
        <f ca="1">AVERAGE(OFFSET('Optimistic QTR'!$C33,0,4*(COLUMNS('Optimistic QTR'!$C33:M33)-1),1,4))</f>
        <v>18859.392561990906</v>
      </c>
      <c r="N33" s="3">
        <f ca="1">AVERAGE(OFFSET('Optimistic QTR'!$C33,0,4*(COLUMNS('Optimistic QTR'!$C33:N33)-1),1,4))</f>
        <v>15591.039188529609</v>
      </c>
      <c r="O33" s="3">
        <f ca="1">AVERAGE(OFFSET('Optimistic QTR'!$C33,0,4*(COLUMNS('Optimistic QTR'!$C33:O33)-1),1,4))</f>
        <v>14796.56293046358</v>
      </c>
      <c r="P33" s="3">
        <f ca="1">AVERAGE(OFFSET('Optimistic QTR'!$C33,0,4*(COLUMNS('Optimistic QTR'!$C33:P33)-1),1,4))</f>
        <v>15487.573169677882</v>
      </c>
      <c r="Q33" s="3">
        <f ca="1">AVERAGE(OFFSET('Optimistic QTR'!$C33,0,4*(COLUMNS('Optimistic QTR'!$C33:Q33)-1),1,4))</f>
        <v>17443.41196325819</v>
      </c>
      <c r="R33" s="3">
        <f ca="1">AVERAGE(OFFSET('Optimistic QTR'!$C33,0,4*(COLUMNS('Optimistic QTR'!$C33:R33)-1),1,4))</f>
        <v>18981.24382068104</v>
      </c>
      <c r="S33" s="3">
        <f ca="1">AVERAGE(OFFSET('Optimistic QTR'!$C33,0,4*(COLUMNS('Optimistic QTR'!$C33:S33)-1),1,4))</f>
        <v>19356.804048832579</v>
      </c>
      <c r="T33" s="3">
        <f ca="1">AVERAGE(OFFSET('Optimistic QTR'!$C33,0,4*(COLUMNS('Optimistic QTR'!$C33:T33)-1),1,4))</f>
        <v>21351.567582320749</v>
      </c>
      <c r="U33" s="3">
        <f ca="1">AVERAGE(OFFSET('Optimistic QTR'!$C33,0,4*(COLUMNS('Optimistic QTR'!$C33:U33)-1),1,4))</f>
        <v>12764.418762906924</v>
      </c>
      <c r="V33" s="3">
        <f ca="1">AVERAGE(OFFSET('Optimistic QTR'!$C33,0,4*(COLUMNS('Optimistic QTR'!$C33:V33)-1),1,4))</f>
        <v>5487.7377160875567</v>
      </c>
      <c r="W33" s="3">
        <f ca="1">AVERAGE(OFFSET('Optimistic QTR'!$C33,0,4*(COLUMNS('Optimistic QTR'!$C33:W33)-1),1,4))</f>
        <v>8016.4717021298184</v>
      </c>
      <c r="X33" s="3">
        <f ca="1">AVERAGE(OFFSET('Optimistic QTR'!$C33,0,4*(COLUMNS('Optimistic QTR'!$C33:X33)-1),1,4))</f>
        <v>8565.2432832803897</v>
      </c>
      <c r="Y33" s="3">
        <f ca="1">AVERAGE(OFFSET('Optimistic QTR'!$C33,0,4*(COLUMNS('Optimistic QTR'!$C33:Y33)-1),1,4))</f>
        <v>14325.377511550989</v>
      </c>
      <c r="Z33" s="3">
        <f ca="1">AVERAGE(OFFSET('Optimistic QTR'!$C33,0,4*(COLUMNS('Optimistic QTR'!$C33:Z33)-1),1,4))</f>
        <v>15385.184871077843</v>
      </c>
      <c r="AA33" s="3">
        <f ca="1">AVERAGE(OFFSET('Optimistic QTR'!$C33,0,4*(COLUMNS('Optimistic QTR'!$C33:AA33)-1),1,4))</f>
        <v>17517.842366770608</v>
      </c>
      <c r="AB33" s="3">
        <f ca="1">AVERAGE(OFFSET('Optimistic QTR'!$C33,0,4*(COLUMNS('Optimistic QTR'!$C33:AB33)-1),1,4))</f>
        <v>22899.637204136623</v>
      </c>
      <c r="AC33" s="3">
        <f ca="1">AVERAGE(OFFSET('Optimistic QTR'!$C33,0,4*(COLUMNS('Optimistic QTR'!$C33:AC33)-1),1,4))</f>
        <v>20881.128069424311</v>
      </c>
      <c r="AD33" s="3">
        <f ca="1">AVERAGE(OFFSET('Optimistic QTR'!$C33,0,4*(COLUMNS('Optimistic QTR'!$C33:AD33)-1),1,4))</f>
        <v>21589.309344480542</v>
      </c>
      <c r="AE33" s="3">
        <f ca="1">AVERAGE(OFFSET('Optimistic QTR'!$C33,0,4*(COLUMNS('Optimistic QTR'!$C33:AE33)-1),1,4))</f>
        <v>19436.12310235624</v>
      </c>
      <c r="AF33" s="3">
        <f ca="1">AVERAGE(OFFSET('Optimistic QTR'!$C33,0,4*(COLUMNS('Optimistic QTR'!$C33:AF33)-1),1,4))</f>
        <v>22386.319945764248</v>
      </c>
      <c r="AG33" s="46">
        <f ca="1">AVERAGE(OFFSET('Optimistic QTR'!$C33,0,4*(COLUMNS('Optimistic QTR'!$C33:AG33)-1),1,4))</f>
        <v>19151.548882493269</v>
      </c>
      <c r="AH33" s="46">
        <f ca="1">AVERAGE(OFFSET('Optimistic QTR'!$C33,0,4*(COLUMNS('Optimistic QTR'!$C33:AH33)-1),1,4))</f>
        <v>24215.38806465589</v>
      </c>
      <c r="AI33" s="9">
        <f ca="1">AVERAGE(OFFSET('Optimistic QTR'!$C33,0,4*(COLUMNS('Optimistic QTR'!$C33:AI33)-1),1,4))</f>
        <v>26214.912013914378</v>
      </c>
      <c r="AJ33" s="9">
        <f ca="1">AVERAGE(OFFSET('Optimistic QTR'!$C33,0,4*(COLUMNS('Optimistic QTR'!$C33:AJ33)-1),1,4))</f>
        <v>25702.702499999999</v>
      </c>
      <c r="AK33" s="9">
        <f ca="1">AVERAGE(OFFSET('Optimistic QTR'!$C33,0,4*(COLUMNS('Optimistic QTR'!$C33:AK33)-1),1,4))</f>
        <v>26326.487499999999</v>
      </c>
      <c r="AL33" s="9">
        <f ca="1">AVERAGE(OFFSET('Optimistic QTR'!$C33,0,4*(COLUMNS('Optimistic QTR'!$C33:AL33)-1),1,4))</f>
        <v>27378.882499999996</v>
      </c>
      <c r="AM33" s="9">
        <f ca="1">AVERAGE(OFFSET('Optimistic QTR'!$C33,0,4*(COLUMNS('Optimistic QTR'!$C33:AM33)-1),1,4))</f>
        <v>27985.5</v>
      </c>
      <c r="AN33" s="9">
        <f ca="1">AVERAGE(OFFSET('Optimistic QTR'!$C33,0,4*(COLUMNS('Optimistic QTR'!$C33:AN33)-1),1,4))</f>
        <v>28165.7575</v>
      </c>
      <c r="AO33" s="9">
        <f ca="1">AVERAGE(OFFSET('Optimistic QTR'!$C33,0,4*(COLUMNS('Optimistic QTR'!$C33:AO33)-1),1,4))</f>
        <v>28091.287499999999</v>
      </c>
      <c r="AP33" s="9">
        <f ca="1">AVERAGE(OFFSET('Optimistic QTR'!$C33,0,4*(COLUMNS('Optimistic QTR'!$C33:AP33)-1),1,4))</f>
        <v>28107.747500000001</v>
      </c>
      <c r="AQ33" s="19"/>
    </row>
    <row r="34" spans="1:43" x14ac:dyDescent="0.25">
      <c r="A34" t="str">
        <f>'Baseline QTR'!A34</f>
        <v>KS_POP</v>
      </c>
      <c r="B34" t="str">
        <f>'Baseline QTR'!B34</f>
        <v>Population (thous.)</v>
      </c>
      <c r="C34" s="6">
        <f ca="1">AVERAGE(OFFSET('Optimistic QTR'!$C34,0,4*(COLUMNS('Optimistic QTR'!$C34:C34)-1),1,4))</f>
        <v>1999.2114712037874</v>
      </c>
      <c r="D34" s="6">
        <f ca="1">AVERAGE(OFFSET('Optimistic QTR'!$C34,0,4*(COLUMNS('Optimistic QTR'!$C34:D34)-1),1,4))</f>
        <v>2050.810950062104</v>
      </c>
      <c r="E34" s="6">
        <f ca="1">AVERAGE(OFFSET('Optimistic QTR'!$C34,0,4*(COLUMNS('Optimistic QTR'!$C34:E34)-1),1,4))</f>
        <v>2078.2645410477953</v>
      </c>
      <c r="F34" s="6">
        <f ca="1">AVERAGE(OFFSET('Optimistic QTR'!$C34,0,4*(COLUMNS('Optimistic QTR'!$C34:F34)-1),1,4))</f>
        <v>2110.0368544967146</v>
      </c>
      <c r="G34" s="6">
        <f ca="1">AVERAGE(OFFSET('Optimistic QTR'!$C34,0,4*(COLUMNS('Optimistic QTR'!$C34:G34)-1),1,4))</f>
        <v>2140.0514003403464</v>
      </c>
      <c r="H34" s="6">
        <f ca="1">AVERAGE(OFFSET('Optimistic QTR'!$C34,0,4*(COLUMNS('Optimistic QTR'!$C34:H34)-1),1,4))</f>
        <v>2166.6694816418994</v>
      </c>
      <c r="I34" s="6">
        <f ca="1">AVERAGE(OFFSET('Optimistic QTR'!$C34,0,4*(COLUMNS('Optimistic QTR'!$C34:I34)-1),1,4))</f>
        <v>2193.6384230920557</v>
      </c>
      <c r="J34" s="6">
        <f ca="1">AVERAGE(OFFSET('Optimistic QTR'!$C34,0,4*(COLUMNS('Optimistic QTR'!$C34:J34)-1),1,4))</f>
        <v>2229.3992791148762</v>
      </c>
      <c r="K34" s="6">
        <f ca="1">AVERAGE(OFFSET('Optimistic QTR'!$C34,0,4*(COLUMNS('Optimistic QTR'!$C34:K34)-1),1,4))</f>
        <v>2273.8134916984372</v>
      </c>
      <c r="L34" s="6">
        <f ca="1">AVERAGE(OFFSET('Optimistic QTR'!$C34,0,4*(COLUMNS('Optimistic QTR'!$C34:L34)-1),1,4))</f>
        <v>2317.7644259663739</v>
      </c>
      <c r="M34" s="6">
        <f ca="1">AVERAGE(OFFSET('Optimistic QTR'!$C34,0,4*(COLUMNS('Optimistic QTR'!$C34:M34)-1),1,4))</f>
        <v>2354.6442888110678</v>
      </c>
      <c r="N34" s="6">
        <f ca="1">AVERAGE(OFFSET('Optimistic QTR'!$C34,0,4*(COLUMNS('Optimistic QTR'!$C34:N34)-1),1,4))</f>
        <v>2386.2027937893554</v>
      </c>
      <c r="O34" s="6">
        <f ca="1">AVERAGE(OFFSET('Optimistic QTR'!$C34,0,4*(COLUMNS('Optimistic QTR'!$C34:O34)-1),1,4))</f>
        <v>2415.4315047815116</v>
      </c>
      <c r="P34" s="6">
        <f ca="1">AVERAGE(OFFSET('Optimistic QTR'!$C34,0,4*(COLUMNS('Optimistic QTR'!$C34:P34)-1),1,4))</f>
        <v>2435.8969214595986</v>
      </c>
      <c r="Q34" s="6">
        <f ca="1">AVERAGE(OFFSET('Optimistic QTR'!$C34,0,4*(COLUMNS('Optimistic QTR'!$C34:Q34)-1),1,4))</f>
        <v>2458.443575005093</v>
      </c>
      <c r="R34" s="6">
        <f ca="1">AVERAGE(OFFSET('Optimistic QTR'!$C34,0,4*(COLUMNS('Optimistic QTR'!$C34:R34)-1),1,4))</f>
        <v>2492.5686066450289</v>
      </c>
      <c r="S34" s="6">
        <f ca="1">AVERAGE(OFFSET('Optimistic QTR'!$C34,0,4*(COLUMNS('Optimistic QTR'!$C34:S34)-1),1,4))</f>
        <v>2536.8597015397913</v>
      </c>
      <c r="T34" s="6">
        <f ca="1">AVERAGE(OFFSET('Optimistic QTR'!$C34,0,4*(COLUMNS('Optimistic QTR'!$C34:T34)-1),1,4))</f>
        <v>2572.3456653208059</v>
      </c>
      <c r="U34" s="6">
        <f ca="1">AVERAGE(OFFSET('Optimistic QTR'!$C34,0,4*(COLUMNS('Optimistic QTR'!$C34:U34)-1),1,4))</f>
        <v>2599.5382465519856</v>
      </c>
      <c r="V34" s="6">
        <f ca="1">AVERAGE(OFFSET('Optimistic QTR'!$C34,0,4*(COLUMNS('Optimistic QTR'!$C34:V34)-1),1,4))</f>
        <v>2626.2521297212515</v>
      </c>
      <c r="W34" s="6">
        <f ca="1">AVERAGE(OFFSET('Optimistic QTR'!$C34,0,4*(COLUMNS('Optimistic QTR'!$C34:W34)-1),1,4))</f>
        <v>2652.9422970630085</v>
      </c>
      <c r="X34" s="6">
        <f ca="1">AVERAGE(OFFSET('Optimistic QTR'!$C34,0,4*(COLUMNS('Optimistic QTR'!$C34:X34)-1),1,4))</f>
        <v>2670.3997914017136</v>
      </c>
      <c r="Y34" s="6">
        <f ca="1">AVERAGE(OFFSET('Optimistic QTR'!$C34,0,4*(COLUMNS('Optimistic QTR'!$C34:Y34)-1),1,4))</f>
        <v>2694.5035685801377</v>
      </c>
      <c r="Z34" s="6">
        <f ca="1">AVERAGE(OFFSET('Optimistic QTR'!$C34,0,4*(COLUMNS('Optimistic QTR'!$C34:Z34)-1),1,4))</f>
        <v>2736.6036999027365</v>
      </c>
      <c r="AA34" s="6">
        <f ca="1">AVERAGE(OFFSET('Optimistic QTR'!$C34,0,4*(COLUMNS('Optimistic QTR'!$C34:AA34)-1),1,4))</f>
        <v>2786.5319755589153</v>
      </c>
      <c r="AB34" s="6">
        <f ca="1">AVERAGE(OFFSET('Optimistic QTR'!$C34,0,4*(COLUMNS('Optimistic QTR'!$C34:AB34)-1),1,4))</f>
        <v>2849.5451634866031</v>
      </c>
      <c r="AC34" s="6">
        <f ca="1">AVERAGE(OFFSET('Optimistic QTR'!$C34,0,4*(COLUMNS('Optimistic QTR'!$C34:AC34)-1),1,4))</f>
        <v>2910.5143236196741</v>
      </c>
      <c r="AD34" s="6">
        <f ca="1">AVERAGE(OFFSET('Optimistic QTR'!$C34,0,4*(COLUMNS('Optimistic QTR'!$C34:AD34)-1),1,4))</f>
        <v>2955.6611514097021</v>
      </c>
      <c r="AE34" s="6">
        <f ca="1">AVERAGE(OFFSET('Optimistic QTR'!$C34,0,4*(COLUMNS('Optimistic QTR'!$C34:AE34)-1),1,4))</f>
        <v>3008.3460394915178</v>
      </c>
      <c r="AF34" s="6">
        <f ca="1">AVERAGE(OFFSET('Optimistic QTR'!$C34,0,4*(COLUMNS('Optimistic QTR'!$C34:AF34)-1),1,4))</f>
        <v>3064.3926437492269</v>
      </c>
      <c r="AG34" s="45">
        <f ca="1">AVERAGE(OFFSET('Optimistic QTR'!$C34,0,4*(COLUMNS('Optimistic QTR'!$C34:AG34)-1),1,4))</f>
        <v>3108.7049948865742</v>
      </c>
      <c r="AH34" s="45">
        <f ca="1">AVERAGE(OFFSET('Optimistic QTR'!$C34,0,4*(COLUMNS('Optimistic QTR'!$C34:AH34)-1),1,4))</f>
        <v>3138.6071892044756</v>
      </c>
      <c r="AI34" s="8">
        <f ca="1">AVERAGE(OFFSET('Optimistic QTR'!$C34,0,4*(COLUMNS('Optimistic QTR'!$C34:AI34)-1),1,4))</f>
        <v>3176.2371619210739</v>
      </c>
      <c r="AJ34" s="8">
        <f ca="1">AVERAGE(OFFSET('Optimistic QTR'!$C34,0,4*(COLUMNS('Optimistic QTR'!$C34:AJ34)-1),1,4))</f>
        <v>3205.7369015498516</v>
      </c>
      <c r="AK34" s="8">
        <f ca="1">AVERAGE(OFFSET('Optimistic QTR'!$C34,0,4*(COLUMNS('Optimistic QTR'!$C34:AK34)-1),1,4))</f>
        <v>3232.4903176656635</v>
      </c>
      <c r="AL34" s="8">
        <f ca="1">AVERAGE(OFFSET('Optimistic QTR'!$C34,0,4*(COLUMNS('Optimistic QTR'!$C34:AL34)-1),1,4))</f>
        <v>3257.4818731123</v>
      </c>
      <c r="AM34" s="8">
        <f ca="1">AVERAGE(OFFSET('Optimistic QTR'!$C34,0,4*(COLUMNS('Optimistic QTR'!$C34:AM34)-1),1,4))</f>
        <v>3282.8448959273555</v>
      </c>
      <c r="AN34" s="8">
        <f ca="1">AVERAGE(OFFSET('Optimistic QTR'!$C34,0,4*(COLUMNS('Optimistic QTR'!$C34:AN34)-1),1,4))</f>
        <v>3307.3074049870434</v>
      </c>
      <c r="AO34" s="8">
        <f ca="1">AVERAGE(OFFSET('Optimistic QTR'!$C34,0,4*(COLUMNS('Optimistic QTR'!$C34:AO34)-1),1,4))</f>
        <v>3331.6947798538899</v>
      </c>
      <c r="AP34" s="8">
        <f ca="1">AVERAGE(OFFSET('Optimistic QTR'!$C34,0,4*(COLUMNS('Optimistic QTR'!$C34:AP34)-1),1,4))</f>
        <v>3356.3653899178785</v>
      </c>
      <c r="AQ34" s="19"/>
    </row>
    <row r="35" spans="1:43" s="25" customFormat="1" x14ac:dyDescent="0.25">
      <c r="A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H35" s="54"/>
      <c r="AQ35" s="3"/>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4" t="s">
        <v>60</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2">
        <f t="shared" ref="C38:X38" si="0">C4</f>
        <v>1990</v>
      </c>
      <c r="D38" s="22">
        <f t="shared" si="0"/>
        <v>1991</v>
      </c>
      <c r="E38" s="22">
        <f t="shared" si="0"/>
        <v>1992</v>
      </c>
      <c r="F38" s="22">
        <f t="shared" si="0"/>
        <v>1993</v>
      </c>
      <c r="G38" s="22">
        <f t="shared" si="0"/>
        <v>1994</v>
      </c>
      <c r="H38" s="22">
        <f t="shared" si="0"/>
        <v>1995</v>
      </c>
      <c r="I38" s="22">
        <f t="shared" si="0"/>
        <v>1996</v>
      </c>
      <c r="J38" s="22">
        <f t="shared" si="0"/>
        <v>1997</v>
      </c>
      <c r="K38" s="22">
        <f t="shared" si="0"/>
        <v>1998</v>
      </c>
      <c r="L38" s="22">
        <f t="shared" si="0"/>
        <v>1999</v>
      </c>
      <c r="M38" s="22">
        <f t="shared" si="0"/>
        <v>2000</v>
      </c>
      <c r="N38" s="22">
        <f t="shared" si="0"/>
        <v>2001</v>
      </c>
      <c r="O38" s="22">
        <f t="shared" si="0"/>
        <v>2002</v>
      </c>
      <c r="P38" s="22">
        <f t="shared" si="0"/>
        <v>2003</v>
      </c>
      <c r="Q38" s="22">
        <f t="shared" si="0"/>
        <v>2004</v>
      </c>
      <c r="R38" s="22">
        <f t="shared" si="0"/>
        <v>2005</v>
      </c>
      <c r="S38" s="22">
        <f t="shared" si="0"/>
        <v>2006</v>
      </c>
      <c r="T38" s="22">
        <f t="shared" si="0"/>
        <v>2007</v>
      </c>
      <c r="U38" s="22">
        <f t="shared" si="0"/>
        <v>2008</v>
      </c>
      <c r="V38" s="22">
        <f t="shared" si="0"/>
        <v>2009</v>
      </c>
      <c r="W38" s="22">
        <f t="shared" si="0"/>
        <v>2010</v>
      </c>
      <c r="X38" s="22">
        <f t="shared" si="0"/>
        <v>2011</v>
      </c>
      <c r="Y38" s="22">
        <f t="shared" ref="Y38:AP38" si="1">Y4</f>
        <v>2012</v>
      </c>
      <c r="Z38" s="22">
        <f t="shared" si="1"/>
        <v>2013</v>
      </c>
      <c r="AA38" s="22">
        <f t="shared" si="1"/>
        <v>2014</v>
      </c>
      <c r="AB38" s="22">
        <f t="shared" si="1"/>
        <v>2015</v>
      </c>
      <c r="AC38" s="22">
        <f t="shared" si="1"/>
        <v>2016</v>
      </c>
      <c r="AD38" s="22">
        <f t="shared" si="1"/>
        <v>2017</v>
      </c>
      <c r="AE38" s="22">
        <f t="shared" si="1"/>
        <v>2018</v>
      </c>
      <c r="AF38" s="22">
        <f t="shared" si="1"/>
        <v>2019</v>
      </c>
      <c r="AG38" s="23">
        <f t="shared" si="1"/>
        <v>2020</v>
      </c>
      <c r="AH38" s="22">
        <f t="shared" si="1"/>
        <v>2021</v>
      </c>
      <c r="AI38" s="22">
        <f t="shared" si="1"/>
        <v>2022</v>
      </c>
      <c r="AJ38" s="22">
        <f t="shared" si="1"/>
        <v>2023</v>
      </c>
      <c r="AK38" s="22">
        <f t="shared" si="1"/>
        <v>2024</v>
      </c>
      <c r="AL38" s="22">
        <f t="shared" si="1"/>
        <v>2025</v>
      </c>
      <c r="AM38" s="22">
        <f t="shared" si="1"/>
        <v>2026</v>
      </c>
      <c r="AN38" s="22">
        <f t="shared" si="1"/>
        <v>2027</v>
      </c>
      <c r="AO38" s="22">
        <f t="shared" si="1"/>
        <v>2028</v>
      </c>
      <c r="AP38" s="22">
        <f t="shared" si="1"/>
        <v>2029</v>
      </c>
    </row>
    <row r="39" spans="1:43" x14ac:dyDescent="0.25">
      <c r="B39" t="str">
        <f t="shared" ref="B39:B52" si="2">B7</f>
        <v>Employment (thous.)</v>
      </c>
      <c r="C39" s="21"/>
      <c r="D39" s="21">
        <f t="shared" ref="D39:Y39" ca="1" si="3">100*(D7/C7-1)</f>
        <v>0.47711716043910002</v>
      </c>
      <c r="E39" s="21">
        <f t="shared" ca="1" si="3"/>
        <v>1.262282577808338</v>
      </c>
      <c r="F39" s="21">
        <f t="shared" ca="1" si="3"/>
        <v>1.0405127977904938</v>
      </c>
      <c r="G39" s="21">
        <f t="shared" ca="1" si="3"/>
        <v>1.0509928886225373</v>
      </c>
      <c r="H39" s="21">
        <f t="shared" ca="1" si="3"/>
        <v>1.8566334685847563</v>
      </c>
      <c r="I39" s="21">
        <f t="shared" ca="1" si="3"/>
        <v>3.756355270258771</v>
      </c>
      <c r="J39" s="21">
        <f t="shared" ca="1" si="3"/>
        <v>5.7775222765162226</v>
      </c>
      <c r="K39" s="21">
        <f t="shared" ca="1" si="3"/>
        <v>4.8104296066252772</v>
      </c>
      <c r="L39" s="21">
        <f t="shared" ca="1" si="3"/>
        <v>2.6235377635112078</v>
      </c>
      <c r="M39" s="21">
        <f t="shared" ca="1" si="3"/>
        <v>2.2725495503624016</v>
      </c>
      <c r="N39" s="21">
        <f t="shared" ca="1" si="3"/>
        <v>-1.127494515447891</v>
      </c>
      <c r="O39" s="21">
        <f t="shared" ca="1" si="3"/>
        <v>-3.305652385994573</v>
      </c>
      <c r="P39" s="21">
        <f t="shared" ca="1" si="3"/>
        <v>-1.0064657426375967</v>
      </c>
      <c r="Q39" s="21">
        <f t="shared" ca="1" si="3"/>
        <v>0.71902208025456105</v>
      </c>
      <c r="R39" s="21">
        <f t="shared" ca="1" si="3"/>
        <v>2.5236009131856418</v>
      </c>
      <c r="S39" s="21">
        <f t="shared" ca="1" si="3"/>
        <v>3.204742416947548</v>
      </c>
      <c r="T39" s="21">
        <f t="shared" ca="1" si="3"/>
        <v>3.0760707933638276</v>
      </c>
      <c r="U39" s="21">
        <f t="shared" ca="1" si="3"/>
        <v>1.2112468884363015</v>
      </c>
      <c r="V39" s="21">
        <f t="shared" ca="1" si="3"/>
        <v>-5.1218271558012507</v>
      </c>
      <c r="W39" s="21">
        <f t="shared" ca="1" si="3"/>
        <v>-1.2707820287737648</v>
      </c>
      <c r="X39" s="21">
        <f t="shared" ca="1" si="3"/>
        <v>1.8665600515571423</v>
      </c>
      <c r="Y39" s="21">
        <f t="shared" ca="1" si="3"/>
        <v>2.61966270085352</v>
      </c>
      <c r="Z39" s="21">
        <f t="shared" ref="Z39:AP39" ca="1" si="4">100*(Z7/Y7-1)</f>
        <v>2.8758826585074893</v>
      </c>
      <c r="AA39" s="21">
        <f t="shared" ca="1" si="4"/>
        <v>2.7621948851120015</v>
      </c>
      <c r="AB39" s="21">
        <f t="shared" ca="1" si="4"/>
        <v>3.1771572973644302</v>
      </c>
      <c r="AC39" s="21">
        <f t="shared" ca="1" si="4"/>
        <v>3.2457439515179543</v>
      </c>
      <c r="AD39" s="21">
        <f t="shared" ca="1" si="4"/>
        <v>2.4872898323727632</v>
      </c>
      <c r="AE39" s="21">
        <f t="shared" ca="1" si="4"/>
        <v>2.2592610910529887</v>
      </c>
      <c r="AF39" s="21">
        <f t="shared" ca="1" si="4"/>
        <v>2.3457375288985061</v>
      </c>
      <c r="AG39" s="47">
        <f t="shared" ca="1" si="4"/>
        <v>-5.8173604022532244</v>
      </c>
      <c r="AH39" s="47">
        <f t="shared" ca="1" si="4"/>
        <v>1.4480827705245503</v>
      </c>
      <c r="AI39" s="20">
        <f t="shared" ca="1" si="4"/>
        <v>5.0563941756024189</v>
      </c>
      <c r="AJ39" s="20">
        <f t="shared" ca="1" si="4"/>
        <v>1.4958154435616766</v>
      </c>
      <c r="AK39" s="20">
        <f t="shared" ca="1" si="4"/>
        <v>0.7995660540250471</v>
      </c>
      <c r="AL39" s="20">
        <f t="shared" ca="1" si="4"/>
        <v>1.6501311639534277</v>
      </c>
      <c r="AM39" s="20">
        <f t="shared" ca="1" si="4"/>
        <v>1.5593765427362127</v>
      </c>
      <c r="AN39" s="20">
        <f t="shared" ca="1" si="4"/>
        <v>0.94751853247558859</v>
      </c>
      <c r="AO39" s="20">
        <f t="shared" ca="1" si="4"/>
        <v>0.8465971254538518</v>
      </c>
      <c r="AP39" s="20">
        <f t="shared" ca="1" si="4"/>
        <v>0.87389298722124753</v>
      </c>
    </row>
    <row r="40" spans="1:43" x14ac:dyDescent="0.25">
      <c r="B40" t="str">
        <f t="shared" si="2"/>
        <v xml:space="preserve"> Goods producing</v>
      </c>
      <c r="C40" s="21"/>
      <c r="D40" s="21">
        <f t="shared" ref="D40:Y40" ca="1" si="5">100*(D8/C8-1)</f>
        <v>-2.3366312813881573</v>
      </c>
      <c r="E40" s="21">
        <f t="shared" ca="1" si="5"/>
        <v>-0.93299667446729018</v>
      </c>
      <c r="F40" s="21">
        <f t="shared" ca="1" si="5"/>
        <v>-4.9606813166319652</v>
      </c>
      <c r="G40" s="21">
        <f t="shared" ca="1" si="5"/>
        <v>-4.3431337279654647</v>
      </c>
      <c r="H40" s="21">
        <f t="shared" ca="1" si="5"/>
        <v>-2.2940955246333328</v>
      </c>
      <c r="I40" s="21">
        <f t="shared" ca="1" si="5"/>
        <v>4.4229827139757871</v>
      </c>
      <c r="J40" s="21">
        <f t="shared" ca="1" si="5"/>
        <v>11.4871657395617</v>
      </c>
      <c r="K40" s="21">
        <f t="shared" ca="1" si="5"/>
        <v>5.7348963029756561</v>
      </c>
      <c r="L40" s="21">
        <f t="shared" ca="1" si="5"/>
        <v>-2.9478651429870939</v>
      </c>
      <c r="M40" s="21">
        <f t="shared" ca="1" si="5"/>
        <v>-3.1106294484637309</v>
      </c>
      <c r="N40" s="21">
        <f t="shared" ca="1" si="5"/>
        <v>-3.3374648568577969</v>
      </c>
      <c r="O40" s="21">
        <f t="shared" ca="1" si="5"/>
        <v>-9.49179046129791</v>
      </c>
      <c r="P40" s="21">
        <f t="shared" ca="1" si="5"/>
        <v>-6.9004837595024293</v>
      </c>
      <c r="Q40" s="21">
        <f t="shared" ca="1" si="5"/>
        <v>-0.54559625876849926</v>
      </c>
      <c r="R40" s="21">
        <f t="shared" ca="1" si="5"/>
        <v>5.2992984027466772</v>
      </c>
      <c r="S40" s="21">
        <f t="shared" ca="1" si="5"/>
        <v>7.4957470938474602</v>
      </c>
      <c r="T40" s="21">
        <f t="shared" ca="1" si="5"/>
        <v>5.723517193630312</v>
      </c>
      <c r="U40" s="21">
        <f t="shared" ca="1" si="5"/>
        <v>-0.96672591761000071</v>
      </c>
      <c r="V40" s="21">
        <f t="shared" ca="1" si="5"/>
        <v>-12.611392763800122</v>
      </c>
      <c r="W40" s="21">
        <f t="shared" ca="1" si="5"/>
        <v>-6.2481983280484261</v>
      </c>
      <c r="X40" s="21">
        <f t="shared" ca="1" si="5"/>
        <v>2.5098009070643412</v>
      </c>
      <c r="Y40" s="21">
        <f t="shared" ca="1" si="5"/>
        <v>5.1891567620261592</v>
      </c>
      <c r="Z40" s="21">
        <f t="shared" ref="Z40:AP40" ca="1" si="6">100*(Z8/Y8-1)</f>
        <v>3.9529495633576772</v>
      </c>
      <c r="AA40" s="21">
        <f t="shared" ca="1" si="6"/>
        <v>2.3933616787820799</v>
      </c>
      <c r="AB40" s="21">
        <f t="shared" ca="1" si="6"/>
        <v>3.6869600160739369</v>
      </c>
      <c r="AC40" s="21">
        <f t="shared" ca="1" si="6"/>
        <v>1.4501178826340944</v>
      </c>
      <c r="AD40" s="21">
        <f t="shared" ca="1" si="6"/>
        <v>-0.99006749013117457</v>
      </c>
      <c r="AE40" s="21">
        <f t="shared" ca="1" si="6"/>
        <v>1.974213047811979</v>
      </c>
      <c r="AF40" s="21">
        <f t="shared" ca="1" si="6"/>
        <v>2.535078038782923</v>
      </c>
      <c r="AG40" s="47">
        <f t="shared" ca="1" si="6"/>
        <v>-6.7652756849841627</v>
      </c>
      <c r="AH40" s="47">
        <f t="shared" ca="1" si="6"/>
        <v>-3.6445793067053533</v>
      </c>
      <c r="AI40" s="20">
        <f t="shared" ca="1" si="6"/>
        <v>4.4120866707742845</v>
      </c>
      <c r="AJ40" s="20">
        <f t="shared" ca="1" si="6"/>
        <v>2.6216483279468017</v>
      </c>
      <c r="AK40" s="20">
        <f t="shared" ca="1" si="6"/>
        <v>0.98059182061618344</v>
      </c>
      <c r="AL40" s="20">
        <f t="shared" ca="1" si="6"/>
        <v>1.144409457158857</v>
      </c>
      <c r="AM40" s="20">
        <f t="shared" ca="1" si="6"/>
        <v>1.2867188065203816</v>
      </c>
      <c r="AN40" s="20">
        <f t="shared" ca="1" si="6"/>
        <v>0.6906001852470256</v>
      </c>
      <c r="AO40" s="20">
        <f t="shared" ca="1" si="6"/>
        <v>0.35521929372195338</v>
      </c>
      <c r="AP40" s="20">
        <f t="shared" ca="1" si="6"/>
        <v>0.2828175070711314</v>
      </c>
    </row>
    <row r="41" spans="1:43" x14ac:dyDescent="0.25">
      <c r="B41" t="str">
        <f t="shared" si="2"/>
        <v xml:space="preserve">   Natural resources</v>
      </c>
      <c r="C41" s="21"/>
      <c r="D41" s="21">
        <f t="shared" ref="D41:Y41" ca="1" si="7">100*(D9/C9-1)</f>
        <v>-7.9831932773109298</v>
      </c>
      <c r="E41" s="21">
        <f t="shared" ca="1" si="7"/>
        <v>-13.242009132420085</v>
      </c>
      <c r="F41" s="21">
        <f t="shared" ca="1" si="7"/>
        <v>2.1052631578947212</v>
      </c>
      <c r="G41" s="21">
        <f t="shared" ca="1" si="7"/>
        <v>-2.5773195876288568</v>
      </c>
      <c r="H41" s="21">
        <f t="shared" ca="1" si="7"/>
        <v>2.1164021164021163</v>
      </c>
      <c r="I41" s="21">
        <f t="shared" ca="1" si="7"/>
        <v>1.5544041450777257</v>
      </c>
      <c r="J41" s="21">
        <f t="shared" ca="1" si="7"/>
        <v>13.77551020408163</v>
      </c>
      <c r="K41" s="21">
        <f t="shared" ca="1" si="7"/>
        <v>3.1390134529148073</v>
      </c>
      <c r="L41" s="21">
        <f t="shared" ca="1" si="7"/>
        <v>10.000000000000009</v>
      </c>
      <c r="M41" s="21">
        <f t="shared" ca="1" si="7"/>
        <v>0.39525691699604515</v>
      </c>
      <c r="N41" s="21">
        <f t="shared" ca="1" si="7"/>
        <v>-7.0866141732283561</v>
      </c>
      <c r="O41" s="21">
        <f t="shared" ca="1" si="7"/>
        <v>-18.220338983050844</v>
      </c>
      <c r="P41" s="21">
        <f t="shared" ca="1" si="7"/>
        <v>-16.062176165803123</v>
      </c>
      <c r="Q41" s="21">
        <f t="shared" ca="1" si="7"/>
        <v>-9.2592592592592453</v>
      </c>
      <c r="R41" s="21">
        <f t="shared" ca="1" si="7"/>
        <v>-9.5238095238095237</v>
      </c>
      <c r="S41" s="21">
        <f t="shared" ca="1" si="7"/>
        <v>-0.75187969924811471</v>
      </c>
      <c r="T41" s="21">
        <f t="shared" ca="1" si="7"/>
        <v>0</v>
      </c>
      <c r="U41" s="21">
        <f t="shared" ca="1" si="7"/>
        <v>-10.60606060606062</v>
      </c>
      <c r="V41" s="21">
        <f t="shared" ca="1" si="7"/>
        <v>-18.644067796610166</v>
      </c>
      <c r="W41" s="21">
        <f t="shared" ca="1" si="7"/>
        <v>-3.1249999999999889</v>
      </c>
      <c r="X41" s="21">
        <f t="shared" ca="1" si="7"/>
        <v>-7.5268817204301346</v>
      </c>
      <c r="Y41" s="21">
        <f t="shared" ca="1" si="7"/>
        <v>-1.1627906976744096</v>
      </c>
      <c r="Z41" s="21">
        <f t="shared" ref="Z41:AP41" ca="1" si="8">100*(Z9/Y9-1)</f>
        <v>4.705882352941182</v>
      </c>
      <c r="AA41" s="21">
        <f t="shared" ca="1" si="8"/>
        <v>-3.3707865168539519</v>
      </c>
      <c r="AB41" s="21">
        <f t="shared" ca="1" si="8"/>
        <v>10.465116279069786</v>
      </c>
      <c r="AC41" s="21">
        <f t="shared" ca="1" si="8"/>
        <v>-1.0526315789473939</v>
      </c>
      <c r="AD41" s="21">
        <f t="shared" ca="1" si="8"/>
        <v>2.1276595744680993</v>
      </c>
      <c r="AE41" s="21">
        <f t="shared" ca="1" si="8"/>
        <v>0</v>
      </c>
      <c r="AF41" s="21">
        <f t="shared" ca="1" si="8"/>
        <v>0</v>
      </c>
      <c r="AG41" s="47">
        <f t="shared" ca="1" si="8"/>
        <v>-6.25</v>
      </c>
      <c r="AH41" s="47">
        <f t="shared" ca="1" si="8"/>
        <v>-4.4444444444444624</v>
      </c>
      <c r="AI41" s="20">
        <f t="shared" ca="1" si="8"/>
        <v>0.8064500000000141</v>
      </c>
      <c r="AJ41" s="20">
        <f t="shared" ca="1" si="8"/>
        <v>3.6635771748963153</v>
      </c>
      <c r="AK41" s="20">
        <f t="shared" ca="1" si="8"/>
        <v>0.6296988063776654</v>
      </c>
      <c r="AL41" s="20">
        <f t="shared" ca="1" si="8"/>
        <v>0.10913850904190614</v>
      </c>
      <c r="AM41" s="20">
        <f t="shared" ca="1" si="8"/>
        <v>1.8944213813454347E-2</v>
      </c>
      <c r="AN41" s="20">
        <f t="shared" ca="1" si="8"/>
        <v>3.2898445480711302E-3</v>
      </c>
      <c r="AO41" s="20">
        <f t="shared" ca="1" si="8"/>
        <v>5.7313633787803298E-4</v>
      </c>
      <c r="AP41" s="20">
        <f t="shared" ca="1" si="8"/>
        <v>9.9387234619996434E-5</v>
      </c>
    </row>
    <row r="42" spans="1:43" x14ac:dyDescent="0.25">
      <c r="B42" t="str">
        <f t="shared" si="2"/>
        <v xml:space="preserve">   Construction</v>
      </c>
      <c r="C42" s="21"/>
      <c r="D42" s="21">
        <f t="shared" ref="D42:Y42" ca="1" si="9">100*(D10/C10-1)</f>
        <v>-3.6453465082120329</v>
      </c>
      <c r="E42" s="21">
        <f t="shared" ca="1" si="9"/>
        <v>2.8409090909090828</v>
      </c>
      <c r="F42" s="21">
        <f t="shared" ca="1" si="9"/>
        <v>-5.1071284193505146</v>
      </c>
      <c r="G42" s="21">
        <f t="shared" ca="1" si="9"/>
        <v>-1.3348480545299357</v>
      </c>
      <c r="H42" s="21">
        <f t="shared" ca="1" si="9"/>
        <v>0.73402417962000754</v>
      </c>
      <c r="I42" s="21">
        <f t="shared" ca="1" si="9"/>
        <v>3.6433776253750549</v>
      </c>
      <c r="J42" s="21">
        <f t="shared" ca="1" si="9"/>
        <v>9.9117728149986206</v>
      </c>
      <c r="K42" s="21">
        <f t="shared" ca="1" si="9"/>
        <v>8.0521760943183196</v>
      </c>
      <c r="L42" s="21">
        <f t="shared" ca="1" si="9"/>
        <v>8.5896691816599091</v>
      </c>
      <c r="M42" s="21">
        <f t="shared" ca="1" si="9"/>
        <v>6.7985034740780215</v>
      </c>
      <c r="N42" s="21">
        <f t="shared" ca="1" si="9"/>
        <v>-2.4321889700730681</v>
      </c>
      <c r="O42" s="21">
        <f t="shared" ca="1" si="9"/>
        <v>-6.6577759540418331</v>
      </c>
      <c r="P42" s="21">
        <f t="shared" ca="1" si="9"/>
        <v>-2.0222002417848328</v>
      </c>
      <c r="Q42" s="21">
        <f t="shared" ca="1" si="9"/>
        <v>3.2080762759394421</v>
      </c>
      <c r="R42" s="21">
        <f t="shared" ca="1" si="9"/>
        <v>7.607868709922827</v>
      </c>
      <c r="S42" s="21">
        <f t="shared" ca="1" si="9"/>
        <v>10.231289768710216</v>
      </c>
      <c r="T42" s="21">
        <f t="shared" ca="1" si="9"/>
        <v>9.03426791277262</v>
      </c>
      <c r="U42" s="21">
        <f t="shared" ca="1" si="9"/>
        <v>-3.0000000000000027</v>
      </c>
      <c r="V42" s="21">
        <f t="shared" ca="1" si="9"/>
        <v>-22.27323919258426</v>
      </c>
      <c r="W42" s="21">
        <f t="shared" ca="1" si="9"/>
        <v>-12.617030762371806</v>
      </c>
      <c r="X42" s="21">
        <f t="shared" ca="1" si="9"/>
        <v>-3.4566326530612312</v>
      </c>
      <c r="Y42" s="21">
        <f t="shared" ca="1" si="9"/>
        <v>4.3731008059188614</v>
      </c>
      <c r="Z42" s="21">
        <f t="shared" ref="Z42:AP42" ca="1" si="10">100*(Z10/Y10-1)</f>
        <v>9.0632911392405369</v>
      </c>
      <c r="AA42" s="21">
        <f t="shared" ca="1" si="10"/>
        <v>8.6002785515320035</v>
      </c>
      <c r="AB42" s="21">
        <f t="shared" ca="1" si="10"/>
        <v>10.516191086886817</v>
      </c>
      <c r="AC42" s="21">
        <f t="shared" ca="1" si="10"/>
        <v>7.2623537375495761</v>
      </c>
      <c r="AD42" s="21">
        <f t="shared" ca="1" si="10"/>
        <v>4.72412549585286</v>
      </c>
      <c r="AE42" s="21">
        <f t="shared" ca="1" si="10"/>
        <v>5.4063360881542621</v>
      </c>
      <c r="AF42" s="21">
        <f t="shared" ca="1" si="10"/>
        <v>1.543613198301208</v>
      </c>
      <c r="AG42" s="47">
        <f t="shared" ca="1" si="10"/>
        <v>-3.6596155392905727</v>
      </c>
      <c r="AH42" s="47">
        <f t="shared" ca="1" si="10"/>
        <v>4.0407413591584396</v>
      </c>
      <c r="AI42" s="20">
        <f t="shared" ca="1" si="10"/>
        <v>4.110720590595407</v>
      </c>
      <c r="AJ42" s="20">
        <f t="shared" ca="1" si="10"/>
        <v>2.9192992473261237</v>
      </c>
      <c r="AK42" s="20">
        <f t="shared" ca="1" si="10"/>
        <v>1.7181710586266608</v>
      </c>
      <c r="AL42" s="20">
        <f t="shared" ca="1" si="10"/>
        <v>2.5189464886488988</v>
      </c>
      <c r="AM42" s="20">
        <f t="shared" ca="1" si="10"/>
        <v>2.4847394169124737</v>
      </c>
      <c r="AN42" s="20">
        <f t="shared" ca="1" si="10"/>
        <v>1.556403873729395</v>
      </c>
      <c r="AO42" s="20">
        <f t="shared" ca="1" si="10"/>
        <v>1.1219029832749472</v>
      </c>
      <c r="AP42" s="20">
        <f t="shared" ca="1" si="10"/>
        <v>0.98022618588742283</v>
      </c>
    </row>
    <row r="43" spans="1:43" x14ac:dyDescent="0.25">
      <c r="B43" t="str">
        <f t="shared" si="2"/>
        <v xml:space="preserve">   Manufacturing</v>
      </c>
      <c r="C43" s="21"/>
      <c r="D43" s="21">
        <f t="shared" ref="D43:Y43" ca="1" si="11">100*(D11/C11-1)</f>
        <v>-1.9000235054454251</v>
      </c>
      <c r="E43" s="21">
        <f t="shared" ca="1" si="11"/>
        <v>-1.9128629048360768</v>
      </c>
      <c r="F43" s="21">
        <f t="shared" ca="1" si="11"/>
        <v>-4.9710935591564143</v>
      </c>
      <c r="G43" s="21">
        <f t="shared" ca="1" si="11"/>
        <v>-5.2654127929394834</v>
      </c>
      <c r="H43" s="21">
        <f t="shared" ca="1" si="11"/>
        <v>-3.2832850940665792</v>
      </c>
      <c r="I43" s="21">
        <f t="shared" ca="1" si="11"/>
        <v>4.7040119704479633</v>
      </c>
      <c r="J43" s="21">
        <f t="shared" ca="1" si="11"/>
        <v>11.977491961414799</v>
      </c>
      <c r="K43" s="21">
        <f t="shared" ca="1" si="11"/>
        <v>5.0211374331977421</v>
      </c>
      <c r="L43" s="21">
        <f t="shared" ca="1" si="11"/>
        <v>-6.8355295636653661</v>
      </c>
      <c r="M43" s="21">
        <f t="shared" ca="1" si="11"/>
        <v>-6.9253658337749098</v>
      </c>
      <c r="N43" s="21">
        <f t="shared" ca="1" si="11"/>
        <v>-3.6918630112989459</v>
      </c>
      <c r="O43" s="21">
        <f t="shared" ca="1" si="11"/>
        <v>-10.654358601245972</v>
      </c>
      <c r="P43" s="21">
        <f t="shared" ca="1" si="11"/>
        <v>-9.0696254071661269</v>
      </c>
      <c r="Q43" s="21">
        <f t="shared" ca="1" si="11"/>
        <v>-2.3396395387887736</v>
      </c>
      <c r="R43" s="21">
        <f t="shared" ca="1" si="11"/>
        <v>4.2067858780376</v>
      </c>
      <c r="S43" s="21">
        <f t="shared" ca="1" si="11"/>
        <v>6.0664393356066437</v>
      </c>
      <c r="T43" s="21">
        <f t="shared" ca="1" si="11"/>
        <v>3.8890329271454416</v>
      </c>
      <c r="U43" s="21">
        <f t="shared" ca="1" si="11"/>
        <v>0.30446718243075654</v>
      </c>
      <c r="V43" s="21">
        <f t="shared" ca="1" si="11"/>
        <v>-7.0262738853503093</v>
      </c>
      <c r="W43" s="21">
        <f t="shared" ca="1" si="11"/>
        <v>-3.2059516163562618</v>
      </c>
      <c r="X43" s="21">
        <f t="shared" ca="1" si="11"/>
        <v>5.1479126347802273</v>
      </c>
      <c r="Y43" s="21">
        <f t="shared" ca="1" si="11"/>
        <v>5.5427008834665559</v>
      </c>
      <c r="Z43" s="21">
        <f t="shared" ref="Z43:AP43" ca="1" si="12">100*(Z11/Y11-1)</f>
        <v>1.9382162431489824</v>
      </c>
      <c r="AA43" s="21">
        <f t="shared" ca="1" si="12"/>
        <v>-0.19551297717386174</v>
      </c>
      <c r="AB43" s="21">
        <f t="shared" ca="1" si="12"/>
        <v>0.52891914393458084</v>
      </c>
      <c r="AC43" s="21">
        <f t="shared" ca="1" si="12"/>
        <v>-1.466361377697678</v>
      </c>
      <c r="AD43" s="21">
        <f t="shared" ca="1" si="12"/>
        <v>-4.1382379115989076</v>
      </c>
      <c r="AE43" s="21">
        <f t="shared" ca="1" si="12"/>
        <v>-7.2205889937615453E-2</v>
      </c>
      <c r="AF43" s="21">
        <f t="shared" ca="1" si="12"/>
        <v>3.1741935483871053</v>
      </c>
      <c r="AG43" s="47">
        <f t="shared" ca="1" si="12"/>
        <v>-8.6993496748374088</v>
      </c>
      <c r="AH43" s="47">
        <f t="shared" ca="1" si="12"/>
        <v>-8.684455646265965</v>
      </c>
      <c r="AI43" s="20">
        <f t="shared" ca="1" si="12"/>
        <v>4.6560362414496792</v>
      </c>
      <c r="AJ43" s="20">
        <f t="shared" ca="1" si="12"/>
        <v>2.3950728056885806</v>
      </c>
      <c r="AK43" s="20">
        <f t="shared" ca="1" si="12"/>
        <v>0.43089134137186402</v>
      </c>
      <c r="AL43" s="20">
        <f t="shared" ca="1" si="12"/>
        <v>0.10876595383124688</v>
      </c>
      <c r="AM43" s="20">
        <f t="shared" ca="1" si="12"/>
        <v>0.36405277111155598</v>
      </c>
      <c r="AN43" s="20">
        <f t="shared" ca="1" si="12"/>
        <v>8.473185281743234E-3</v>
      </c>
      <c r="AO43" s="20">
        <f t="shared" ca="1" si="12"/>
        <v>-0.25948387859237032</v>
      </c>
      <c r="AP43" s="20">
        <f t="shared" ca="1" si="12"/>
        <v>-0.28434076433226929</v>
      </c>
    </row>
    <row r="44" spans="1:43" x14ac:dyDescent="0.25">
      <c r="B44" t="str">
        <f t="shared" si="2"/>
        <v xml:space="preserve">      Aerospace</v>
      </c>
      <c r="C44" s="21"/>
      <c r="D44" s="21">
        <f t="shared" ref="D44:Y44" ca="1" si="13">100*(D12/C12-1)</f>
        <v>0.32640949554898491</v>
      </c>
      <c r="E44" s="21">
        <f t="shared" ca="1" si="13"/>
        <v>-3.0094646554273963</v>
      </c>
      <c r="F44" s="21">
        <f t="shared" ca="1" si="13"/>
        <v>-8.6833879698101626</v>
      </c>
      <c r="G44" s="21">
        <f t="shared" ca="1" si="13"/>
        <v>-10.753047253297709</v>
      </c>
      <c r="H44" s="21">
        <f t="shared" ca="1" si="13"/>
        <v>-11.665107577174927</v>
      </c>
      <c r="I44" s="21">
        <f t="shared" ca="1" si="13"/>
        <v>6.1315259980938341</v>
      </c>
      <c r="J44" s="21">
        <f t="shared" ca="1" si="13"/>
        <v>21.442825783276788</v>
      </c>
      <c r="K44" s="21">
        <f t="shared" ca="1" si="13"/>
        <v>6.285432585654438</v>
      </c>
      <c r="L44" s="21">
        <f t="shared" ca="1" si="13"/>
        <v>-12.337662337662348</v>
      </c>
      <c r="M44" s="21">
        <f t="shared" ca="1" si="13"/>
        <v>-12.70723104056437</v>
      </c>
      <c r="N44" s="21">
        <f t="shared" ca="1" si="13"/>
        <v>1.2324477219921137</v>
      </c>
      <c r="O44" s="21">
        <f t="shared" ca="1" si="13"/>
        <v>-13.032631473904811</v>
      </c>
      <c r="P44" s="21">
        <f t="shared" ca="1" si="13"/>
        <v>-13.861158921399886</v>
      </c>
      <c r="Q44" s="21">
        <f t="shared" ca="1" si="13"/>
        <v>-5.9677634208072483</v>
      </c>
      <c r="R44" s="21">
        <f t="shared" ca="1" si="13"/>
        <v>6.3040090664399973</v>
      </c>
      <c r="S44" s="21">
        <f t="shared" ca="1" si="13"/>
        <v>11.567164179104484</v>
      </c>
      <c r="T44" s="21">
        <f t="shared" ca="1" si="13"/>
        <v>8.7912087912088044</v>
      </c>
      <c r="U44" s="21">
        <f t="shared" ca="1" si="13"/>
        <v>3.535353535353547</v>
      </c>
      <c r="V44" s="21">
        <f t="shared" ca="1" si="13"/>
        <v>0.30752916224814353</v>
      </c>
      <c r="W44" s="21">
        <f t="shared" ca="1" si="13"/>
        <v>-2.6324135743736155</v>
      </c>
      <c r="X44" s="21">
        <f t="shared" ca="1" si="13"/>
        <v>6.9489685124864309</v>
      </c>
      <c r="Y44" s="21">
        <f t="shared" ca="1" si="13"/>
        <v>8.6192893401014992</v>
      </c>
      <c r="Z44" s="21">
        <f t="shared" ref="Z44:AP44" ca="1" si="14">100*(Z12/Y12-1)</f>
        <v>1.8973735863164976</v>
      </c>
      <c r="AA44" s="21">
        <f t="shared" ca="1" si="14"/>
        <v>-2.2472940744817538</v>
      </c>
      <c r="AB44" s="21">
        <f t="shared" ca="1" si="14"/>
        <v>-0.74129680022519961</v>
      </c>
      <c r="AC44" s="21">
        <f t="shared" ca="1" si="14"/>
        <v>-3.6301758366421022</v>
      </c>
      <c r="AD44" s="21">
        <f t="shared" ca="1" si="14"/>
        <v>-7.9654698842456124</v>
      </c>
      <c r="AE44" s="21">
        <f t="shared" ca="1" si="14"/>
        <v>-0.55425282455766611</v>
      </c>
      <c r="AF44" s="21">
        <f t="shared" ca="1" si="14"/>
        <v>5.3912111468381596</v>
      </c>
      <c r="AG44" s="47">
        <f t="shared" ca="1" si="14"/>
        <v>-9.3460795281195992</v>
      </c>
      <c r="AH44" s="47">
        <f t="shared" ca="1" si="14"/>
        <v>-15.357864034103653</v>
      </c>
      <c r="AI44" s="20">
        <f t="shared" ca="1" si="14"/>
        <v>3.1261921802518078</v>
      </c>
      <c r="AJ44" s="20">
        <f t="shared" ca="1" si="14"/>
        <v>4.7697807926700975</v>
      </c>
      <c r="AK44" s="20">
        <f t="shared" ca="1" si="14"/>
        <v>3.2679384745466944</v>
      </c>
      <c r="AL44" s="20">
        <f t="shared" ca="1" si="14"/>
        <v>1.7932781345100679</v>
      </c>
      <c r="AM44" s="20">
        <f t="shared" ca="1" si="14"/>
        <v>1.4023003676058243</v>
      </c>
      <c r="AN44" s="20">
        <f t="shared" ca="1" si="14"/>
        <v>1.3000530361925389</v>
      </c>
      <c r="AO44" s="20">
        <f t="shared" ca="1" si="14"/>
        <v>1.1192266784378457</v>
      </c>
      <c r="AP44" s="20">
        <f t="shared" ca="1" si="14"/>
        <v>0.89394746655284685</v>
      </c>
    </row>
    <row r="45" spans="1:43" x14ac:dyDescent="0.25">
      <c r="B45" t="str">
        <f t="shared" si="2"/>
        <v xml:space="preserve"> Services providing</v>
      </c>
      <c r="C45" s="21"/>
      <c r="D45" s="21">
        <f t="shared" ref="D45:Y45" ca="1" si="15">100*(D13/C13-1)</f>
        <v>1.414291151665692</v>
      </c>
      <c r="E45" s="21">
        <f t="shared" ca="1" si="15"/>
        <v>1.9664197530864236</v>
      </c>
      <c r="F45" s="21">
        <f t="shared" ca="1" si="15"/>
        <v>2.9106653364457946</v>
      </c>
      <c r="G45" s="21">
        <f t="shared" ca="1" si="15"/>
        <v>2.6033921277036409</v>
      </c>
      <c r="H45" s="21">
        <f t="shared" ca="1" si="15"/>
        <v>2.9703151946574691</v>
      </c>
      <c r="I45" s="21">
        <f t="shared" ca="1" si="15"/>
        <v>3.5866369710467749</v>
      </c>
      <c r="J45" s="21">
        <f t="shared" ca="1" si="15"/>
        <v>4.312153840861388</v>
      </c>
      <c r="K45" s="21">
        <f t="shared" ca="1" si="15"/>
        <v>4.5568472256575232</v>
      </c>
      <c r="L45" s="21">
        <f t="shared" ca="1" si="15"/>
        <v>4.16899942436737</v>
      </c>
      <c r="M45" s="21">
        <f t="shared" ca="1" si="15"/>
        <v>3.66378005208019</v>
      </c>
      <c r="N45" s="21">
        <f t="shared" ca="1" si="15"/>
        <v>-0.59367332632315195</v>
      </c>
      <c r="O45" s="21">
        <f t="shared" ca="1" si="15"/>
        <v>-1.8526272487530582</v>
      </c>
      <c r="P45" s="21">
        <f t="shared" ca="1" si="15"/>
        <v>0.27019137932324799</v>
      </c>
      <c r="Q45" s="21">
        <f t="shared" ca="1" si="15"/>
        <v>0.97335224303949364</v>
      </c>
      <c r="R45" s="21">
        <f t="shared" ca="1" si="15"/>
        <v>1.9737717521475018</v>
      </c>
      <c r="S45" s="21">
        <f t="shared" ca="1" si="15"/>
        <v>2.3270312590616404</v>
      </c>
      <c r="T45" s="21">
        <f t="shared" ca="1" si="15"/>
        <v>2.5071907278575223</v>
      </c>
      <c r="U45" s="21">
        <f t="shared" ca="1" si="15"/>
        <v>1.6939312890049907</v>
      </c>
      <c r="V45" s="21">
        <f t="shared" ca="1" si="15"/>
        <v>-3.5054096667210377</v>
      </c>
      <c r="W45" s="21">
        <f t="shared" ca="1" si="15"/>
        <v>-0.29791669601229032</v>
      </c>
      <c r="X45" s="21">
        <f t="shared" ca="1" si="15"/>
        <v>1.7483381957149824</v>
      </c>
      <c r="Y45" s="21">
        <f t="shared" ca="1" si="15"/>
        <v>2.1438786986767377</v>
      </c>
      <c r="Z45" s="21">
        <f t="shared" ref="Z45:AP45" ca="1" si="16">100*(Z13/Y13-1)</f>
        <v>2.6705001155472363</v>
      </c>
      <c r="AA45" s="21">
        <f t="shared" ca="1" si="16"/>
        <v>2.8334050511403142</v>
      </c>
      <c r="AB45" s="21">
        <f t="shared" ca="1" si="16"/>
        <v>3.0791515112498669</v>
      </c>
      <c r="AC45" s="21">
        <f t="shared" ca="1" si="16"/>
        <v>3.5929751808041477</v>
      </c>
      <c r="AD45" s="21">
        <f t="shared" ca="1" si="16"/>
        <v>3.1458181357802095</v>
      </c>
      <c r="AE45" s="21">
        <f t="shared" ca="1" si="16"/>
        <v>2.3110778600611503</v>
      </c>
      <c r="AF45" s="21">
        <f t="shared" ca="1" si="16"/>
        <v>2.311432048125317</v>
      </c>
      <c r="AG45" s="47">
        <f t="shared" ca="1" si="16"/>
        <v>-5.645237842636897</v>
      </c>
      <c r="AH45" s="47">
        <f t="shared" ca="1" si="16"/>
        <v>2.3618319436143231</v>
      </c>
      <c r="AI45" s="20">
        <f t="shared" ca="1" si="16"/>
        <v>5.1652136208590882</v>
      </c>
      <c r="AJ45" s="20">
        <f t="shared" ca="1" si="16"/>
        <v>1.3070281417802976</v>
      </c>
      <c r="AK45" s="20">
        <f t="shared" ca="1" si="16"/>
        <v>0.76882791633094971</v>
      </c>
      <c r="AL45" s="20">
        <f t="shared" ca="1" si="16"/>
        <v>1.7362164565358773</v>
      </c>
      <c r="AM45" s="20">
        <f t="shared" ca="1" si="16"/>
        <v>1.6054974850832071</v>
      </c>
      <c r="AN45" s="20">
        <f t="shared" ca="1" si="16"/>
        <v>0.99086821504315026</v>
      </c>
      <c r="AO45" s="20">
        <f t="shared" ca="1" si="16"/>
        <v>0.92924235805054156</v>
      </c>
      <c r="AP45" s="20">
        <f t="shared" ca="1" si="16"/>
        <v>0.97275703781889433</v>
      </c>
    </row>
    <row r="46" spans="1:43" x14ac:dyDescent="0.25">
      <c r="B46" t="str">
        <f t="shared" si="2"/>
        <v xml:space="preserve">   Wholesale and retail trade</v>
      </c>
      <c r="C46" s="21"/>
      <c r="D46" s="21">
        <f t="shared" ref="D46:Y46" ca="1" si="17">100*(D14/C14-1)</f>
        <v>-1.2492955100507297</v>
      </c>
      <c r="E46" s="21">
        <f t="shared" ca="1" si="17"/>
        <v>0.40426139065918854</v>
      </c>
      <c r="F46" s="21">
        <f t="shared" ca="1" si="17"/>
        <v>1.0942162853488702</v>
      </c>
      <c r="G46" s="21">
        <f t="shared" ca="1" si="17"/>
        <v>1.1011151719613865</v>
      </c>
      <c r="H46" s="21">
        <f t="shared" ca="1" si="17"/>
        <v>2.8317189600036929</v>
      </c>
      <c r="I46" s="21">
        <f t="shared" ca="1" si="17"/>
        <v>3.9976563908419305</v>
      </c>
      <c r="J46" s="21">
        <f t="shared" ca="1" si="17"/>
        <v>3.3629469122426814</v>
      </c>
      <c r="K46" s="21">
        <f t="shared" ca="1" si="17"/>
        <v>3.8866294914259303</v>
      </c>
      <c r="L46" s="21">
        <f t="shared" ca="1" si="17"/>
        <v>4.1165550084752534</v>
      </c>
      <c r="M46" s="21">
        <f t="shared" ca="1" si="17"/>
        <v>2.9265834560818549</v>
      </c>
      <c r="N46" s="21">
        <f t="shared" ca="1" si="17"/>
        <v>-1.6043384928256521</v>
      </c>
      <c r="O46" s="21">
        <f t="shared" ca="1" si="17"/>
        <v>-3.7509090213189489</v>
      </c>
      <c r="P46" s="21">
        <f t="shared" ca="1" si="17"/>
        <v>-1.1651489243249658</v>
      </c>
      <c r="Q46" s="21">
        <f t="shared" ca="1" si="17"/>
        <v>0.25750382232236912</v>
      </c>
      <c r="R46" s="21">
        <f t="shared" ca="1" si="17"/>
        <v>1.5972389437354462</v>
      </c>
      <c r="S46" s="21">
        <f t="shared" ca="1" si="17"/>
        <v>1.2758729657133872</v>
      </c>
      <c r="T46" s="21">
        <f t="shared" ca="1" si="17"/>
        <v>1.7902414290728919</v>
      </c>
      <c r="U46" s="21">
        <f t="shared" ca="1" si="17"/>
        <v>0.61690551000077587</v>
      </c>
      <c r="V46" s="21">
        <f t="shared" ca="1" si="17"/>
        <v>-6.6110666818995467</v>
      </c>
      <c r="W46" s="21">
        <f t="shared" ca="1" si="17"/>
        <v>-0.94197284182195862</v>
      </c>
      <c r="X46" s="21">
        <f t="shared" ca="1" si="17"/>
        <v>2.017124979417062</v>
      </c>
      <c r="Y46" s="21">
        <f t="shared" ca="1" si="17"/>
        <v>2.9739326930837029</v>
      </c>
      <c r="Z46" s="21">
        <f t="shared" ref="Z46:AP46" ca="1" si="18">100*(Z14/Y14-1)</f>
        <v>4.2830831929150825</v>
      </c>
      <c r="AA46" s="21">
        <f t="shared" ca="1" si="18"/>
        <v>3.9230422365850171</v>
      </c>
      <c r="AB46" s="21">
        <f t="shared" ca="1" si="18"/>
        <v>3.5941567833381427</v>
      </c>
      <c r="AC46" s="21">
        <f t="shared" ca="1" si="18"/>
        <v>3.2460732984293195</v>
      </c>
      <c r="AD46" s="21">
        <f t="shared" ca="1" si="18"/>
        <v>5.1994590939824281</v>
      </c>
      <c r="AE46" s="21">
        <f t="shared" ca="1" si="18"/>
        <v>1.9281444822932148</v>
      </c>
      <c r="AF46" s="21">
        <f t="shared" ca="1" si="18"/>
        <v>2.1817264644681256</v>
      </c>
      <c r="AG46" s="47">
        <f t="shared" ca="1" si="18"/>
        <v>-0.83616167849426271</v>
      </c>
      <c r="AH46" s="47">
        <f t="shared" ca="1" si="18"/>
        <v>2.6945455676903318</v>
      </c>
      <c r="AI46" s="20">
        <f t="shared" ca="1" si="18"/>
        <v>2.2846871686108106</v>
      </c>
      <c r="AJ46" s="20">
        <f t="shared" ca="1" si="18"/>
        <v>-7.2721216979354519E-2</v>
      </c>
      <c r="AK46" s="20">
        <f t="shared" ca="1" si="18"/>
        <v>0.18744602522917653</v>
      </c>
      <c r="AL46" s="20">
        <f t="shared" ca="1" si="18"/>
        <v>1.9874462038813601</v>
      </c>
      <c r="AM46" s="20">
        <f t="shared" ca="1" si="18"/>
        <v>2.6979450241992442</v>
      </c>
      <c r="AN46" s="20">
        <f t="shared" ca="1" si="18"/>
        <v>1.5122873185733132</v>
      </c>
      <c r="AO46" s="20">
        <f t="shared" ca="1" si="18"/>
        <v>0.38891307623691862</v>
      </c>
      <c r="AP46" s="20">
        <f t="shared" ca="1" si="18"/>
        <v>-0.12869194101545745</v>
      </c>
    </row>
    <row r="47" spans="1:43" x14ac:dyDescent="0.25">
      <c r="B47" t="str">
        <f t="shared" si="2"/>
        <v xml:space="preserve">   Transportation and public utilities</v>
      </c>
      <c r="C47" s="21"/>
      <c r="D47" s="21">
        <f t="shared" ref="D47:Y47" ca="1" si="19">100*(D15/C15-1)</f>
        <v>2.1947650788489703</v>
      </c>
      <c r="E47" s="21">
        <f t="shared" ca="1" si="19"/>
        <v>-2.6885141584473415</v>
      </c>
      <c r="F47" s="21">
        <f t="shared" ca="1" si="19"/>
        <v>-2.2069641981363408</v>
      </c>
      <c r="G47" s="21">
        <f t="shared" ca="1" si="19"/>
        <v>1.0197258441992707</v>
      </c>
      <c r="H47" s="21">
        <f t="shared" ca="1" si="19"/>
        <v>0.61227866953499355</v>
      </c>
      <c r="I47" s="21">
        <f t="shared" ca="1" si="19"/>
        <v>3.6019736842105132</v>
      </c>
      <c r="J47" s="21">
        <f t="shared" ca="1" si="19"/>
        <v>2.4289569772979913</v>
      </c>
      <c r="K47" s="21">
        <f t="shared" ca="1" si="19"/>
        <v>5.4401735895846182</v>
      </c>
      <c r="L47" s="21">
        <f t="shared" ca="1" si="19"/>
        <v>1.0289578127296917</v>
      </c>
      <c r="M47" s="21">
        <f t="shared" ca="1" si="19"/>
        <v>-1.2076240360832324</v>
      </c>
      <c r="N47" s="21">
        <f t="shared" ca="1" si="19"/>
        <v>-3.2106038291605188</v>
      </c>
      <c r="O47" s="21">
        <f t="shared" ca="1" si="19"/>
        <v>-6.0255629945222271</v>
      </c>
      <c r="P47" s="21">
        <f t="shared" ca="1" si="19"/>
        <v>-2.1373056994818396</v>
      </c>
      <c r="Q47" s="21">
        <f t="shared" ca="1" si="19"/>
        <v>4.9636002647246436E-2</v>
      </c>
      <c r="R47" s="21">
        <f t="shared" ca="1" si="19"/>
        <v>-1.107987431784363</v>
      </c>
      <c r="S47" s="21">
        <f t="shared" ca="1" si="19"/>
        <v>0.88628762541809181</v>
      </c>
      <c r="T47" s="21">
        <f t="shared" ca="1" si="19"/>
        <v>2.1879661859771193</v>
      </c>
      <c r="U47" s="21">
        <f t="shared" ca="1" si="19"/>
        <v>-1.0381184103811836</v>
      </c>
      <c r="V47" s="21">
        <f t="shared" ca="1" si="19"/>
        <v>-6.998852647107034</v>
      </c>
      <c r="W47" s="21">
        <f t="shared" ca="1" si="19"/>
        <v>-3.0489954176947442</v>
      </c>
      <c r="X47" s="21">
        <f t="shared" ca="1" si="19"/>
        <v>2.3995637156880578</v>
      </c>
      <c r="Y47" s="21">
        <f t="shared" ca="1" si="19"/>
        <v>0.7988638380969082</v>
      </c>
      <c r="Z47" s="21">
        <f t="shared" ref="Z47:AP47" ca="1" si="20">100*(Z15/Y15-1)</f>
        <v>0.96865093342726194</v>
      </c>
      <c r="AA47" s="21">
        <f t="shared" ca="1" si="20"/>
        <v>6.1747776033490354</v>
      </c>
      <c r="AB47" s="21">
        <f t="shared" ca="1" si="20"/>
        <v>4.7313947757515962</v>
      </c>
      <c r="AC47" s="21">
        <f t="shared" ca="1" si="20"/>
        <v>4.2039215686274556</v>
      </c>
      <c r="AD47" s="21">
        <f t="shared" ca="1" si="20"/>
        <v>3.3870239349691467</v>
      </c>
      <c r="AE47" s="21">
        <f t="shared" ca="1" si="20"/>
        <v>2.5626092020966773</v>
      </c>
      <c r="AF47" s="21">
        <f t="shared" ca="1" si="20"/>
        <v>1.9023282226007909</v>
      </c>
      <c r="AG47" s="47">
        <f t="shared" ca="1" si="20"/>
        <v>-6.7985511284480271</v>
      </c>
      <c r="AH47" s="47">
        <f t="shared" ca="1" si="20"/>
        <v>1.9581464872944654</v>
      </c>
      <c r="AI47" s="20">
        <f t="shared" ca="1" si="20"/>
        <v>7.6152279724380545</v>
      </c>
      <c r="AJ47" s="20">
        <f t="shared" ca="1" si="20"/>
        <v>-0.68711325774752918</v>
      </c>
      <c r="AK47" s="20">
        <f t="shared" ca="1" si="20"/>
        <v>-0.30992602795918422</v>
      </c>
      <c r="AL47" s="20">
        <f t="shared" ca="1" si="20"/>
        <v>0.17512718434256058</v>
      </c>
      <c r="AM47" s="20">
        <f t="shared" ca="1" si="20"/>
        <v>0.23108237390008224</v>
      </c>
      <c r="AN47" s="20">
        <f t="shared" ca="1" si="20"/>
        <v>-0.30040067538863457</v>
      </c>
      <c r="AO47" s="20">
        <f t="shared" ca="1" si="20"/>
        <v>-1.029904436737894</v>
      </c>
      <c r="AP47" s="20">
        <f t="shared" ca="1" si="20"/>
        <v>-1.0074890123527802</v>
      </c>
    </row>
    <row r="48" spans="1:43" x14ac:dyDescent="0.25">
      <c r="B48" t="str">
        <f t="shared" si="2"/>
        <v xml:space="preserve">   Information</v>
      </c>
      <c r="C48" s="21"/>
      <c r="D48" s="21">
        <f t="shared" ref="D48:Y48" ca="1" si="21">100*(D16/C16-1)</f>
        <v>4.5955882352941124</v>
      </c>
      <c r="E48" s="21">
        <f t="shared" ca="1" si="21"/>
        <v>6.1762490584986285</v>
      </c>
      <c r="F48" s="21">
        <f t="shared" ca="1" si="21"/>
        <v>7.8505556869236104</v>
      </c>
      <c r="G48" s="21">
        <f t="shared" ca="1" si="21"/>
        <v>6.5994299495724551</v>
      </c>
      <c r="H48" s="21">
        <f t="shared" ca="1" si="21"/>
        <v>13.286713286713292</v>
      </c>
      <c r="I48" s="21">
        <f t="shared" ca="1" si="21"/>
        <v>8.9324618736383421</v>
      </c>
      <c r="J48" s="21">
        <f t="shared" ca="1" si="21"/>
        <v>7.2833333333333306</v>
      </c>
      <c r="K48" s="21">
        <f t="shared" ca="1" si="21"/>
        <v>6.7888768059655158</v>
      </c>
      <c r="L48" s="21">
        <f t="shared" ca="1" si="21"/>
        <v>12.438172825138194</v>
      </c>
      <c r="M48" s="21">
        <f t="shared" ca="1" si="21"/>
        <v>17.492560486479491</v>
      </c>
      <c r="N48" s="21">
        <f t="shared" ca="1" si="21"/>
        <v>1.6297764563374173</v>
      </c>
      <c r="O48" s="21">
        <f t="shared" ca="1" si="21"/>
        <v>-5.1143135767688808</v>
      </c>
      <c r="P48" s="21">
        <f t="shared" ca="1" si="21"/>
        <v>-1.747173689619741</v>
      </c>
      <c r="Q48" s="21">
        <f t="shared" ca="1" si="21"/>
        <v>1.406322640632296</v>
      </c>
      <c r="R48" s="21">
        <f t="shared" ca="1" si="21"/>
        <v>2.1203438395415386</v>
      </c>
      <c r="S48" s="21">
        <f t="shared" ca="1" si="21"/>
        <v>4.7474747474747447</v>
      </c>
      <c r="T48" s="21">
        <f t="shared" ca="1" si="21"/>
        <v>4.9394621236472647</v>
      </c>
      <c r="U48" s="21">
        <f t="shared" ca="1" si="21"/>
        <v>4.5844394527261523</v>
      </c>
      <c r="V48" s="21">
        <f t="shared" ca="1" si="21"/>
        <v>-0.22454359074487451</v>
      </c>
      <c r="W48" s="21">
        <f t="shared" ca="1" si="21"/>
        <v>-0.4794520547945158</v>
      </c>
      <c r="X48" s="21">
        <f t="shared" ca="1" si="21"/>
        <v>1.366630616458564</v>
      </c>
      <c r="Y48" s="21">
        <f t="shared" ca="1" si="21"/>
        <v>1.0669253152279179</v>
      </c>
      <c r="Z48" s="21">
        <f t="shared" ref="Z48:AP48" ca="1" si="22">100*(Z16/Y16-1)</f>
        <v>1.525911708253358</v>
      </c>
      <c r="AA48" s="21">
        <f t="shared" ca="1" si="22"/>
        <v>3.9228660553927597</v>
      </c>
      <c r="AB48" s="21">
        <f t="shared" ca="1" si="22"/>
        <v>3.3108968528288152</v>
      </c>
      <c r="AC48" s="21">
        <f t="shared" ca="1" si="22"/>
        <v>7.9503433703116633</v>
      </c>
      <c r="AD48" s="21">
        <f t="shared" ca="1" si="22"/>
        <v>6.2800750346627687</v>
      </c>
      <c r="AE48" s="21">
        <f t="shared" ca="1" si="22"/>
        <v>7.0677614918271736</v>
      </c>
      <c r="AF48" s="21">
        <f t="shared" ca="1" si="22"/>
        <v>8.5364105504587062</v>
      </c>
      <c r="AG48" s="47">
        <f t="shared" ca="1" si="22"/>
        <v>4.3254308921613971</v>
      </c>
      <c r="AH48" s="47">
        <f t="shared" ca="1" si="22"/>
        <v>4.4119508798582174</v>
      </c>
      <c r="AI48" s="20">
        <f t="shared" ca="1" si="22"/>
        <v>6.1540527432555114</v>
      </c>
      <c r="AJ48" s="20">
        <f t="shared" ca="1" si="22"/>
        <v>2.2691803609925731</v>
      </c>
      <c r="AK48" s="20">
        <f t="shared" ca="1" si="22"/>
        <v>1.5699725371238094</v>
      </c>
      <c r="AL48" s="20">
        <f t="shared" ca="1" si="22"/>
        <v>2.6728461454596397</v>
      </c>
      <c r="AM48" s="20">
        <f t="shared" ca="1" si="22"/>
        <v>1.3196648178593451</v>
      </c>
      <c r="AN48" s="20">
        <f t="shared" ca="1" si="22"/>
        <v>0.30449993990864233</v>
      </c>
      <c r="AO48" s="20">
        <f t="shared" ca="1" si="22"/>
        <v>0.1055756894231541</v>
      </c>
      <c r="AP48" s="20">
        <f t="shared" ca="1" si="22"/>
        <v>0.45329614369047366</v>
      </c>
    </row>
    <row r="49" spans="2:42" x14ac:dyDescent="0.25">
      <c r="B49" t="str">
        <f t="shared" si="2"/>
        <v xml:space="preserve">   Financial activities</v>
      </c>
      <c r="C49" s="21"/>
      <c r="D49" s="21">
        <f t="shared" ref="D49:Y49" ca="1" si="23">100*(D17/C17-1)</f>
        <v>0</v>
      </c>
      <c r="E49" s="21">
        <f t="shared" ca="1" si="23"/>
        <v>1.9074531967502528</v>
      </c>
      <c r="F49" s="21">
        <f t="shared" ca="1" si="23"/>
        <v>3.6857307914500259</v>
      </c>
      <c r="G49" s="21">
        <f t="shared" ca="1" si="23"/>
        <v>1.4486293737463907</v>
      </c>
      <c r="H49" s="21">
        <f t="shared" ca="1" si="23"/>
        <v>-2.6032513181019401</v>
      </c>
      <c r="I49" s="21">
        <f t="shared" ca="1" si="23"/>
        <v>2.7630540205255461</v>
      </c>
      <c r="J49" s="21">
        <f t="shared" ca="1" si="23"/>
        <v>2.8204565408252558</v>
      </c>
      <c r="K49" s="21">
        <f t="shared" ca="1" si="23"/>
        <v>7.2473049418294577</v>
      </c>
      <c r="L49" s="21">
        <f t="shared" ca="1" si="23"/>
        <v>5.7225318471337383</v>
      </c>
      <c r="M49" s="21">
        <f t="shared" ca="1" si="23"/>
        <v>4.7067683328627652E-2</v>
      </c>
      <c r="N49" s="21">
        <f t="shared" ca="1" si="23"/>
        <v>2.2958223560406443</v>
      </c>
      <c r="O49" s="21">
        <f t="shared" ca="1" si="23"/>
        <v>-0.64385577630610147</v>
      </c>
      <c r="P49" s="21">
        <f t="shared" ca="1" si="23"/>
        <v>2.8235511942232838</v>
      </c>
      <c r="Q49" s="21">
        <f t="shared" ca="1" si="23"/>
        <v>-0.82830647339515728</v>
      </c>
      <c r="R49" s="21">
        <f t="shared" ca="1" si="23"/>
        <v>0.69904675442580277</v>
      </c>
      <c r="S49" s="21">
        <f t="shared" ca="1" si="23"/>
        <v>1.6047601875225359</v>
      </c>
      <c r="T49" s="21">
        <f t="shared" ca="1" si="23"/>
        <v>-0.51464063886423883</v>
      </c>
      <c r="U49" s="21">
        <f t="shared" ca="1" si="23"/>
        <v>-1.9532643596147148</v>
      </c>
      <c r="V49" s="21">
        <f t="shared" ca="1" si="23"/>
        <v>-8.0232875466205726</v>
      </c>
      <c r="W49" s="21">
        <f t="shared" ca="1" si="23"/>
        <v>-4.954999505489055</v>
      </c>
      <c r="X49" s="21">
        <f t="shared" ca="1" si="23"/>
        <v>-1.9562955254942893</v>
      </c>
      <c r="Y49" s="21">
        <f t="shared" ca="1" si="23"/>
        <v>-0.87030354489491257</v>
      </c>
      <c r="Z49" s="21">
        <f t="shared" ref="Z49:AP49" ca="1" si="24">100*(Z17/Y17-1)</f>
        <v>3.1156316916488125</v>
      </c>
      <c r="AA49" s="21">
        <f t="shared" ca="1" si="24"/>
        <v>0.9137161250129866</v>
      </c>
      <c r="AB49" s="21">
        <f t="shared" ca="1" si="24"/>
        <v>1.3067187982302553</v>
      </c>
      <c r="AC49" s="21">
        <f t="shared" ca="1" si="24"/>
        <v>1.4625228519195677</v>
      </c>
      <c r="AD49" s="21">
        <f t="shared" ca="1" si="24"/>
        <v>1.241241241241231</v>
      </c>
      <c r="AE49" s="21">
        <f t="shared" ca="1" si="24"/>
        <v>2.8178762111924049</v>
      </c>
      <c r="AF49" s="21">
        <f t="shared" ca="1" si="24"/>
        <v>1.9713433984037021</v>
      </c>
      <c r="AG49" s="47">
        <f t="shared" ca="1" si="24"/>
        <v>-2.5745001886080754</v>
      </c>
      <c r="AH49" s="47">
        <f t="shared" ca="1" si="24"/>
        <v>0.91956248185072198</v>
      </c>
      <c r="AI49" s="20">
        <f t="shared" ca="1" si="24"/>
        <v>4.9079119508920188</v>
      </c>
      <c r="AJ49" s="20">
        <f t="shared" ca="1" si="24"/>
        <v>0.66133654492901428</v>
      </c>
      <c r="AK49" s="20">
        <f t="shared" ca="1" si="24"/>
        <v>0.77132460055369112</v>
      </c>
      <c r="AL49" s="20">
        <f t="shared" ca="1" si="24"/>
        <v>0.44725454997256442</v>
      </c>
      <c r="AM49" s="20">
        <f t="shared" ca="1" si="24"/>
        <v>-0.40754430604503789</v>
      </c>
      <c r="AN49" s="20">
        <f t="shared" ca="1" si="24"/>
        <v>-0.44642294841646946</v>
      </c>
      <c r="AO49" s="20">
        <f t="shared" ca="1" si="24"/>
        <v>-0.68663048186472508</v>
      </c>
      <c r="AP49" s="20">
        <f t="shared" ca="1" si="24"/>
        <v>-0.94971620162289661</v>
      </c>
    </row>
    <row r="50" spans="2:42" x14ac:dyDescent="0.25">
      <c r="B50" t="str">
        <f t="shared" si="2"/>
        <v xml:space="preserve">   Professional and business services</v>
      </c>
      <c r="C50" s="21"/>
      <c r="D50" s="21">
        <f t="shared" ref="D50:Y50" ca="1" si="25">100*(D18/C18-1)</f>
        <v>-0.13388673182488375</v>
      </c>
      <c r="E50" s="21">
        <f t="shared" ca="1" si="25"/>
        <v>1.2535192385038307</v>
      </c>
      <c r="F50" s="21">
        <f t="shared" ca="1" si="25"/>
        <v>4.8460774577954169</v>
      </c>
      <c r="G50" s="21">
        <f t="shared" ca="1" si="25"/>
        <v>6.4848140430637136</v>
      </c>
      <c r="H50" s="21">
        <f t="shared" ca="1" si="25"/>
        <v>3.8840132827324236</v>
      </c>
      <c r="I50" s="21">
        <f t="shared" ca="1" si="25"/>
        <v>6.7298361778640459</v>
      </c>
      <c r="J50" s="21">
        <f t="shared" ca="1" si="25"/>
        <v>8.7335543908439561</v>
      </c>
      <c r="K50" s="21">
        <f t="shared" ca="1" si="25"/>
        <v>5.7203285622940081</v>
      </c>
      <c r="L50" s="21">
        <f t="shared" ca="1" si="25"/>
        <v>5.9225830464315843</v>
      </c>
      <c r="M50" s="21">
        <f t="shared" ca="1" si="25"/>
        <v>6.6367988755654972</v>
      </c>
      <c r="N50" s="21">
        <f t="shared" ca="1" si="25"/>
        <v>-6.1125298624268964</v>
      </c>
      <c r="O50" s="21">
        <f t="shared" ca="1" si="25"/>
        <v>-5.953321049398963</v>
      </c>
      <c r="P50" s="21">
        <f t="shared" ca="1" si="25"/>
        <v>-1.3714605588468487</v>
      </c>
      <c r="Q50" s="21">
        <f t="shared" ca="1" si="25"/>
        <v>3.1972756940831459</v>
      </c>
      <c r="R50" s="21">
        <f t="shared" ca="1" si="25"/>
        <v>5.4218800128328581</v>
      </c>
      <c r="S50" s="21">
        <f t="shared" ca="1" si="25"/>
        <v>5.9299191374663218</v>
      </c>
      <c r="T50" s="21">
        <f t="shared" ca="1" si="25"/>
        <v>4.9659361405236746</v>
      </c>
      <c r="U50" s="21">
        <f t="shared" ca="1" si="25"/>
        <v>1.8063809821707633</v>
      </c>
      <c r="V50" s="21">
        <f t="shared" ca="1" si="25"/>
        <v>-8.9330977801674312</v>
      </c>
      <c r="W50" s="21">
        <f t="shared" ca="1" si="25"/>
        <v>-0.20664642375171072</v>
      </c>
      <c r="X50" s="21">
        <f t="shared" ca="1" si="25"/>
        <v>4.4795672568989531</v>
      </c>
      <c r="Y50" s="21">
        <f t="shared" ca="1" si="25"/>
        <v>4.7324353840553446</v>
      </c>
      <c r="Z50" s="21">
        <f t="shared" ref="Z50:AP50" ca="1" si="26">100*(Z18/Y18-1)</f>
        <v>4.0049434210018164</v>
      </c>
      <c r="AA50" s="21">
        <f t="shared" ca="1" si="26"/>
        <v>3.1080579279613607</v>
      </c>
      <c r="AB50" s="21">
        <f t="shared" ca="1" si="26"/>
        <v>4.1308027514675771</v>
      </c>
      <c r="AC50" s="21">
        <f t="shared" ca="1" si="26"/>
        <v>3.5449955039081438</v>
      </c>
      <c r="AD50" s="21">
        <f t="shared" ca="1" si="26"/>
        <v>2.4683523163766319</v>
      </c>
      <c r="AE50" s="21">
        <f t="shared" ca="1" si="26"/>
        <v>2.3306604081100524</v>
      </c>
      <c r="AF50" s="21">
        <f t="shared" ca="1" si="26"/>
        <v>2.5005574491128391</v>
      </c>
      <c r="AG50" s="47">
        <f t="shared" ca="1" si="26"/>
        <v>-2.0013673938715892</v>
      </c>
      <c r="AH50" s="47">
        <f t="shared" ca="1" si="26"/>
        <v>4.3254899473584407</v>
      </c>
      <c r="AI50" s="20">
        <f t="shared" ca="1" si="26"/>
        <v>7.2148489269864058</v>
      </c>
      <c r="AJ50" s="20">
        <f t="shared" ca="1" si="26"/>
        <v>-0.41445594906101002</v>
      </c>
      <c r="AK50" s="20">
        <f t="shared" ca="1" si="26"/>
        <v>-2.8276069287383132</v>
      </c>
      <c r="AL50" s="20">
        <f t="shared" ca="1" si="26"/>
        <v>1.7819299921607579</v>
      </c>
      <c r="AM50" s="20">
        <f t="shared" ca="1" si="26"/>
        <v>2.996860136164381</v>
      </c>
      <c r="AN50" s="20">
        <f t="shared" ca="1" si="26"/>
        <v>1.3475630409921502</v>
      </c>
      <c r="AO50" s="20">
        <f t="shared" ca="1" si="26"/>
        <v>2.7430271926787153</v>
      </c>
      <c r="AP50" s="20">
        <f t="shared" ca="1" si="26"/>
        <v>3.5126486980915361</v>
      </c>
    </row>
    <row r="51" spans="2:42" x14ac:dyDescent="0.25">
      <c r="B51" t="str">
        <f t="shared" si="2"/>
        <v xml:space="preserve">   Other services</v>
      </c>
      <c r="C51" s="21"/>
      <c r="D51" s="21">
        <f t="shared" ref="D51:Y51" ca="1" si="27">100*(D19/C19-1)</f>
        <v>2.6218046755516644</v>
      </c>
      <c r="E51" s="21">
        <f t="shared" ca="1" si="27"/>
        <v>2.8138528138528018</v>
      </c>
      <c r="F51" s="21">
        <f t="shared" ca="1" si="27"/>
        <v>3.9654874892148362</v>
      </c>
      <c r="G51" s="21">
        <f t="shared" ca="1" si="27"/>
        <v>2.3038109148851627</v>
      </c>
      <c r="H51" s="21">
        <f t="shared" ca="1" si="27"/>
        <v>3.6439743007333547</v>
      </c>
      <c r="I51" s="21">
        <f t="shared" ca="1" si="27"/>
        <v>2.0913559375097757</v>
      </c>
      <c r="J51" s="21">
        <f t="shared" ca="1" si="27"/>
        <v>4.2595602441043878</v>
      </c>
      <c r="K51" s="21">
        <f t="shared" ca="1" si="27"/>
        <v>4.1178892876051698</v>
      </c>
      <c r="L51" s="21">
        <f t="shared" ca="1" si="27"/>
        <v>2.7995931973557875</v>
      </c>
      <c r="M51" s="21">
        <f t="shared" ca="1" si="27"/>
        <v>2.5309846382148393</v>
      </c>
      <c r="N51" s="21">
        <f t="shared" ca="1" si="27"/>
        <v>0.53604931653712384</v>
      </c>
      <c r="O51" s="21">
        <f t="shared" ca="1" si="27"/>
        <v>0.74113569714739924</v>
      </c>
      <c r="P51" s="21">
        <f t="shared" ca="1" si="27"/>
        <v>1.7730496453900679</v>
      </c>
      <c r="Q51" s="21">
        <f t="shared" ca="1" si="27"/>
        <v>1.3807270268864968</v>
      </c>
      <c r="R51" s="21">
        <f t="shared" ca="1" si="27"/>
        <v>2.3673343763625398</v>
      </c>
      <c r="S51" s="21">
        <f t="shared" ca="1" si="27"/>
        <v>1.9542994588094054</v>
      </c>
      <c r="T51" s="21">
        <f t="shared" ca="1" si="27"/>
        <v>2.7966184999508314</v>
      </c>
      <c r="U51" s="21">
        <f t="shared" ca="1" si="27"/>
        <v>2.7229261295720786</v>
      </c>
      <c r="V51" s="21">
        <f t="shared" ca="1" si="27"/>
        <v>8.1454071539943662E-2</v>
      </c>
      <c r="W51" s="21">
        <f t="shared" ca="1" si="27"/>
        <v>1.4580039066133477</v>
      </c>
      <c r="X51" s="21">
        <f t="shared" ca="1" si="27"/>
        <v>2.9245261396713351</v>
      </c>
      <c r="Y51" s="21">
        <f t="shared" ca="1" si="27"/>
        <v>2.3292582448170451</v>
      </c>
      <c r="Z51" s="21">
        <f t="shared" ref="Z51:AP51" ca="1" si="28">100*(Z19/Y19-1)</f>
        <v>2.2653580832590059</v>
      </c>
      <c r="AA51" s="21">
        <f t="shared" ca="1" si="28"/>
        <v>2.5322381580627162</v>
      </c>
      <c r="AB51" s="21">
        <f t="shared" ca="1" si="28"/>
        <v>2.5776191266810633</v>
      </c>
      <c r="AC51" s="21">
        <f t="shared" ca="1" si="28"/>
        <v>3.8319912596609162</v>
      </c>
      <c r="AD51" s="21">
        <f t="shared" ca="1" si="28"/>
        <v>2.7435697583787944</v>
      </c>
      <c r="AE51" s="21">
        <f t="shared" ca="1" si="28"/>
        <v>3.0078895463510724</v>
      </c>
      <c r="AF51" s="21">
        <f t="shared" ca="1" si="28"/>
        <v>2.4708178370217659</v>
      </c>
      <c r="AG51" s="47">
        <f t="shared" ca="1" si="28"/>
        <v>-14.966939772890608</v>
      </c>
      <c r="AH51" s="47">
        <f t="shared" ca="1" si="28"/>
        <v>2.3771288509487398</v>
      </c>
      <c r="AI51" s="20">
        <f t="shared" ca="1" si="28"/>
        <v>8.738760809890401</v>
      </c>
      <c r="AJ51" s="20">
        <f t="shared" ca="1" si="28"/>
        <v>3.5519035706109703</v>
      </c>
      <c r="AK51" s="20">
        <f t="shared" ca="1" si="28"/>
        <v>2.968945606283202</v>
      </c>
      <c r="AL51" s="20">
        <f t="shared" ca="1" si="28"/>
        <v>1.3767530902740299</v>
      </c>
      <c r="AM51" s="20">
        <f t="shared" ca="1" si="28"/>
        <v>0.70059975249647799</v>
      </c>
      <c r="AN51" s="20">
        <f t="shared" ca="1" si="28"/>
        <v>1.0090154089524406</v>
      </c>
      <c r="AO51" s="20">
        <f t="shared" ca="1" si="28"/>
        <v>0.90225073275245204</v>
      </c>
      <c r="AP51" s="20">
        <f t="shared" ca="1" si="28"/>
        <v>0.77693872704369671</v>
      </c>
    </row>
    <row r="52" spans="2:42" x14ac:dyDescent="0.25">
      <c r="B52" t="str">
        <f t="shared" si="2"/>
        <v xml:space="preserve">      Leisure and Hospitality</v>
      </c>
      <c r="C52" s="21"/>
      <c r="D52" s="21">
        <f t="shared" ref="D52" ca="1" si="29">100*(D20/C20-1)</f>
        <v>1.0916429685349893</v>
      </c>
      <c r="E52" s="21">
        <f t="shared" ref="E52" ca="1" si="30">100*(E20/D20-1)</f>
        <v>1.7876588021778606</v>
      </c>
      <c r="F52" s="21">
        <f t="shared" ref="F52" ca="1" si="31">100*(F20/E20-1)</f>
        <v>3.2985646786128253</v>
      </c>
      <c r="G52" s="21">
        <f t="shared" ref="G52" ca="1" si="32">100*(G20/F20-1)</f>
        <v>2.4941745059118059</v>
      </c>
      <c r="H52" s="21">
        <f t="shared" ref="H52" ca="1" si="33">100*(H20/G20-1)</f>
        <v>4.083866621758192</v>
      </c>
      <c r="I52" s="21">
        <f t="shared" ref="I52" ca="1" si="34">100*(I20/H20-1)</f>
        <v>3.2683439851144414</v>
      </c>
      <c r="J52" s="21">
        <f t="shared" ref="J52" ca="1" si="35">100*(J20/I20-1)</f>
        <v>3.1179005092048628</v>
      </c>
      <c r="K52" s="21">
        <f t="shared" ref="K52" ca="1" si="36">100*(K20/J20-1)</f>
        <v>3.5326293398161512</v>
      </c>
      <c r="L52" s="21">
        <f t="shared" ref="L52" ca="1" si="37">100*(L20/K20-1)</f>
        <v>4.9236865277370034</v>
      </c>
      <c r="M52" s="21">
        <f t="shared" ref="M52" ca="1" si="38">100*(M20/L20-1)</f>
        <v>1.230855304566747</v>
      </c>
      <c r="N52" s="21">
        <f t="shared" ref="N52" ca="1" si="39">100*(N20/M20-1)</f>
        <v>-0.70466321243523034</v>
      </c>
      <c r="O52" s="21">
        <f t="shared" ref="O52" ca="1" si="40">100*(O20/N20-1)</f>
        <v>-1.9411396368190226</v>
      </c>
      <c r="P52" s="21">
        <f t="shared" ref="P52" ca="1" si="41">100*(P20/O20-1)</f>
        <v>1.858947069675021</v>
      </c>
      <c r="Q52" s="21">
        <f t="shared" ref="Q52" ca="1" si="42">100*(Q20/P20-1)</f>
        <v>2.751462803009197</v>
      </c>
      <c r="R52" s="21">
        <f t="shared" ref="R52" ca="1" si="43">100*(R20/Q20-1)</f>
        <v>2.9760694190224424</v>
      </c>
      <c r="S52" s="21">
        <f t="shared" ref="S52" ca="1" si="44">100*(S20/R20-1)</f>
        <v>3.2718894009216903</v>
      </c>
      <c r="T52" s="21">
        <f t="shared" ref="T52" ca="1" si="45">100*(T20/S20-1)</f>
        <v>3.5188372537769963</v>
      </c>
      <c r="U52" s="21">
        <f t="shared" ref="U52" ca="1" si="46">100*(U20/T20-1)</f>
        <v>1.2562349898392666</v>
      </c>
      <c r="V52" s="21">
        <f t="shared" ref="V52" ca="1" si="47">100*(V20/U20-1)</f>
        <v>-4.7071702244115947</v>
      </c>
      <c r="W52" s="21">
        <f t="shared" ref="W52" ca="1" si="48">100*(W20/V20-1)</f>
        <v>-0.10211245133703306</v>
      </c>
      <c r="X52" s="21">
        <f t="shared" ref="X52" ca="1" si="49">100*(X20/W20-1)</f>
        <v>2.350987031240015</v>
      </c>
      <c r="Y52" s="21">
        <f t="shared" ref="Y52" ca="1" si="50">100*(Y20/X20-1)</f>
        <v>3.4267523874914385</v>
      </c>
      <c r="Z52" s="21">
        <f t="shared" ref="Z52" ca="1" si="51">100*(Z20/Y20-1)</f>
        <v>4.2546771273385575</v>
      </c>
      <c r="AA52" s="21">
        <f t="shared" ref="AA52" ca="1" si="52">100*(AA20/Z20-1)</f>
        <v>3.2821997105644041</v>
      </c>
      <c r="AB52" s="21">
        <f t="shared" ref="AB52" ca="1" si="53">100*(AB20/AA20-1)</f>
        <v>4.2371931397825469</v>
      </c>
      <c r="AC52" s="21">
        <f t="shared" ref="AC52" ca="1" si="54">100*(AC20/AB20-1)</f>
        <v>4.2961608775136995</v>
      </c>
      <c r="AD52" s="21">
        <f t="shared" ref="AD52" ca="1" si="55">100*(AD20/AC20-1)</f>
        <v>3.2169923183997584</v>
      </c>
      <c r="AE52" s="21">
        <f t="shared" ref="AE52" ca="1" si="56">100*(AE20/AD20-1)</f>
        <v>2.8370211278157864</v>
      </c>
      <c r="AF52" s="21">
        <f t="shared" ref="AF52" ca="1" si="57">100*(AF20/AE20-1)</f>
        <v>1.2919520132109286</v>
      </c>
      <c r="AG52" s="47">
        <f t="shared" ref="AG52" ca="1" si="58">100*(AG20/AF20-1)</f>
        <v>-29.417405897866221</v>
      </c>
      <c r="AH52" s="47">
        <f t="shared" ref="AH52" ca="1" si="59">100*(AH20/AG20-1)</f>
        <v>5.0067934782608736</v>
      </c>
      <c r="AI52" s="20">
        <f t="shared" ref="AI52" ca="1" si="60">100*(AI20/AH20-1)</f>
        <v>18.272963705764369</v>
      </c>
      <c r="AJ52" s="20">
        <f t="shared" ref="AJ52" ca="1" si="61">100*(AJ20/AI20-1)</f>
        <v>8.7791057296761963</v>
      </c>
      <c r="AK52" s="20">
        <f t="shared" ref="AK52" ca="1" si="62">100*(AK20/AJ20-1)</f>
        <v>4.1662593531257563</v>
      </c>
      <c r="AL52" s="20">
        <f t="shared" ref="AL52" ca="1" si="63">100*(AL20/AK20-1)</f>
        <v>1.3112868073488437</v>
      </c>
      <c r="AM52" s="20">
        <f t="shared" ref="AM52" ca="1" si="64">100*(AM20/AL20-1)</f>
        <v>0.30698231453087921</v>
      </c>
      <c r="AN52" s="20">
        <f t="shared" ref="AN52" ca="1" si="65">100*(AN20/AM20-1)</f>
        <v>0.39478454585668565</v>
      </c>
      <c r="AO52" s="20">
        <f t="shared" ref="AO52" ca="1" si="66">100*(AO20/AN20-1)</f>
        <v>0.55595033652278136</v>
      </c>
      <c r="AP52" s="20">
        <f t="shared" ref="AP52" ca="1" si="67">100*(AP20/AO20-1)</f>
        <v>0.82627279848455082</v>
      </c>
    </row>
    <row r="53" spans="2:42" x14ac:dyDescent="0.25">
      <c r="B53" t="str">
        <f t="shared" ref="B53:B55" si="68">B21</f>
        <v xml:space="preserve">   Government</v>
      </c>
      <c r="C53" s="21"/>
      <c r="D53" s="21">
        <f t="shared" ref="D53:Y53" ca="1" si="69">100*(D21/C21-1)</f>
        <v>3.7752910591160926</v>
      </c>
      <c r="E53" s="21">
        <f t="shared" ca="1" si="69"/>
        <v>3.7414225029953396</v>
      </c>
      <c r="F53" s="21">
        <f t="shared" ca="1" si="69"/>
        <v>1.9791065147776621</v>
      </c>
      <c r="G53" s="21">
        <f t="shared" ca="1" si="69"/>
        <v>1.6369813651806897</v>
      </c>
      <c r="H53" s="21">
        <f t="shared" ca="1" si="69"/>
        <v>2.0411264181523503</v>
      </c>
      <c r="I53" s="21">
        <f t="shared" ca="1" si="69"/>
        <v>1.6677420955973687</v>
      </c>
      <c r="J53" s="21">
        <f t="shared" ca="1" si="69"/>
        <v>1.8014939217888326</v>
      </c>
      <c r="K53" s="21">
        <f t="shared" ca="1" si="69"/>
        <v>2.7335507385382485</v>
      </c>
      <c r="L53" s="21">
        <f t="shared" ca="1" si="69"/>
        <v>2.348053403043604</v>
      </c>
      <c r="M53" s="21">
        <f t="shared" ca="1" si="69"/>
        <v>1.7286202964652109</v>
      </c>
      <c r="N53" s="21">
        <f t="shared" ca="1" si="69"/>
        <v>3.241571018651368</v>
      </c>
      <c r="O53" s="21">
        <f t="shared" ca="1" si="69"/>
        <v>2.0627958483519393</v>
      </c>
      <c r="P53" s="21">
        <f t="shared" ca="1" si="69"/>
        <v>1.0977789124329895</v>
      </c>
      <c r="Q53" s="21">
        <f t="shared" ca="1" si="69"/>
        <v>4.2087542087454466E-3</v>
      </c>
      <c r="R53" s="21">
        <f t="shared" ca="1" si="69"/>
        <v>-0.12204873532258853</v>
      </c>
      <c r="S53" s="21">
        <f t="shared" ca="1" si="69"/>
        <v>0.37502106859936823</v>
      </c>
      <c r="T53" s="21">
        <f t="shared" ca="1" si="69"/>
        <v>0.82700138533227108</v>
      </c>
      <c r="U53" s="21">
        <f t="shared" ca="1" si="69"/>
        <v>2.1775335165292731</v>
      </c>
      <c r="V53" s="21">
        <f t="shared" ca="1" si="69"/>
        <v>0.81903752903305094</v>
      </c>
      <c r="W53" s="21">
        <f t="shared" ca="1" si="69"/>
        <v>-0.1899603912375758</v>
      </c>
      <c r="X53" s="21">
        <f t="shared" ca="1" si="69"/>
        <v>-1.7574407774853196</v>
      </c>
      <c r="Y53" s="21">
        <f t="shared" ca="1" si="69"/>
        <v>0.25555418160834176</v>
      </c>
      <c r="Z53" s="21">
        <f t="shared" ref="Z53:AP53" ca="1" si="70">100*(Z21/Y21-1)</f>
        <v>1.0401677424659805</v>
      </c>
      <c r="AA53" s="21">
        <f t="shared" ca="1" si="70"/>
        <v>1.4322916666666741</v>
      </c>
      <c r="AB53" s="21">
        <f t="shared" ca="1" si="70"/>
        <v>2.491174582798461</v>
      </c>
      <c r="AC53" s="21">
        <f t="shared" ca="1" si="70"/>
        <v>2.3053739872402002</v>
      </c>
      <c r="AD53" s="21">
        <f t="shared" ca="1" si="70"/>
        <v>1.5839008340347238</v>
      </c>
      <c r="AE53" s="21">
        <f t="shared" ca="1" si="70"/>
        <v>-1.2390780355528652</v>
      </c>
      <c r="AF53" s="21">
        <f t="shared" ca="1" si="70"/>
        <v>-1.1554742020363884</v>
      </c>
      <c r="AG53" s="47">
        <f t="shared" ca="1" si="70"/>
        <v>-2.9282407407407396</v>
      </c>
      <c r="AH53" s="47">
        <f t="shared" ca="1" si="70"/>
        <v>-1.1406541870354947</v>
      </c>
      <c r="AI53" s="20">
        <f t="shared" ca="1" si="70"/>
        <v>-1.9039679987135183</v>
      </c>
      <c r="AJ53" s="20">
        <f t="shared" ca="1" si="70"/>
        <v>1.0562159885284084</v>
      </c>
      <c r="AK53" s="20">
        <f t="shared" ca="1" si="70"/>
        <v>1.5554708775946002</v>
      </c>
      <c r="AL53" s="20">
        <f t="shared" ca="1" si="70"/>
        <v>2.4851848985519176</v>
      </c>
      <c r="AM53" s="20">
        <f t="shared" ca="1" si="70"/>
        <v>1.7347366993700541</v>
      </c>
      <c r="AN53" s="20">
        <f t="shared" ca="1" si="70"/>
        <v>1.2245332710717927</v>
      </c>
      <c r="AO53" s="20">
        <f t="shared" ca="1" si="70"/>
        <v>1.0406551094068295</v>
      </c>
      <c r="AP53" s="20">
        <f t="shared" ca="1" si="70"/>
        <v>1.0391940701835134</v>
      </c>
    </row>
    <row r="54" spans="2:42" x14ac:dyDescent="0.25">
      <c r="B54" t="str">
        <f t="shared" si="68"/>
        <v xml:space="preserve">      State and local</v>
      </c>
      <c r="C54" s="21"/>
      <c r="D54" s="21">
        <f t="shared" ref="D54:Y54" ca="1" si="71">100*(D22/C22-1)</f>
        <v>4.6668876367252032</v>
      </c>
      <c r="E54" s="21">
        <f t="shared" ca="1" si="71"/>
        <v>4.1041231236937259</v>
      </c>
      <c r="F54" s="21">
        <f t="shared" ca="1" si="71"/>
        <v>1.885988927419846</v>
      </c>
      <c r="G54" s="21">
        <f t="shared" ca="1" si="71"/>
        <v>1.9346748671403846</v>
      </c>
      <c r="H54" s="21">
        <f t="shared" ca="1" si="71"/>
        <v>2.6536231035088731</v>
      </c>
      <c r="I54" s="21">
        <f t="shared" ca="1" si="71"/>
        <v>2.1228030130107323</v>
      </c>
      <c r="J54" s="21">
        <f t="shared" ca="1" si="71"/>
        <v>1.9445686186857492</v>
      </c>
      <c r="K54" s="21">
        <f t="shared" ca="1" si="71"/>
        <v>2.6145582109186494</v>
      </c>
      <c r="L54" s="21">
        <f t="shared" ca="1" si="71"/>
        <v>2.3129106351156503</v>
      </c>
      <c r="M54" s="21">
        <f t="shared" ca="1" si="71"/>
        <v>1.4827190143051006</v>
      </c>
      <c r="N54" s="21">
        <f t="shared" ca="1" si="71"/>
        <v>3.8481325239221986</v>
      </c>
      <c r="O54" s="21">
        <f t="shared" ca="1" si="71"/>
        <v>2.1103735262062662</v>
      </c>
      <c r="P54" s="21">
        <f t="shared" ca="1" si="71"/>
        <v>0.79080147486900731</v>
      </c>
      <c r="Q54" s="21">
        <f t="shared" ca="1" si="71"/>
        <v>0.12515042117930975</v>
      </c>
      <c r="R54" s="21">
        <f t="shared" ca="1" si="71"/>
        <v>0.14422383539252071</v>
      </c>
      <c r="S54" s="21">
        <f t="shared" ca="1" si="71"/>
        <v>0.70087849839182148</v>
      </c>
      <c r="T54" s="21">
        <f t="shared" ca="1" si="71"/>
        <v>0.9581923058587849</v>
      </c>
      <c r="U54" s="21">
        <f t="shared" ca="1" si="71"/>
        <v>2.3278874303522379</v>
      </c>
      <c r="V54" s="21">
        <f t="shared" ca="1" si="71"/>
        <v>0.65063910294866911</v>
      </c>
      <c r="W54" s="21">
        <f t="shared" ca="1" si="71"/>
        <v>-0.2063084540619875</v>
      </c>
      <c r="X54" s="21">
        <f t="shared" ca="1" si="71"/>
        <v>-1.4609270914687444</v>
      </c>
      <c r="Y54" s="21">
        <f t="shared" ca="1" si="71"/>
        <v>0.51750664366638777</v>
      </c>
      <c r="Z54" s="21">
        <f t="shared" ref="Z54:AP54" ca="1" si="72">100*(Z22/Y22-1)</f>
        <v>1.4703153988868234</v>
      </c>
      <c r="AA54" s="21">
        <f t="shared" ca="1" si="72"/>
        <v>1.8146912282305694</v>
      </c>
      <c r="AB54" s="21">
        <f t="shared" ca="1" si="72"/>
        <v>2.846367962647034</v>
      </c>
      <c r="AC54" s="21">
        <f t="shared" ca="1" si="72"/>
        <v>2.5013095861707635</v>
      </c>
      <c r="AD54" s="21">
        <f t="shared" ca="1" si="72"/>
        <v>1.7418338230910102</v>
      </c>
      <c r="AE54" s="21">
        <f t="shared" ca="1" si="72"/>
        <v>-1.1134365843449179</v>
      </c>
      <c r="AF54" s="21">
        <f t="shared" ca="1" si="72"/>
        <v>-1.0878767355232077</v>
      </c>
      <c r="AG54" s="47">
        <f t="shared" ca="1" si="72"/>
        <v>-3.5905336585783432</v>
      </c>
      <c r="AH54" s="47">
        <f t="shared" ca="1" si="72"/>
        <v>-1.0165127840909061</v>
      </c>
      <c r="AI54" s="20">
        <f t="shared" ca="1" si="72"/>
        <v>-1.9235436566662156</v>
      </c>
      <c r="AJ54" s="20">
        <f t="shared" ca="1" si="72"/>
        <v>1.1813542975104285</v>
      </c>
      <c r="AK54" s="20">
        <f t="shared" ca="1" si="72"/>
        <v>1.7333175708066584</v>
      </c>
      <c r="AL54" s="20">
        <f t="shared" ca="1" si="72"/>
        <v>2.7644337763506277</v>
      </c>
      <c r="AM54" s="20">
        <f t="shared" ca="1" si="72"/>
        <v>1.9244657190441217</v>
      </c>
      <c r="AN54" s="20">
        <f t="shared" ca="1" si="72"/>
        <v>1.3558540545911768</v>
      </c>
      <c r="AO54" s="20">
        <f t="shared" ca="1" si="72"/>
        <v>1.1508319116349863</v>
      </c>
      <c r="AP54" s="20">
        <f t="shared" ca="1" si="72"/>
        <v>1.1479269717852514</v>
      </c>
    </row>
    <row r="55" spans="2:42" x14ac:dyDescent="0.25">
      <c r="B55" t="str">
        <f t="shared" si="68"/>
        <v xml:space="preserve">      Federal</v>
      </c>
      <c r="C55" s="21"/>
      <c r="D55" s="21">
        <f t="shared" ref="D55:Y55" ca="1" si="73">100*(D23/C23-1)</f>
        <v>-1.3798390187811482</v>
      </c>
      <c r="E55" s="21">
        <f t="shared" ca="1" si="73"/>
        <v>1.5157403808783387</v>
      </c>
      <c r="F55" s="21">
        <f t="shared" ca="1" si="73"/>
        <v>2.5650842266462526</v>
      </c>
      <c r="G55" s="21">
        <f t="shared" ca="1" si="73"/>
        <v>-0.22396416573347011</v>
      </c>
      <c r="H55" s="21">
        <f t="shared" ca="1" si="73"/>
        <v>-1.8705574261129843</v>
      </c>
      <c r="I55" s="21">
        <f t="shared" ca="1" si="73"/>
        <v>-1.3724742661075151</v>
      </c>
      <c r="J55" s="21">
        <f t="shared" ca="1" si="73"/>
        <v>0.81175106300732658</v>
      </c>
      <c r="K55" s="21">
        <f t="shared" ca="1" si="73"/>
        <v>3.5659509202454087</v>
      </c>
      <c r="L55" s="21">
        <f t="shared" ca="1" si="73"/>
        <v>2.5916327286190199</v>
      </c>
      <c r="M55" s="21">
        <f t="shared" ca="1" si="73"/>
        <v>3.4283652111151364</v>
      </c>
      <c r="N55" s="21">
        <f t="shared" ca="1" si="73"/>
        <v>-0.87229588276344083</v>
      </c>
      <c r="O55" s="21">
        <f t="shared" ca="1" si="73"/>
        <v>1.7247448081661343</v>
      </c>
      <c r="P55" s="21">
        <f t="shared" ca="1" si="73"/>
        <v>3.2871972318339049</v>
      </c>
      <c r="Q55" s="21">
        <f t="shared" ca="1" si="73"/>
        <v>-0.83752093802345051</v>
      </c>
      <c r="R55" s="21">
        <f t="shared" ca="1" si="73"/>
        <v>-1.993243243243259</v>
      </c>
      <c r="S55" s="21">
        <f t="shared" ca="1" si="73"/>
        <v>-1.9648397104446658</v>
      </c>
      <c r="T55" s="21">
        <f t="shared" ca="1" si="73"/>
        <v>-0.14064697609000865</v>
      </c>
      <c r="U55" s="21">
        <f t="shared" ca="1" si="73"/>
        <v>1.0563380281690016</v>
      </c>
      <c r="V55" s="21">
        <f t="shared" ca="1" si="73"/>
        <v>2.0905923344947785</v>
      </c>
      <c r="W55" s="21">
        <f t="shared" ca="1" si="73"/>
        <v>-6.8259385665536687E-2</v>
      </c>
      <c r="X55" s="21">
        <f t="shared" ca="1" si="73"/>
        <v>-3.9617486338797803</v>
      </c>
      <c r="Y55" s="21">
        <f t="shared" ca="1" si="73"/>
        <v>-1.7425320056899118</v>
      </c>
      <c r="Z55" s="21">
        <f t="shared" ref="Z55:AP55" ca="1" si="74">100*(Z23/Y23-1)</f>
        <v>-2.3163228374954659</v>
      </c>
      <c r="AA55" s="21">
        <f t="shared" ca="1" si="74"/>
        <v>-1.6672841793256787</v>
      </c>
      <c r="AB55" s="21">
        <f t="shared" ca="1" si="74"/>
        <v>-0.48982667671439994</v>
      </c>
      <c r="AC55" s="21">
        <f t="shared" ca="1" si="74"/>
        <v>0.60583112457401889</v>
      </c>
      <c r="AD55" s="21">
        <f t="shared" ca="1" si="74"/>
        <v>0.18818216033118507</v>
      </c>
      <c r="AE55" s="21">
        <f t="shared" ca="1" si="74"/>
        <v>-2.36664162283996</v>
      </c>
      <c r="AF55" s="21">
        <f t="shared" ca="1" si="74"/>
        <v>-1.7699115044247815</v>
      </c>
      <c r="AG55" s="47">
        <f t="shared" ca="1" si="74"/>
        <v>3.1335683509596812</v>
      </c>
      <c r="AH55" s="47">
        <f t="shared" ca="1" si="74"/>
        <v>-2.2028104823395567</v>
      </c>
      <c r="AI55" s="20">
        <f t="shared" ca="1" si="74"/>
        <v>-1.7345747572815373</v>
      </c>
      <c r="AJ55" s="20">
        <f t="shared" ca="1" si="74"/>
        <v>-2.5466986640154676E-2</v>
      </c>
      <c r="AK55" s="20">
        <f t="shared" ca="1" si="74"/>
        <v>-1.1859159210203529E-5</v>
      </c>
      <c r="AL55" s="20">
        <f t="shared" ca="1" si="74"/>
        <v>0</v>
      </c>
      <c r="AM55" s="20">
        <f t="shared" ca="1" si="74"/>
        <v>0</v>
      </c>
      <c r="AN55" s="20">
        <f t="shared" ca="1" si="74"/>
        <v>0</v>
      </c>
      <c r="AO55" s="20">
        <f t="shared" ca="1" si="74"/>
        <v>0</v>
      </c>
      <c r="AP55" s="20">
        <f t="shared" ca="1" si="74"/>
        <v>0</v>
      </c>
    </row>
    <row r="56" spans="2:4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47"/>
      <c r="AH56" s="47"/>
      <c r="AI56" s="20"/>
      <c r="AJ56" s="20"/>
      <c r="AK56" s="20"/>
      <c r="AL56" s="20"/>
      <c r="AM56" s="20"/>
      <c r="AN56" s="20"/>
      <c r="AO56" s="20"/>
      <c r="AP56" s="20"/>
    </row>
    <row r="57" spans="2:42" x14ac:dyDescent="0.25">
      <c r="B57" t="str">
        <f>B25</f>
        <v>Personal income (mil. $2012)</v>
      </c>
      <c r="C57" s="21"/>
      <c r="D57" s="21">
        <f t="shared" ref="D57:Y57" ca="1" si="75">100*(D25/C25-1)</f>
        <v>2.8036462865707046</v>
      </c>
      <c r="E57" s="21">
        <f t="shared" ca="1" si="75"/>
        <v>4.8991514258611923</v>
      </c>
      <c r="F57" s="21">
        <f t="shared" ca="1" si="75"/>
        <v>1.1065355656020515</v>
      </c>
      <c r="G57" s="21">
        <f t="shared" ca="1" si="75"/>
        <v>2.9688258844950077</v>
      </c>
      <c r="H57" s="21">
        <f t="shared" ca="1" si="75"/>
        <v>3.9450591582841588</v>
      </c>
      <c r="I57" s="21">
        <f t="shared" ca="1" si="75"/>
        <v>6.1057285086553836</v>
      </c>
      <c r="J57" s="21">
        <f t="shared" ca="1" si="75"/>
        <v>7.2862188751814827</v>
      </c>
      <c r="K57" s="21">
        <f t="shared" ca="1" si="75"/>
        <v>12.121118391680575</v>
      </c>
      <c r="L57" s="21">
        <f t="shared" ca="1" si="75"/>
        <v>7.5238113893314695</v>
      </c>
      <c r="M57" s="21">
        <f t="shared" ca="1" si="75"/>
        <v>3.8000216165495315</v>
      </c>
      <c r="N57" s="21">
        <f t="shared" ca="1" si="75"/>
        <v>-0.85238889808270102</v>
      </c>
      <c r="O57" s="21">
        <f t="shared" ca="1" si="75"/>
        <v>-0.74588802791087927</v>
      </c>
      <c r="P57" s="21">
        <f t="shared" ca="1" si="75"/>
        <v>0.58477499376876629</v>
      </c>
      <c r="Q57" s="21">
        <f t="shared" ca="1" si="75"/>
        <v>6.4428275371076538</v>
      </c>
      <c r="R57" s="21">
        <f t="shared" ca="1" si="75"/>
        <v>4.5714638527827312E-2</v>
      </c>
      <c r="S57" s="21">
        <f t="shared" ca="1" si="75"/>
        <v>7.7385418665921302</v>
      </c>
      <c r="T57" s="21">
        <f t="shared" ca="1" si="75"/>
        <v>6.0012903890954261</v>
      </c>
      <c r="U57" s="21">
        <f t="shared" ca="1" si="75"/>
        <v>0.17163272381668371</v>
      </c>
      <c r="V57" s="21">
        <f t="shared" ca="1" si="75"/>
        <v>-7.0250098549758944</v>
      </c>
      <c r="W57" s="21">
        <f t="shared" ca="1" si="75"/>
        <v>0.69486189268899157</v>
      </c>
      <c r="X57" s="21">
        <f t="shared" ca="1" si="75"/>
        <v>4.5048741364390077</v>
      </c>
      <c r="Y57" s="21">
        <f t="shared" ca="1" si="75"/>
        <v>9.7824847346105859</v>
      </c>
      <c r="Z57" s="21">
        <f t="shared" ref="Z57:AP57" ca="1" si="76">100*(Z25/Y25-1)</f>
        <v>1.6715743697436336</v>
      </c>
      <c r="AA57" s="21">
        <f t="shared" ca="1" si="76"/>
        <v>8.1468057131049321</v>
      </c>
      <c r="AB57" s="21">
        <f t="shared" ca="1" si="76"/>
        <v>6.4130292076980178</v>
      </c>
      <c r="AC57" s="21">
        <f t="shared" ca="1" si="76"/>
        <v>5.3308050048076261</v>
      </c>
      <c r="AD57" s="21">
        <f t="shared" ca="1" si="76"/>
        <v>5.0854981391220466</v>
      </c>
      <c r="AE57" s="21">
        <f t="shared" ca="1" si="76"/>
        <v>5.1574799737264421</v>
      </c>
      <c r="AF57" s="21">
        <f t="shared" ca="1" si="76"/>
        <v>3.9017170885561558</v>
      </c>
      <c r="AG57" s="47">
        <f t="shared" ca="1" si="76"/>
        <v>5.3839202070836256</v>
      </c>
      <c r="AH57" s="20">
        <f t="shared" ca="1" si="76"/>
        <v>4.2043819704117524</v>
      </c>
      <c r="AI57" s="20">
        <f t="shared" ca="1" si="76"/>
        <v>-1.6293975020776452</v>
      </c>
      <c r="AJ57" s="20">
        <f t="shared" ca="1" si="76"/>
        <v>4.1818695652135363</v>
      </c>
      <c r="AK57" s="20">
        <f t="shared" ca="1" si="76"/>
        <v>4.6691540258616993</v>
      </c>
      <c r="AL57" s="20">
        <f t="shared" ca="1" si="76"/>
        <v>4.6386549479157324</v>
      </c>
      <c r="AM57" s="20">
        <f t="shared" ca="1" si="76"/>
        <v>4.2098946471329945</v>
      </c>
      <c r="AN57" s="20">
        <f t="shared" ca="1" si="76"/>
        <v>3.72411700246158</v>
      </c>
      <c r="AO57" s="20">
        <f t="shared" ca="1" si="76"/>
        <v>3.6314483171548506</v>
      </c>
      <c r="AP57" s="20">
        <f t="shared" ca="1" si="76"/>
        <v>3.5191317907012243</v>
      </c>
    </row>
    <row r="58" spans="2:42" x14ac:dyDescent="0.25">
      <c r="B58" t="str">
        <f>B26</f>
        <v>Personal income (mil. $)</v>
      </c>
      <c r="C58" s="21"/>
      <c r="D58" s="21">
        <f t="shared" ref="D58:Y58" ca="1" si="77">100*(D26/C26-1)</f>
        <v>6.2376723335800577</v>
      </c>
      <c r="E58" s="21">
        <f t="shared" ca="1" si="77"/>
        <v>7.7007099496300135</v>
      </c>
      <c r="F58" s="21">
        <f t="shared" ca="1" si="77"/>
        <v>3.613543756884785</v>
      </c>
      <c r="G58" s="21">
        <f t="shared" ca="1" si="77"/>
        <v>5.1269196369203129</v>
      </c>
      <c r="H58" s="21">
        <f t="shared" ca="1" si="77"/>
        <v>6.1294357223825369</v>
      </c>
      <c r="I58" s="21">
        <f t="shared" ca="1" si="77"/>
        <v>8.380549250429258</v>
      </c>
      <c r="J58" s="21">
        <f t="shared" ca="1" si="77"/>
        <v>9.1487461359467623</v>
      </c>
      <c r="K58" s="21">
        <f t="shared" ca="1" si="77"/>
        <v>13.014857569377348</v>
      </c>
      <c r="L58" s="21">
        <f t="shared" ca="1" si="77"/>
        <v>9.0970558511977107</v>
      </c>
      <c r="M58" s="21">
        <f t="shared" ca="1" si="77"/>
        <v>6.4064244688276872</v>
      </c>
      <c r="N58" s="21">
        <f t="shared" ca="1" si="77"/>
        <v>1.1390294050743544</v>
      </c>
      <c r="O58" s="21">
        <f t="shared" ca="1" si="77"/>
        <v>0.55639182301565615</v>
      </c>
      <c r="P58" s="21">
        <f t="shared" ca="1" si="77"/>
        <v>2.7022414128839101</v>
      </c>
      <c r="Q58" s="21">
        <f t="shared" ca="1" si="77"/>
        <v>9.1253281532922781</v>
      </c>
      <c r="R58" s="21">
        <f t="shared" ca="1" si="77"/>
        <v>2.8874168375442544</v>
      </c>
      <c r="S58" s="21">
        <f t="shared" ca="1" si="77"/>
        <v>10.786207637303647</v>
      </c>
      <c r="T58" s="21">
        <f t="shared" ca="1" si="77"/>
        <v>8.714574483599268</v>
      </c>
      <c r="U58" s="21">
        <f t="shared" ca="1" si="77"/>
        <v>3.1297082972154389</v>
      </c>
      <c r="V58" s="21">
        <f t="shared" ca="1" si="77"/>
        <v>-7.296089422157559</v>
      </c>
      <c r="W58" s="21">
        <f t="shared" ca="1" si="77"/>
        <v>2.5163655460417544</v>
      </c>
      <c r="X58" s="21">
        <f t="shared" ca="1" si="77"/>
        <v>7.1490720125715779</v>
      </c>
      <c r="Y58" s="21">
        <f t="shared" ca="1" si="77"/>
        <v>11.837091421763146</v>
      </c>
      <c r="Z58" s="21">
        <f t="shared" ref="Z58:AP58" ca="1" si="78">100*(Z26/Y26-1)</f>
        <v>3.0381110087326357</v>
      </c>
      <c r="AA58" s="21">
        <f t="shared" ca="1" si="78"/>
        <v>9.7884771062846312</v>
      </c>
      <c r="AB58" s="21">
        <f t="shared" ca="1" si="78"/>
        <v>6.6431176835654249</v>
      </c>
      <c r="AC58" s="21">
        <f t="shared" ca="1" si="78"/>
        <v>6.3929298325199335</v>
      </c>
      <c r="AD58" s="21">
        <f t="shared" ca="1" si="78"/>
        <v>7.0041127204690135</v>
      </c>
      <c r="AE58" s="21">
        <f t="shared" ca="1" si="78"/>
        <v>7.4045575780704809</v>
      </c>
      <c r="AF58" s="21">
        <f t="shared" ca="1" si="78"/>
        <v>5.435662173969158</v>
      </c>
      <c r="AG58" s="47">
        <f t="shared" ca="1" si="78"/>
        <v>6.6241154961300674</v>
      </c>
      <c r="AH58" s="20">
        <f t="shared" ca="1" si="78"/>
        <v>8.2057848990753754</v>
      </c>
      <c r="AI58" s="20">
        <f t="shared" ca="1" si="78"/>
        <v>4.1076063629106985</v>
      </c>
      <c r="AJ58" s="20">
        <f t="shared" ca="1" si="78"/>
        <v>7.6568284788152807</v>
      </c>
      <c r="AK58" s="20">
        <f t="shared" ca="1" si="78"/>
        <v>6.6520731625931084</v>
      </c>
      <c r="AL58" s="20">
        <f t="shared" ca="1" si="78"/>
        <v>6.6245200505263613</v>
      </c>
      <c r="AM58" s="20">
        <f t="shared" ca="1" si="78"/>
        <v>6.3879738913634077</v>
      </c>
      <c r="AN58" s="20">
        <f t="shared" ca="1" si="78"/>
        <v>5.873616898808387</v>
      </c>
      <c r="AO58" s="20">
        <f t="shared" ca="1" si="78"/>
        <v>5.7634098793030608</v>
      </c>
      <c r="AP58" s="20">
        <f t="shared" ca="1" si="78"/>
        <v>5.6665429014581381</v>
      </c>
    </row>
    <row r="59" spans="2:42" x14ac:dyDescent="0.25">
      <c r="B59" t="str">
        <f>B27</f>
        <v xml:space="preserve">  Wage and salary disbursements (mil. $)</v>
      </c>
      <c r="C59" s="21"/>
      <c r="D59" s="21">
        <f t="shared" ref="D59:Y59" ca="1" si="79">100*(D27/C27-1)</f>
        <v>6.1933078088804105</v>
      </c>
      <c r="E59" s="21">
        <f t="shared" ca="1" si="79"/>
        <v>9.1257144814128832</v>
      </c>
      <c r="F59" s="21">
        <f t="shared" ca="1" si="79"/>
        <v>1.0562273318318161</v>
      </c>
      <c r="G59" s="21">
        <f t="shared" ca="1" si="79"/>
        <v>3.6271558008176497</v>
      </c>
      <c r="H59" s="21">
        <f t="shared" ca="1" si="79"/>
        <v>6.2185057524208442</v>
      </c>
      <c r="I59" s="21">
        <f t="shared" ca="1" si="79"/>
        <v>10.318467503855167</v>
      </c>
      <c r="J59" s="21">
        <f t="shared" ca="1" si="79"/>
        <v>14.178841983442926</v>
      </c>
      <c r="K59" s="21">
        <f t="shared" ca="1" si="79"/>
        <v>14.657682942532757</v>
      </c>
      <c r="L59" s="21">
        <f t="shared" ca="1" si="79"/>
        <v>12.946607017759115</v>
      </c>
      <c r="M59" s="21">
        <f t="shared" ca="1" si="79"/>
        <v>5.356287550900074</v>
      </c>
      <c r="N59" s="21">
        <f t="shared" ca="1" si="79"/>
        <v>-1.4436992221148137</v>
      </c>
      <c r="O59" s="21">
        <f t="shared" ca="1" si="79"/>
        <v>-1.6916736071161065</v>
      </c>
      <c r="P59" s="21">
        <f t="shared" ca="1" si="79"/>
        <v>0.82628018495995992</v>
      </c>
      <c r="Q59" s="21">
        <f t="shared" ca="1" si="79"/>
        <v>2.9357637005661852</v>
      </c>
      <c r="R59" s="21">
        <f t="shared" ca="1" si="79"/>
        <v>5.186509389412497</v>
      </c>
      <c r="S59" s="21">
        <f t="shared" ca="1" si="79"/>
        <v>9.6564504585648017</v>
      </c>
      <c r="T59" s="21">
        <f t="shared" ca="1" si="79"/>
        <v>8.6435755459735919</v>
      </c>
      <c r="U59" s="21">
        <f t="shared" ca="1" si="79"/>
        <v>2.7387130092053624</v>
      </c>
      <c r="V59" s="21">
        <f t="shared" ca="1" si="79"/>
        <v>-3.7142696007506193</v>
      </c>
      <c r="W59" s="21">
        <f t="shared" ca="1" si="79"/>
        <v>1.320364925947759</v>
      </c>
      <c r="X59" s="21">
        <f t="shared" ca="1" si="79"/>
        <v>6.4950117885353098</v>
      </c>
      <c r="Y59" s="21">
        <f t="shared" ca="1" si="79"/>
        <v>7.5815740514640462</v>
      </c>
      <c r="Z59" s="21">
        <f t="shared" ref="Z59:AP59" ca="1" si="80">100*(Z27/Y27-1)</f>
        <v>4.7083970546995646</v>
      </c>
      <c r="AA59" s="21">
        <f t="shared" ca="1" si="80"/>
        <v>7.9953578269338799</v>
      </c>
      <c r="AB59" s="21">
        <f t="shared" ca="1" si="80"/>
        <v>5.856077536483717</v>
      </c>
      <c r="AC59" s="21">
        <f t="shared" ca="1" si="80"/>
        <v>7.1732072679438152</v>
      </c>
      <c r="AD59" s="21">
        <f t="shared" ca="1" si="80"/>
        <v>8.2395799642308809</v>
      </c>
      <c r="AE59" s="21">
        <f t="shared" ca="1" si="80"/>
        <v>10.255555430035624</v>
      </c>
      <c r="AF59" s="21">
        <f t="shared" ca="1" si="80"/>
        <v>7.8075105901710851</v>
      </c>
      <c r="AG59" s="47">
        <f t="shared" ca="1" si="80"/>
        <v>5.1286728428505901</v>
      </c>
      <c r="AH59" s="20">
        <f t="shared" ca="1" si="80"/>
        <v>11.817116632717649</v>
      </c>
      <c r="AI59" s="20">
        <f t="shared" ca="1" si="80"/>
        <v>9.1459974975989677</v>
      </c>
      <c r="AJ59" s="20">
        <f t="shared" ca="1" si="80"/>
        <v>7.3669427457874415</v>
      </c>
      <c r="AK59" s="20">
        <f t="shared" ca="1" si="80"/>
        <v>6.3530385070507789</v>
      </c>
      <c r="AL59" s="20">
        <f t="shared" ca="1" si="80"/>
        <v>6.9092230341640803</v>
      </c>
      <c r="AM59" s="20">
        <f t="shared" ca="1" si="80"/>
        <v>6.7561423164609113</v>
      </c>
      <c r="AN59" s="20">
        <f t="shared" ca="1" si="80"/>
        <v>6.0712076116565594</v>
      </c>
      <c r="AO59" s="20">
        <f t="shared" ca="1" si="80"/>
        <v>5.733504328378447</v>
      </c>
      <c r="AP59" s="20">
        <f t="shared" ca="1" si="80"/>
        <v>5.4884170489992501</v>
      </c>
    </row>
    <row r="60" spans="2:42" x14ac:dyDescent="0.25">
      <c r="B60" t="str">
        <f>B28</f>
        <v>Per capita personal income ($)</v>
      </c>
      <c r="C60" s="21"/>
      <c r="D60" s="21">
        <f t="shared" ref="D60:Y60" ca="1" si="81">100*(D28/C28-1)</f>
        <v>3.5701661187150568</v>
      </c>
      <c r="E60" s="21">
        <f t="shared" ca="1" si="81"/>
        <v>6.2751021893025838</v>
      </c>
      <c r="F60" s="21">
        <f t="shared" ca="1" si="81"/>
        <v>2.0603827806160213</v>
      </c>
      <c r="G60" s="21">
        <f t="shared" ca="1" si="81"/>
        <v>3.6465921953423797</v>
      </c>
      <c r="H60" s="21">
        <f t="shared" ca="1" si="81"/>
        <v>4.828295618775047</v>
      </c>
      <c r="I60" s="21">
        <f t="shared" ca="1" si="81"/>
        <v>7.0445558676347053</v>
      </c>
      <c r="J60" s="21">
        <f t="shared" ca="1" si="81"/>
        <v>7.3963425012278483</v>
      </c>
      <c r="K60" s="21">
        <f t="shared" ca="1" si="81"/>
        <v>10.803251585881824</v>
      </c>
      <c r="L60" s="21">
        <f t="shared" ca="1" si="81"/>
        <v>7.0291175743312673</v>
      </c>
      <c r="M60" s="21">
        <f t="shared" ca="1" si="81"/>
        <v>4.7532613133171031</v>
      </c>
      <c r="N60" s="21">
        <f t="shared" ca="1" si="81"/>
        <v>-0.19600422181986765</v>
      </c>
      <c r="O60" s="21">
        <f t="shared" ca="1" si="81"/>
        <v>-0.66500425062057111</v>
      </c>
      <c r="P60" s="21">
        <f t="shared" ca="1" si="81"/>
        <v>1.8378167456374994</v>
      </c>
      <c r="Q60" s="21">
        <f t="shared" ca="1" si="81"/>
        <v>8.1095595541045729</v>
      </c>
      <c r="R60" s="21">
        <f t="shared" ca="1" si="81"/>
        <v>1.4925906395606869</v>
      </c>
      <c r="S60" s="21">
        <f t="shared" ca="1" si="81"/>
        <v>8.8422886332178763</v>
      </c>
      <c r="T60" s="21">
        <f t="shared" ca="1" si="81"/>
        <v>7.2223511266309437</v>
      </c>
      <c r="U60" s="21">
        <f t="shared" ca="1" si="81"/>
        <v>2.0568525519301106</v>
      </c>
      <c r="V60" s="21">
        <f t="shared" ca="1" si="81"/>
        <v>-8.2360694604407758</v>
      </c>
      <c r="W60" s="21">
        <f t="shared" ca="1" si="81"/>
        <v>1.4767032227421817</v>
      </c>
      <c r="X60" s="21">
        <f t="shared" ca="1" si="81"/>
        <v>6.44962070980728</v>
      </c>
      <c r="Y60" s="21">
        <f t="shared" ca="1" si="81"/>
        <v>10.827986393681055</v>
      </c>
      <c r="Z60" s="21">
        <f t="shared" ref="Z60:AP60" ca="1" si="82">100*(Z28/Y28-1)</f>
        <v>1.461787929889935</v>
      </c>
      <c r="AA60" s="21">
        <f t="shared" ca="1" si="82"/>
        <v>7.8074138924451031</v>
      </c>
      <c r="AB60" s="21">
        <f t="shared" ca="1" si="82"/>
        <v>4.299509057574169</v>
      </c>
      <c r="AC60" s="21">
        <f t="shared" ca="1" si="82"/>
        <v>4.1573202626865813</v>
      </c>
      <c r="AD60" s="21">
        <f t="shared" ca="1" si="82"/>
        <v>5.3703211800171458</v>
      </c>
      <c r="AE60" s="21">
        <f t="shared" ca="1" si="82"/>
        <v>5.5238708980700713</v>
      </c>
      <c r="AF60" s="21">
        <f t="shared" ca="1" si="82"/>
        <v>3.511745806511879</v>
      </c>
      <c r="AG60" s="47">
        <f t="shared" ca="1" si="82"/>
        <v>5.1043699622453031</v>
      </c>
      <c r="AH60" s="20">
        <f t="shared" ca="1" si="82"/>
        <v>7.1796610827850271</v>
      </c>
      <c r="AI60" s="20">
        <f t="shared" ca="1" si="82"/>
        <v>2.8654241910535561</v>
      </c>
      <c r="AJ60" s="20">
        <f t="shared" ca="1" si="82"/>
        <v>6.6678972995403374</v>
      </c>
      <c r="AK60" s="20">
        <f t="shared" ca="1" si="82"/>
        <v>5.7701711372420528</v>
      </c>
      <c r="AL60" s="20">
        <f t="shared" ca="1" si="82"/>
        <v>5.8062989900868001</v>
      </c>
      <c r="AM60" s="20">
        <f t="shared" ca="1" si="82"/>
        <v>5.5665317336242692</v>
      </c>
      <c r="AN60" s="20">
        <f t="shared" ca="1" si="82"/>
        <v>5.0906757955043513</v>
      </c>
      <c r="AO60" s="20">
        <f t="shared" ca="1" si="82"/>
        <v>4.9893292629134001</v>
      </c>
      <c r="AP60" s="20">
        <f t="shared" ca="1" si="82"/>
        <v>4.8898814553256287</v>
      </c>
    </row>
    <row r="61" spans="2:4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47"/>
      <c r="AH61" s="47"/>
      <c r="AI61" s="20"/>
      <c r="AJ61" s="20"/>
      <c r="AK61" s="20"/>
      <c r="AL61" s="20"/>
      <c r="AM61" s="20"/>
      <c r="AN61" s="20"/>
      <c r="AO61" s="20"/>
      <c r="AP61" s="20"/>
    </row>
    <row r="62" spans="2:42" x14ac:dyDescent="0.25">
      <c r="B62" t="str">
        <f>B30</f>
        <v>Seattle MSA CPI-U (1982-1984=100)</v>
      </c>
      <c r="C62" s="21"/>
      <c r="D62" s="21">
        <f t="shared" ref="D62:K62" si="83">100*(D30/C30-1)</f>
        <v>5.5824972873479206</v>
      </c>
      <c r="E62" s="21">
        <f t="shared" si="83"/>
        <v>3.6738224788616547</v>
      </c>
      <c r="F62" s="21">
        <f t="shared" si="83"/>
        <v>2.7774437304644906</v>
      </c>
      <c r="G62" s="21">
        <f t="shared" si="83"/>
        <v>3.4478742783084382</v>
      </c>
      <c r="H62" s="21">
        <f t="shared" si="83"/>
        <v>2.9726375553308149</v>
      </c>
      <c r="I62" s="21">
        <f t="shared" si="83"/>
        <v>3.5319855535718148</v>
      </c>
      <c r="J62" s="21">
        <f t="shared" si="83"/>
        <v>3.3903673444215743</v>
      </c>
      <c r="K62" s="21">
        <f t="shared" si="83"/>
        <v>2.9318631987067301</v>
      </c>
      <c r="L62" s="21">
        <f t="shared" ref="L62:AP62" si="84">100*(L30/K30-1)</f>
        <v>3.017070265978572</v>
      </c>
      <c r="M62" s="21">
        <f t="shared" si="84"/>
        <v>3.7572254335260125</v>
      </c>
      <c r="N62" s="21">
        <f t="shared" si="84"/>
        <v>3.556174558960068</v>
      </c>
      <c r="O62" s="21">
        <f t="shared" si="84"/>
        <v>1.9456648435398627</v>
      </c>
      <c r="P62" s="21">
        <f t="shared" si="84"/>
        <v>1.5303430079155467</v>
      </c>
      <c r="Q62" s="21">
        <f t="shared" si="84"/>
        <v>1.2907137907138155</v>
      </c>
      <c r="R62" s="21">
        <f t="shared" si="84"/>
        <v>2.864961943042843</v>
      </c>
      <c r="S62" s="21">
        <f t="shared" si="84"/>
        <v>3.7495843032923304</v>
      </c>
      <c r="T62" s="21">
        <f t="shared" si="84"/>
        <v>3.8826829072842406</v>
      </c>
      <c r="U62" s="21">
        <f t="shared" si="84"/>
        <v>4.0791389992841376</v>
      </c>
      <c r="V62" s="21">
        <f t="shared" si="84"/>
        <v>0.57002798629146589</v>
      </c>
      <c r="W62" s="21">
        <f t="shared" si="84"/>
        <v>0.26169502617319207</v>
      </c>
      <c r="X62" s="21">
        <f t="shared" si="84"/>
        <v>2.8012295714581859</v>
      </c>
      <c r="Y62" s="21">
        <f t="shared" si="84"/>
        <v>2.4447584127946564</v>
      </c>
      <c r="Z62" s="21">
        <f t="shared" si="84"/>
        <v>1.2126110431777137</v>
      </c>
      <c r="AA62" s="21">
        <f t="shared" si="84"/>
        <v>1.8596007309588547</v>
      </c>
      <c r="AB62" s="21">
        <f t="shared" si="84"/>
        <v>1.3841151377988359</v>
      </c>
      <c r="AC62" s="21">
        <f t="shared" si="84"/>
        <v>2.2678192956284926</v>
      </c>
      <c r="AD62" s="21">
        <f t="shared" si="84"/>
        <v>3.077392192352213</v>
      </c>
      <c r="AE62" s="21">
        <f t="shared" si="84"/>
        <v>3.1547741590150835</v>
      </c>
      <c r="AF62" s="21">
        <f t="shared" si="84"/>
        <v>2.4950597436347755</v>
      </c>
      <c r="AG62" s="47">
        <f t="shared" si="84"/>
        <v>1.6406554713379595</v>
      </c>
      <c r="AH62" s="47">
        <f t="shared" si="84"/>
        <v>4.9972501772795663</v>
      </c>
      <c r="AI62" s="20">
        <f t="shared" si="84"/>
        <v>7.5799691228070287</v>
      </c>
      <c r="AJ62" s="20">
        <f t="shared" si="84"/>
        <v>5.6178931529521803</v>
      </c>
      <c r="AK62" s="20">
        <f t="shared" si="84"/>
        <v>3.6450167721376214</v>
      </c>
      <c r="AL62" s="20">
        <f t="shared" si="84"/>
        <v>3.0421876513566426</v>
      </c>
      <c r="AM62" s="20">
        <f t="shared" si="84"/>
        <v>3.0942949054785895</v>
      </c>
      <c r="AN62" s="20">
        <f t="shared" si="84"/>
        <v>3.0970559645721485</v>
      </c>
      <c r="AO62" s="20">
        <f t="shared" si="84"/>
        <v>3.0338664659651515</v>
      </c>
      <c r="AP62" s="20">
        <f t="shared" si="84"/>
        <v>3.0087297219907772</v>
      </c>
    </row>
    <row r="63" spans="2:42" x14ac:dyDescent="0.25">
      <c r="B63" t="str">
        <f>B31</f>
        <v>Seattle MSA CPI-W (1982-1984=100)</v>
      </c>
      <c r="C63" s="21"/>
      <c r="D63" s="21"/>
      <c r="E63" s="21"/>
      <c r="F63" s="21"/>
      <c r="G63" s="21"/>
      <c r="H63" s="21"/>
      <c r="I63" s="21"/>
      <c r="J63" s="21"/>
      <c r="K63" s="21"/>
      <c r="L63" s="21">
        <f t="shared" ref="L63:AP63" si="85">100*(L31/K31-1)</f>
        <v>3.100458949515561</v>
      </c>
      <c r="M63" s="21">
        <f t="shared" si="85"/>
        <v>3.7985953111089099</v>
      </c>
      <c r="N63" s="21">
        <f t="shared" si="85"/>
        <v>3.459449156580563</v>
      </c>
      <c r="O63" s="21">
        <f t="shared" si="85"/>
        <v>1.7962417096536454</v>
      </c>
      <c r="P63" s="21">
        <f t="shared" si="85"/>
        <v>1.3663921817030023</v>
      </c>
      <c r="Q63" s="21">
        <f t="shared" si="85"/>
        <v>1.6604177825388478</v>
      </c>
      <c r="R63" s="21">
        <f t="shared" si="85"/>
        <v>3.0382859149982622</v>
      </c>
      <c r="S63" s="21">
        <f t="shared" si="85"/>
        <v>3.766831430032358</v>
      </c>
      <c r="T63" s="21">
        <f t="shared" si="85"/>
        <v>3.8136498028909394</v>
      </c>
      <c r="U63" s="21">
        <f t="shared" si="85"/>
        <v>4.3303389542220128</v>
      </c>
      <c r="V63" s="21">
        <f t="shared" si="85"/>
        <v>0.47756549274629023</v>
      </c>
      <c r="W63" s="21">
        <f t="shared" si="85"/>
        <v>0.7335461522787412</v>
      </c>
      <c r="X63" s="21">
        <f t="shared" si="85"/>
        <v>3.2916788408663411</v>
      </c>
      <c r="Y63" s="21">
        <f t="shared" si="85"/>
        <v>2.4420352977783111</v>
      </c>
      <c r="Z63" s="21">
        <f t="shared" si="85"/>
        <v>1.2206916473850082</v>
      </c>
      <c r="AA63" s="21">
        <f t="shared" si="85"/>
        <v>1.9192983953269405</v>
      </c>
      <c r="AB63" s="21">
        <f t="shared" si="85"/>
        <v>0.94037648001890073</v>
      </c>
      <c r="AC63" s="21">
        <f t="shared" si="85"/>
        <v>2.3285635221631074</v>
      </c>
      <c r="AD63" s="21">
        <f t="shared" si="85"/>
        <v>3.376087854960641</v>
      </c>
      <c r="AE63" s="21">
        <f t="shared" si="85"/>
        <v>3.2948824330569115</v>
      </c>
      <c r="AF63" s="21">
        <f t="shared" si="85"/>
        <v>2.0939580611038622</v>
      </c>
      <c r="AG63" s="47">
        <f t="shared" si="85"/>
        <v>1.8644499595307451</v>
      </c>
      <c r="AH63" s="47">
        <f t="shared" si="85"/>
        <v>5.1563921947799018</v>
      </c>
      <c r="AI63" s="20">
        <f t="shared" si="85"/>
        <v>7.6016429932108887</v>
      </c>
      <c r="AJ63" s="20">
        <f t="shared" si="85"/>
        <v>5.3436613672276589</v>
      </c>
      <c r="AK63" s="20">
        <f t="shared" si="85"/>
        <v>3.3657199650634073</v>
      </c>
      <c r="AL63" s="20">
        <f t="shared" si="85"/>
        <v>2.7805959816459502</v>
      </c>
      <c r="AM63" s="20">
        <f t="shared" si="85"/>
        <v>2.8361294957155447</v>
      </c>
      <c r="AN63" s="20">
        <f t="shared" si="85"/>
        <v>2.8563762323878583</v>
      </c>
      <c r="AO63" s="20">
        <f t="shared" si="85"/>
        <v>2.8066419319189961</v>
      </c>
      <c r="AP63" s="20">
        <f t="shared" si="85"/>
        <v>2.7932000876464969</v>
      </c>
    </row>
    <row r="64" spans="2:42" x14ac:dyDescent="0.25">
      <c r="B64" t="str">
        <f>B32</f>
        <v>Seattle MSA S&amp;P CoreLogic Case-Shilller Home Price Index</v>
      </c>
      <c r="C64" s="21"/>
      <c r="D64" s="21">
        <f t="shared" ref="D64:K64" ca="1" si="86">100*(D32/C32-1)</f>
        <v>0.70700227985078801</v>
      </c>
      <c r="E64" s="21">
        <f t="shared" ca="1" si="86"/>
        <v>1.7655356123714272</v>
      </c>
      <c r="F64" s="21">
        <f t="shared" ca="1" si="86"/>
        <v>2.071830201969016</v>
      </c>
      <c r="G64" s="21">
        <f t="shared" ca="1" si="86"/>
        <v>3.9425103583919485</v>
      </c>
      <c r="H64" s="21">
        <f t="shared" ca="1" si="86"/>
        <v>1.4225955605764673</v>
      </c>
      <c r="I64" s="21">
        <f t="shared" ca="1" si="86"/>
        <v>2.5784930255867922</v>
      </c>
      <c r="J64" s="21">
        <f t="shared" ca="1" si="86"/>
        <v>8.0976341309559672</v>
      </c>
      <c r="K64" s="21">
        <f t="shared" ca="1" si="86"/>
        <v>10.671410453204878</v>
      </c>
      <c r="L64" s="21">
        <f t="shared" ref="L64" ca="1" si="87">100*(L32/K32-1)</f>
        <v>8.8786635576799675</v>
      </c>
      <c r="M64" s="21">
        <f t="shared" ref="M64" ca="1" si="88">100*(M32/L32-1)</f>
        <v>8.1788174484195295</v>
      </c>
      <c r="N64" s="21">
        <f t="shared" ref="N64" ca="1" si="89">100*(N32/M32-1)</f>
        <v>5.2822774940303852</v>
      </c>
      <c r="O64" s="21">
        <f t="shared" ref="O64" ca="1" si="90">100*(O32/N32-1)</f>
        <v>4.086909777751635</v>
      </c>
      <c r="P64" s="21">
        <f t="shared" ref="P64" ca="1" si="91">100*(P32/O32-1)</f>
        <v>5.075622104620181</v>
      </c>
      <c r="Q64" s="21">
        <f t="shared" ref="Q64" ca="1" si="92">100*(Q32/P32-1)</f>
        <v>9.5365453104040867</v>
      </c>
      <c r="R64" s="21">
        <f t="shared" ref="R64" ca="1" si="93">100*(R32/Q32-1)</f>
        <v>15.71748670324007</v>
      </c>
      <c r="S64" s="21">
        <f t="shared" ref="S64" ca="1" si="94">100*(S32/R32-1)</f>
        <v>16.04213942848698</v>
      </c>
      <c r="T64" s="21">
        <f t="shared" ref="T64" ca="1" si="95">100*(T32/S32-1)</f>
        <v>6.6660822605114411</v>
      </c>
      <c r="U64" s="21">
        <f t="shared" ref="U64" ca="1" si="96">100*(U32/T32-1)</f>
        <v>-7.3361711906179679</v>
      </c>
      <c r="V64" s="21">
        <f t="shared" ref="V64" ca="1" si="97">100*(V32/U32-1)</f>
        <v>-14.338900767942054</v>
      </c>
      <c r="W64" s="21">
        <f t="shared" ref="W64" ca="1" si="98">100*(W32/V32-1)</f>
        <v>-3.5650184835465892</v>
      </c>
      <c r="X64" s="21">
        <f t="shared" ref="X64" ca="1" si="99">100*(X32/W32-1)</f>
        <v>-6.5742757907127363</v>
      </c>
      <c r="Y64" s="21">
        <f t="shared" ref="Y64" ca="1" si="100">100*(Y32/X32-1)</f>
        <v>2.1178053850365419</v>
      </c>
      <c r="Z64" s="21">
        <f t="shared" ref="Z64" ca="1" si="101">100*(Z32/Y32-1)</f>
        <v>11.753116255299334</v>
      </c>
      <c r="AA64" s="21">
        <f t="shared" ref="AA64" ca="1" si="102">100*(AA32/Z32-1)</f>
        <v>8.5487683202574836</v>
      </c>
      <c r="AB64" s="21">
        <f t="shared" ref="AB64" ca="1" si="103">100*(AB32/AA32-1)</f>
        <v>7.9046847290602074</v>
      </c>
      <c r="AC64" s="21">
        <f t="shared" ref="AC64" ca="1" si="104">100*(AC32/AB32-1)</f>
        <v>10.794978027053915</v>
      </c>
      <c r="AD64" s="21">
        <f t="shared" ref="AD64" ca="1" si="105">100*(AD32/AC32-1)</f>
        <v>12.751001430850062</v>
      </c>
      <c r="AE64" s="21">
        <f t="shared" ref="AE64" ca="1" si="106">100*(AE32/AD32-1)</f>
        <v>10.400957349402118</v>
      </c>
      <c r="AF64" s="21">
        <f t="shared" ref="AF64" ca="1" si="107">100*(AF32/AE32-1)</f>
        <v>1.4498534684773468</v>
      </c>
      <c r="AG64" s="47">
        <f t="shared" ref="AG64" ca="1" si="108">100*(AG32/AF32-1)</f>
        <v>8.6209169858667991</v>
      </c>
      <c r="AH64" s="47">
        <f t="shared" ref="AH64" ca="1" si="109">100*(AH32/AG32-1)</f>
        <v>21.809622714553356</v>
      </c>
      <c r="AI64" s="20">
        <f t="shared" ref="AI64" ca="1" si="110">100*(AI32/AH32-1)</f>
        <v>25.482139378076106</v>
      </c>
      <c r="AJ64" s="20">
        <f t="shared" ref="AJ64" ca="1" si="111">100*(AJ32/AI32-1)</f>
        <v>10.980752893055467</v>
      </c>
      <c r="AK64" s="20">
        <f t="shared" ref="AK64" ca="1" si="112">100*(AK32/AJ32-1)</f>
        <v>4.0599538544325409</v>
      </c>
      <c r="AL64" s="20">
        <f t="shared" ref="AL64" ca="1" si="113">100*(AL32/AK32-1)</f>
        <v>2.2834400432465429</v>
      </c>
      <c r="AM64" s="20">
        <f t="shared" ref="AM64" ca="1" si="114">100*(AM32/AL32-1)</f>
        <v>1.6584997410733493</v>
      </c>
      <c r="AN64" s="20">
        <f t="shared" ref="AN64" ca="1" si="115">100*(AN32/AM32-1)</f>
        <v>1.5618153319522765</v>
      </c>
      <c r="AO64" s="20">
        <f t="shared" ref="AO64" ca="1" si="116">100*(AO32/AN32-1)</f>
        <v>1.8251222292349878</v>
      </c>
      <c r="AP64" s="20">
        <f t="shared" ref="AP64" ca="1" si="117">100*(AP32/AO32-1)</f>
        <v>2.2634890305813338</v>
      </c>
    </row>
    <row r="65" spans="2:42" x14ac:dyDescent="0.25">
      <c r="B65" t="str">
        <f>B33</f>
        <v>Housing permits (thous.)</v>
      </c>
      <c r="C65" s="21"/>
      <c r="D65" s="21">
        <f t="shared" ref="D65:K65" ca="1" si="118">100*(D33/C33-1)</f>
        <v>-56.080654999823729</v>
      </c>
      <c r="E65" s="21">
        <f t="shared" ca="1" si="118"/>
        <v>29.389008914660629</v>
      </c>
      <c r="F65" s="21">
        <f t="shared" ca="1" si="118"/>
        <v>-3.0303256747416629</v>
      </c>
      <c r="G65" s="21">
        <f t="shared" ca="1" si="118"/>
        <v>13.835489286396063</v>
      </c>
      <c r="H65" s="21">
        <f t="shared" ca="1" si="118"/>
        <v>-5.555009724920879</v>
      </c>
      <c r="I65" s="21">
        <f t="shared" ca="1" si="118"/>
        <v>14.270354864321245</v>
      </c>
      <c r="J65" s="21">
        <f t="shared" ca="1" si="118"/>
        <v>11.011326807559829</v>
      </c>
      <c r="K65" s="21">
        <f t="shared" ca="1" si="118"/>
        <v>18.173526722200716</v>
      </c>
      <c r="L65" s="21">
        <f t="shared" ref="L65:AP65" ca="1" si="119">100*(L33/K33-1)</f>
        <v>-6.8978312488140343</v>
      </c>
      <c r="M65" s="21">
        <f t="shared" ca="1" si="119"/>
        <v>-3.6604772797410701</v>
      </c>
      <c r="N65" s="21">
        <f t="shared" ca="1" si="119"/>
        <v>-17.330109454576579</v>
      </c>
      <c r="O65" s="21">
        <f t="shared" ca="1" si="119"/>
        <v>-5.0957235656910349</v>
      </c>
      <c r="P65" s="21">
        <f t="shared" ca="1" si="119"/>
        <v>4.6700726544516069</v>
      </c>
      <c r="Q65" s="21">
        <f t="shared" ca="1" si="119"/>
        <v>12.6284394085028</v>
      </c>
      <c r="R65" s="21">
        <f t="shared" ca="1" si="119"/>
        <v>8.8161184329192732</v>
      </c>
      <c r="S65" s="21">
        <f t="shared" ca="1" si="119"/>
        <v>1.9785859751843438</v>
      </c>
      <c r="T65" s="21">
        <f t="shared" ca="1" si="119"/>
        <v>10.305231837114537</v>
      </c>
      <c r="U65" s="21">
        <f t="shared" ca="1" si="119"/>
        <v>-40.217884641519461</v>
      </c>
      <c r="V65" s="21">
        <f t="shared" ca="1" si="119"/>
        <v>-57.007539332423171</v>
      </c>
      <c r="W65" s="21">
        <f t="shared" ca="1" si="119"/>
        <v>46.079716576635235</v>
      </c>
      <c r="X65" s="21">
        <f t="shared" ca="1" si="119"/>
        <v>6.8455500317524232</v>
      </c>
      <c r="Y65" s="21">
        <f t="shared" ca="1" si="119"/>
        <v>67.250094804832372</v>
      </c>
      <c r="Z65" s="21">
        <f t="shared" ca="1" si="119"/>
        <v>7.3981112097904589</v>
      </c>
      <c r="AA65" s="21">
        <f t="shared" ca="1" si="119"/>
        <v>13.861760606477237</v>
      </c>
      <c r="AB65" s="21">
        <f t="shared" ca="1" si="119"/>
        <v>30.721790530406178</v>
      </c>
      <c r="AC65" s="21">
        <f t="shared" ca="1" si="119"/>
        <v>-8.8145900160710227</v>
      </c>
      <c r="AD65" s="21">
        <f t="shared" ca="1" si="119"/>
        <v>3.3914895435807502</v>
      </c>
      <c r="AE65" s="21">
        <f t="shared" ca="1" si="119"/>
        <v>-9.973391032422164</v>
      </c>
      <c r="AF65" s="21">
        <f t="shared" ca="1" si="119"/>
        <v>15.178936806848874</v>
      </c>
      <c r="AG65" s="47">
        <f t="shared" ca="1" si="119"/>
        <v>-14.449766960840005</v>
      </c>
      <c r="AH65" s="47">
        <f t="shared" ca="1" si="119"/>
        <v>26.440885868983454</v>
      </c>
      <c r="AI65" s="20">
        <f t="shared" ca="1" si="119"/>
        <v>8.2572451200025867</v>
      </c>
      <c r="AJ65" s="20">
        <f t="shared" ca="1" si="119"/>
        <v>-1.953886069281896</v>
      </c>
      <c r="AK65" s="20">
        <f t="shared" ca="1" si="119"/>
        <v>2.4269237835982338</v>
      </c>
      <c r="AL65" s="20">
        <f t="shared" ca="1" si="119"/>
        <v>3.9974759260991366</v>
      </c>
      <c r="AM65" s="20">
        <f t="shared" ca="1" si="119"/>
        <v>2.2156401014541194</v>
      </c>
      <c r="AN65" s="20">
        <f t="shared" ca="1" si="119"/>
        <v>0.64411034285611901</v>
      </c>
      <c r="AO65" s="20">
        <f t="shared" ca="1" si="119"/>
        <v>-0.26439906684562198</v>
      </c>
      <c r="AP65" s="20">
        <f t="shared" ca="1" si="119"/>
        <v>5.8594679934143024E-2</v>
      </c>
    </row>
    <row r="66" spans="2:42" x14ac:dyDescent="0.25">
      <c r="B66" t="str">
        <f>B34</f>
        <v>Population (thous.)</v>
      </c>
      <c r="C66" s="21"/>
      <c r="D66" s="21">
        <f t="shared" ref="D66:K66" ca="1" si="120">100*(D34/C34-1)</f>
        <v>2.5809915359902957</v>
      </c>
      <c r="E66" s="21">
        <f t="shared" ca="1" si="120"/>
        <v>1.3386700019745845</v>
      </c>
      <c r="F66" s="21">
        <f t="shared" ca="1" si="120"/>
        <v>1.5287906241666649</v>
      </c>
      <c r="G66" s="21">
        <f t="shared" ca="1" si="120"/>
        <v>1.4224654787269531</v>
      </c>
      <c r="H66" s="21">
        <f t="shared" ca="1" si="120"/>
        <v>1.2438057000556002</v>
      </c>
      <c r="I66" s="21">
        <f t="shared" ca="1" si="120"/>
        <v>1.2447187574599283</v>
      </c>
      <c r="J66" s="21">
        <f t="shared" ca="1" si="120"/>
        <v>1.6302074054854288</v>
      </c>
      <c r="K66" s="21">
        <f t="shared" ca="1" si="120"/>
        <v>1.9922053891214375</v>
      </c>
      <c r="L66" s="21">
        <f t="shared" ref="L66:AP66" ca="1" si="121">100*(L34/K34-1)</f>
        <v>1.9329172963569397</v>
      </c>
      <c r="M66" s="21">
        <f t="shared" ca="1" si="121"/>
        <v>1.5911825391537349</v>
      </c>
      <c r="N66" s="21">
        <f t="shared" ca="1" si="121"/>
        <v>1.3402663463117914</v>
      </c>
      <c r="O66" s="21">
        <f t="shared" ca="1" si="121"/>
        <v>1.224904734343224</v>
      </c>
      <c r="P66" s="21">
        <f t="shared" ca="1" si="121"/>
        <v>0.84727787302494306</v>
      </c>
      <c r="Q66" s="21">
        <f t="shared" ca="1" si="121"/>
        <v>0.92559965681899836</v>
      </c>
      <c r="R66" s="21">
        <f t="shared" ca="1" si="121"/>
        <v>1.3880746333527316</v>
      </c>
      <c r="S66" s="21">
        <f t="shared" ca="1" si="121"/>
        <v>1.7769258096521412</v>
      </c>
      <c r="T66" s="21">
        <f t="shared" ca="1" si="121"/>
        <v>1.3988145958357734</v>
      </c>
      <c r="U66" s="21">
        <f t="shared" ca="1" si="121"/>
        <v>1.0571122535271149</v>
      </c>
      <c r="V66" s="21">
        <f t="shared" ca="1" si="121"/>
        <v>1.0276395511664038</v>
      </c>
      <c r="W66" s="21">
        <f t="shared" ca="1" si="121"/>
        <v>1.0162835106235502</v>
      </c>
      <c r="X66" s="21">
        <f t="shared" ca="1" si="121"/>
        <v>0.65804274589884582</v>
      </c>
      <c r="Y66" s="21">
        <f t="shared" ca="1" si="121"/>
        <v>0.90262803554863602</v>
      </c>
      <c r="Z66" s="21">
        <f t="shared" ca="1" si="121"/>
        <v>1.5624448159400117</v>
      </c>
      <c r="AA66" s="21">
        <f t="shared" ca="1" si="121"/>
        <v>1.8244613079326566</v>
      </c>
      <c r="AB66" s="21">
        <f t="shared" ca="1" si="121"/>
        <v>2.2613481015249626</v>
      </c>
      <c r="AC66" s="21">
        <f t="shared" ca="1" si="121"/>
        <v>2.1396102407610584</v>
      </c>
      <c r="AD66" s="21">
        <f t="shared" ca="1" si="121"/>
        <v>1.5511632230650108</v>
      </c>
      <c r="AE66" s="21">
        <f t="shared" ca="1" si="121"/>
        <v>1.7825077159703273</v>
      </c>
      <c r="AF66" s="21">
        <f t="shared" ca="1" si="121"/>
        <v>1.8630371480530261</v>
      </c>
      <c r="AG66" s="47">
        <f t="shared" ca="1" si="121"/>
        <v>1.4460402529596239</v>
      </c>
      <c r="AH66" s="47">
        <f t="shared" ca="1" si="121"/>
        <v>0.96188587746623977</v>
      </c>
      <c r="AI66" s="20">
        <f t="shared" ca="1" si="121"/>
        <v>1.1989385879835446</v>
      </c>
      <c r="AJ66" s="20">
        <f t="shared" ca="1" si="121"/>
        <v>0.92876375802288802</v>
      </c>
      <c r="AK66" s="20">
        <f t="shared" ca="1" si="121"/>
        <v>0.83454809104508421</v>
      </c>
      <c r="AL66" s="20">
        <f t="shared" ca="1" si="121"/>
        <v>0.77313628164814574</v>
      </c>
      <c r="AM66" s="20">
        <f t="shared" ca="1" si="121"/>
        <v>0.77860825640827525</v>
      </c>
      <c r="AN66" s="20">
        <f t="shared" ca="1" si="121"/>
        <v>0.74516188961701868</v>
      </c>
      <c r="AO66" s="20">
        <f t="shared" ca="1" si="121"/>
        <v>0.73737853427453537</v>
      </c>
      <c r="AP66" s="20">
        <f t="shared" ca="1" si="121"/>
        <v>0.74048229787335718</v>
      </c>
    </row>
    <row r="67" spans="2:42" x14ac:dyDescent="0.25">
      <c r="AH67" s="48"/>
    </row>
    <row r="68" spans="2:42" x14ac:dyDescent="0.25">
      <c r="B68" s="1" t="s">
        <v>61</v>
      </c>
      <c r="AH68" s="48"/>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9">
        <f t="shared" si="123"/>
        <v>2020</v>
      </c>
      <c r="AH69" s="49">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3"/>
      <c r="D70" s="13">
        <f t="shared" ref="D70:Y70" ca="1" si="125">C7/C$7*D39</f>
        <v>0.47711716043910002</v>
      </c>
      <c r="E70" s="13">
        <f t="shared" ca="1" si="125"/>
        <v>1.262282577808338</v>
      </c>
      <c r="F70" s="13">
        <f t="shared" ca="1" si="125"/>
        <v>1.0405127977904938</v>
      </c>
      <c r="G70" s="13">
        <f t="shared" ca="1" si="125"/>
        <v>1.0509928886225373</v>
      </c>
      <c r="H70" s="13">
        <f t="shared" ca="1" si="125"/>
        <v>1.8566334685847563</v>
      </c>
      <c r="I70" s="13">
        <f t="shared" ca="1" si="125"/>
        <v>3.756355270258771</v>
      </c>
      <c r="J70" s="13">
        <f t="shared" ca="1" si="125"/>
        <v>5.7775222765162226</v>
      </c>
      <c r="K70" s="13">
        <f t="shared" ca="1" si="125"/>
        <v>4.8104296066252772</v>
      </c>
      <c r="L70" s="13">
        <f t="shared" ca="1" si="125"/>
        <v>2.6235377635112078</v>
      </c>
      <c r="M70" s="13">
        <f t="shared" ca="1" si="125"/>
        <v>2.2725495503624016</v>
      </c>
      <c r="N70" s="13">
        <f t="shared" ca="1" si="125"/>
        <v>-1.127494515447891</v>
      </c>
      <c r="O70" s="13">
        <f t="shared" ca="1" si="125"/>
        <v>-3.305652385994573</v>
      </c>
      <c r="P70" s="13">
        <f t="shared" ca="1" si="125"/>
        <v>-1.0064657426375967</v>
      </c>
      <c r="Q70" s="13">
        <f t="shared" ca="1" si="125"/>
        <v>0.71902208025456105</v>
      </c>
      <c r="R70" s="13">
        <f t="shared" ca="1" si="125"/>
        <v>2.5236009131856418</v>
      </c>
      <c r="S70" s="13">
        <f t="shared" ca="1" si="125"/>
        <v>3.204742416947548</v>
      </c>
      <c r="T70" s="13">
        <f t="shared" ca="1" si="125"/>
        <v>3.0760707933638276</v>
      </c>
      <c r="U70" s="13">
        <f t="shared" ca="1" si="125"/>
        <v>1.2112468884363015</v>
      </c>
      <c r="V70" s="13">
        <f t="shared" ca="1" si="125"/>
        <v>-5.1218271558012507</v>
      </c>
      <c r="W70" s="13">
        <f t="shared" ca="1" si="125"/>
        <v>-1.2707820287737648</v>
      </c>
      <c r="X70" s="13">
        <f t="shared" ca="1" si="125"/>
        <v>1.8665600515571423</v>
      </c>
      <c r="Y70" s="13">
        <f t="shared" ca="1" si="125"/>
        <v>2.61966270085352</v>
      </c>
      <c r="Z70" s="13">
        <f t="shared" ref="Z70:AP70" ca="1" si="126">Y7/Y$7*Z39</f>
        <v>2.8758826585074893</v>
      </c>
      <c r="AA70" s="13">
        <f t="shared" ca="1" si="126"/>
        <v>2.7621948851120015</v>
      </c>
      <c r="AB70" s="13">
        <f t="shared" ca="1" si="126"/>
        <v>3.1771572973644302</v>
      </c>
      <c r="AC70" s="13">
        <f t="shared" ca="1" si="126"/>
        <v>3.2457439515179543</v>
      </c>
      <c r="AD70" s="13">
        <f t="shared" ca="1" si="126"/>
        <v>2.4872898323727632</v>
      </c>
      <c r="AE70" s="13">
        <f t="shared" ca="1" si="126"/>
        <v>2.2592610910529887</v>
      </c>
      <c r="AF70" s="13">
        <f t="shared" ca="1" si="126"/>
        <v>2.3457375288985061</v>
      </c>
      <c r="AG70" s="13">
        <f t="shared" ca="1" si="126"/>
        <v>-5.8173604022532244</v>
      </c>
      <c r="AH70" s="13">
        <f t="shared" ca="1" si="126"/>
        <v>1.4480827705245503</v>
      </c>
      <c r="AI70" s="14">
        <f t="shared" ca="1" si="126"/>
        <v>5.0563941756024189</v>
      </c>
      <c r="AJ70" s="14">
        <f t="shared" ca="1" si="126"/>
        <v>1.4958154435616766</v>
      </c>
      <c r="AK70" s="14">
        <f t="shared" ca="1" si="126"/>
        <v>0.7995660540250471</v>
      </c>
      <c r="AL70" s="14">
        <f t="shared" ca="1" si="126"/>
        <v>1.6501311639534277</v>
      </c>
      <c r="AM70" s="14">
        <f t="shared" ca="1" si="126"/>
        <v>1.5593765427362127</v>
      </c>
      <c r="AN70" s="14">
        <f t="shared" ca="1" si="126"/>
        <v>0.94751853247558859</v>
      </c>
      <c r="AO70" s="14">
        <f t="shared" ca="1" si="126"/>
        <v>0.8465971254538518</v>
      </c>
      <c r="AP70" s="14">
        <f t="shared" ca="1" si="126"/>
        <v>0.87389298722124753</v>
      </c>
    </row>
    <row r="71" spans="2:42" x14ac:dyDescent="0.25">
      <c r="B71" t="str">
        <f t="shared" si="124"/>
        <v xml:space="preserve"> Goods producing</v>
      </c>
      <c r="C71" s="13"/>
      <c r="D71" s="13">
        <f t="shared" ref="D71:Y71" ca="1" si="127">C8/C$7*D40</f>
        <v>-0.58381107663178122</v>
      </c>
      <c r="E71" s="13">
        <f t="shared" ca="1" si="127"/>
        <v>-0.22658271390754015</v>
      </c>
      <c r="F71" s="13">
        <f t="shared" ca="1" si="127"/>
        <v>-1.1786078248925536</v>
      </c>
      <c r="G71" s="13">
        <f t="shared" ca="1" si="127"/>
        <v>-0.97059704874180519</v>
      </c>
      <c r="H71" s="13">
        <f t="shared" ca="1" si="127"/>
        <v>-0.4853140075654041</v>
      </c>
      <c r="I71" s="13">
        <f t="shared" ca="1" si="127"/>
        <v>0.8975487829124893</v>
      </c>
      <c r="J71" s="13">
        <f t="shared" ca="1" si="127"/>
        <v>2.346049083617352</v>
      </c>
      <c r="K71" s="13">
        <f t="shared" ca="1" si="127"/>
        <v>1.2344720496894415</v>
      </c>
      <c r="L71" s="13">
        <f t="shared" ca="1" si="127"/>
        <v>-0.64014321429673737</v>
      </c>
      <c r="M71" s="13">
        <f t="shared" ca="1" si="127"/>
        <v>-0.638816204998648</v>
      </c>
      <c r="N71" s="13">
        <f t="shared" ca="1" si="127"/>
        <v>-0.64932391499972986</v>
      </c>
      <c r="O71" s="13">
        <f t="shared" ca="1" si="127"/>
        <v>-1.8054084922608393</v>
      </c>
      <c r="P71" s="13">
        <f t="shared" ca="1" si="127"/>
        <v>-1.2285526210558066</v>
      </c>
      <c r="Q71" s="13">
        <f t="shared" ca="1" si="127"/>
        <v>-9.1353712875899856E-2</v>
      </c>
      <c r="R71" s="13">
        <f t="shared" ca="1" si="127"/>
        <v>0.87616462022582808</v>
      </c>
      <c r="S71" s="13">
        <f t="shared" ca="1" si="127"/>
        <v>1.2728695233509866</v>
      </c>
      <c r="T71" s="13">
        <f t="shared" ca="1" si="127"/>
        <v>1.0123334402425923</v>
      </c>
      <c r="U71" s="13">
        <f t="shared" ca="1" si="127"/>
        <v>-0.17537904503281226</v>
      </c>
      <c r="V71" s="13">
        <f t="shared" ca="1" si="127"/>
        <v>-2.2386683137601273</v>
      </c>
      <c r="W71" s="13">
        <f t="shared" ca="1" si="127"/>
        <v>-1.0215744264690281</v>
      </c>
      <c r="X71" s="13">
        <f t="shared" ca="1" si="127"/>
        <v>0.38966231255333261</v>
      </c>
      <c r="Y71" s="13">
        <f t="shared" ca="1" si="127"/>
        <v>0.81073639936968589</v>
      </c>
      <c r="Z71" s="13">
        <f t="shared" ref="Z71:AP71" ca="1" si="128">Y8/Y$7*Z40</f>
        <v>0.63305952129511556</v>
      </c>
      <c r="AA71" s="13">
        <f t="shared" ca="1" si="128"/>
        <v>0.38730655480277093</v>
      </c>
      <c r="AB71" s="13">
        <f t="shared" ca="1" si="128"/>
        <v>0.59450207076788453</v>
      </c>
      <c r="AC71" s="13">
        <f t="shared" ca="1" si="128"/>
        <v>0.23497888330079633</v>
      </c>
      <c r="AD71" s="13">
        <f t="shared" ca="1" si="128"/>
        <v>-0.15764156060076365</v>
      </c>
      <c r="AE71" s="13">
        <f t="shared" ca="1" si="128"/>
        <v>0.30367476136307608</v>
      </c>
      <c r="AF71" s="13">
        <f t="shared" ca="1" si="128"/>
        <v>0.38886040685245743</v>
      </c>
      <c r="AG71" s="13">
        <f t="shared" ca="1" si="128"/>
        <v>-1.0396582359835169</v>
      </c>
      <c r="AH71" s="13">
        <f t="shared" ca="1" si="128"/>
        <v>-0.55444610583146647</v>
      </c>
      <c r="AI71" s="14">
        <f t="shared" ca="1" si="128"/>
        <v>0.63751187037549928</v>
      </c>
      <c r="AJ71" s="14">
        <f t="shared" ca="1" si="128"/>
        <v>0.37648437750844771</v>
      </c>
      <c r="AK71" s="14">
        <f t="shared" ca="1" si="128"/>
        <v>0.1423808694171031</v>
      </c>
      <c r="AL71" s="14">
        <f t="shared" ca="1" si="128"/>
        <v>0.16646543172006018</v>
      </c>
      <c r="AM71" s="14">
        <f t="shared" ca="1" si="128"/>
        <v>0.18623453189436301</v>
      </c>
      <c r="AN71" s="14">
        <f t="shared" ca="1" si="128"/>
        <v>9.9686358059968574E-2</v>
      </c>
      <c r="AO71" s="14">
        <f t="shared" ca="1" si="128"/>
        <v>5.114449179996472E-2</v>
      </c>
      <c r="AP71" s="14">
        <f t="shared" ca="1" si="128"/>
        <v>4.0521669201680106E-2</v>
      </c>
    </row>
    <row r="72" spans="2:42" x14ac:dyDescent="0.25">
      <c r="B72" t="str">
        <f t="shared" si="124"/>
        <v xml:space="preserve">   Natural resources</v>
      </c>
      <c r="C72" s="13"/>
      <c r="D72" s="13">
        <f t="shared" ref="D72:Y72" ca="1" si="129">C9/C$7*D41</f>
        <v>-1.4275946532823415E-2</v>
      </c>
      <c r="E72" s="13">
        <f t="shared" ca="1" si="129"/>
        <v>-2.1686134334385224E-2</v>
      </c>
      <c r="F72" s="13">
        <f t="shared" ca="1" si="129"/>
        <v>2.9539043230389556E-3</v>
      </c>
      <c r="G72" s="13">
        <f t="shared" ca="1" si="129"/>
        <v>-3.6543563582146148E-3</v>
      </c>
      <c r="H72" s="13">
        <f t="shared" ca="1" si="129"/>
        <v>2.8930790316864475E-3</v>
      </c>
      <c r="I72" s="13">
        <f t="shared" ca="1" si="129"/>
        <v>2.1302581872923074E-3</v>
      </c>
      <c r="J72" s="13">
        <f t="shared" ca="1" si="129"/>
        <v>1.8478216236192661E-2</v>
      </c>
      <c r="K72" s="13">
        <f t="shared" ca="1" si="129"/>
        <v>4.52898550724639E-3</v>
      </c>
      <c r="L72" s="13">
        <f t="shared" ca="1" si="129"/>
        <v>1.4197969073119552E-2</v>
      </c>
      <c r="M72" s="13">
        <f t="shared" ca="1" si="129"/>
        <v>6.0152185028120801E-4</v>
      </c>
      <c r="N72" s="13">
        <f t="shared" ca="1" si="129"/>
        <v>-1.0586802961952222E-2</v>
      </c>
      <c r="O72" s="13">
        <f t="shared" ca="1" si="129"/>
        <v>-2.5579098901883326E-2</v>
      </c>
      <c r="P72" s="13">
        <f t="shared" ca="1" si="129"/>
        <v>-1.9071172384942405E-2</v>
      </c>
      <c r="Q72" s="13">
        <f t="shared" ca="1" si="129"/>
        <v>-9.3218074363165052E-3</v>
      </c>
      <c r="R72" s="13">
        <f t="shared" ca="1" si="129"/>
        <v>-8.6382427346208424E-3</v>
      </c>
      <c r="S72" s="13">
        <f t="shared" ca="1" si="129"/>
        <v>-6.0182956186807454E-4</v>
      </c>
      <c r="T72" s="13">
        <f t="shared" ca="1" si="129"/>
        <v>0</v>
      </c>
      <c r="U72" s="13">
        <f t="shared" ca="1" si="129"/>
        <v>-7.9203439692238174E-3</v>
      </c>
      <c r="V72" s="13">
        <f t="shared" ca="1" si="129"/>
        <v>-1.2297304095561228E-2</v>
      </c>
      <c r="W72" s="13">
        <f t="shared" ca="1" si="129"/>
        <v>-1.7674298035796285E-3</v>
      </c>
      <c r="X72" s="13">
        <f t="shared" ca="1" si="129"/>
        <v>-4.1770845143542686E-3</v>
      </c>
      <c r="Y72" s="13">
        <f t="shared" ca="1" si="129"/>
        <v>-5.8579219607635938E-4</v>
      </c>
      <c r="Z72" s="13">
        <f t="shared" ref="Z72:AP72" ca="1" si="130">Y9/Y$7*Z41</f>
        <v>2.2833526466911388E-3</v>
      </c>
      <c r="AA72" s="13">
        <f t="shared" ca="1" si="130"/>
        <v>-1.6646413530205012E-3</v>
      </c>
      <c r="AB72" s="13">
        <f t="shared" ca="1" si="130"/>
        <v>4.859689951781084E-3</v>
      </c>
      <c r="AC72" s="13">
        <f t="shared" ca="1" si="130"/>
        <v>-5.2333827015769443E-4</v>
      </c>
      <c r="AD72" s="13">
        <f t="shared" ca="1" si="130"/>
        <v>1.0137720938955778E-3</v>
      </c>
      <c r="AE72" s="13">
        <f t="shared" ca="1" si="130"/>
        <v>0</v>
      </c>
      <c r="AF72" s="13">
        <f t="shared" ca="1" si="130"/>
        <v>0</v>
      </c>
      <c r="AG72" s="13">
        <f t="shared" ca="1" si="130"/>
        <v>-2.8354315526823185E-3</v>
      </c>
      <c r="AH72" s="13">
        <f t="shared" ca="1" si="130"/>
        <v>-2.0070447269917493E-3</v>
      </c>
      <c r="AI72" s="14">
        <f t="shared" ca="1" si="130"/>
        <v>3.4302763819096072E-4</v>
      </c>
      <c r="AJ72" s="14">
        <f t="shared" ca="1" si="130"/>
        <v>1.4952810926106982E-3</v>
      </c>
      <c r="AK72" s="14">
        <f t="shared" ca="1" si="130"/>
        <v>2.6249946424704881E-4</v>
      </c>
      <c r="AL72" s="14">
        <f t="shared" ca="1" si="130"/>
        <v>4.5419367094233016E-5</v>
      </c>
      <c r="AM72" s="14">
        <f t="shared" ca="1" si="130"/>
        <v>7.7643558076760831E-6</v>
      </c>
      <c r="AN72" s="14">
        <f t="shared" ca="1" si="130"/>
        <v>1.3279033275751059E-6</v>
      </c>
      <c r="AO72" s="14">
        <f t="shared" ca="1" si="130"/>
        <v>2.291752248628555E-7</v>
      </c>
      <c r="AP72" s="14">
        <f t="shared" ca="1" si="130"/>
        <v>3.9407743643654578E-8</v>
      </c>
    </row>
    <row r="73" spans="2:42" x14ac:dyDescent="0.25">
      <c r="B73" t="str">
        <f t="shared" si="124"/>
        <v xml:space="preserve">   Construction</v>
      </c>
      <c r="C73" s="13"/>
      <c r="D73" s="13">
        <f t="shared" ref="D73:Y73" ca="1" si="131">C10/C$7*D42</f>
        <v>-0.20512281070846197</v>
      </c>
      <c r="E73" s="13">
        <f t="shared" ca="1" si="131"/>
        <v>0.15329853581203312</v>
      </c>
      <c r="F73" s="13">
        <f t="shared" ca="1" si="131"/>
        <v>-0.27988243460794432</v>
      </c>
      <c r="G73" s="13">
        <f t="shared" ca="1" si="131"/>
        <v>-6.8701899534433591E-2</v>
      </c>
      <c r="H73" s="13">
        <f t="shared" ca="1" si="131"/>
        <v>3.6886757654000853E-2</v>
      </c>
      <c r="I73" s="13">
        <f t="shared" ca="1" si="131"/>
        <v>0.18107194591984554</v>
      </c>
      <c r="J73" s="13">
        <f t="shared" ca="1" si="131"/>
        <v>0.49206805458601943</v>
      </c>
      <c r="K73" s="13">
        <f t="shared" ca="1" si="131"/>
        <v>0.41537267080745316</v>
      </c>
      <c r="L73" s="13">
        <f t="shared" ca="1" si="131"/>
        <v>0.45680422235254237</v>
      </c>
      <c r="M73" s="13">
        <f t="shared" ca="1" si="131"/>
        <v>0.38256789677884984</v>
      </c>
      <c r="N73" s="13">
        <f t="shared" ca="1" si="131"/>
        <v>-0.14292183998635494</v>
      </c>
      <c r="O73" s="13">
        <f t="shared" ca="1" si="131"/>
        <v>-0.38606593458888899</v>
      </c>
      <c r="P73" s="13">
        <f t="shared" ca="1" si="131"/>
        <v>-0.11319663609127216</v>
      </c>
      <c r="Q73" s="13">
        <f t="shared" ca="1" si="131"/>
        <v>0.1777357951191024</v>
      </c>
      <c r="R73" s="13">
        <f t="shared" ca="1" si="131"/>
        <v>0.43191213673104167</v>
      </c>
      <c r="S73" s="13">
        <f t="shared" ca="1" si="131"/>
        <v>0.60965334617236311</v>
      </c>
      <c r="T73" s="13">
        <f t="shared" ca="1" si="131"/>
        <v>0.5749774032714251</v>
      </c>
      <c r="U73" s="13">
        <f t="shared" ca="1" si="131"/>
        <v>-0.20196877121520726</v>
      </c>
      <c r="V73" s="13">
        <f t="shared" ca="1" si="131"/>
        <v>-1.4371076740767248</v>
      </c>
      <c r="W73" s="13">
        <f t="shared" ca="1" si="131"/>
        <v>-0.66691017921738116</v>
      </c>
      <c r="X73" s="13">
        <f t="shared" ca="1" si="131"/>
        <v>-0.16171284334142927</v>
      </c>
      <c r="Y73" s="13">
        <f t="shared" ca="1" si="131"/>
        <v>0.19389721690127568</v>
      </c>
      <c r="Z73" s="13">
        <f t="shared" ref="Z73:AP73" ca="1" si="132">Y10/Y$7*Z42</f>
        <v>0.40872012375771477</v>
      </c>
      <c r="AA73" s="13">
        <f t="shared" ca="1" si="132"/>
        <v>0.41116641419606004</v>
      </c>
      <c r="AB73" s="13">
        <f t="shared" ca="1" si="132"/>
        <v>0.53132610139473069</v>
      </c>
      <c r="AC73" s="13">
        <f t="shared" ca="1" si="132"/>
        <v>0.39302704088841989</v>
      </c>
      <c r="AD73" s="13">
        <f t="shared" ca="1" si="132"/>
        <v>0.26560828860063929</v>
      </c>
      <c r="AE73" s="13">
        <f t="shared" ca="1" si="132"/>
        <v>0.31059894158959356</v>
      </c>
      <c r="AF73" s="13">
        <f t="shared" ca="1" si="132"/>
        <v>9.1411215043674207E-2</v>
      </c>
      <c r="AG73" s="13">
        <f t="shared" ca="1" si="132"/>
        <v>-0.21502022607840765</v>
      </c>
      <c r="AH73" s="13">
        <f t="shared" ca="1" si="132"/>
        <v>0.24285241196599963</v>
      </c>
      <c r="AI73" s="14">
        <f t="shared" ca="1" si="132"/>
        <v>0.25337217583982885</v>
      </c>
      <c r="AJ73" s="14">
        <f t="shared" ca="1" si="132"/>
        <v>0.1783169140860649</v>
      </c>
      <c r="AK73" s="14">
        <f t="shared" ca="1" si="132"/>
        <v>0.10642140963420139</v>
      </c>
      <c r="AL73" s="14">
        <f t="shared" ca="1" si="132"/>
        <v>0.1574423015277201</v>
      </c>
      <c r="AM73" s="14">
        <f t="shared" ca="1" si="132"/>
        <v>0.15663165214273544</v>
      </c>
      <c r="AN73" s="14">
        <f t="shared" ca="1" si="132"/>
        <v>9.9005690593978402E-2</v>
      </c>
      <c r="AO73" s="14">
        <f t="shared" ca="1" si="132"/>
        <v>7.1796756283010466E-2</v>
      </c>
      <c r="AP73" s="14">
        <f t="shared" ca="1" si="132"/>
        <v>6.2901326819322076E-2</v>
      </c>
    </row>
    <row r="74" spans="2:42" x14ac:dyDescent="0.25">
      <c r="B74" t="str">
        <f t="shared" si="124"/>
        <v xml:space="preserve">   Manufacturing</v>
      </c>
      <c r="C74" s="13"/>
      <c r="D74" s="13">
        <f t="shared" ref="D74:Y74" ca="1" si="133">C11/C$7*D43</f>
        <v>-0.36441231939049162</v>
      </c>
      <c r="E74" s="13">
        <f t="shared" ca="1" si="133"/>
        <v>-0.35819511538519211</v>
      </c>
      <c r="F74" s="13">
        <f t="shared" ca="1" si="133"/>
        <v>-0.90167929460764662</v>
      </c>
      <c r="G74" s="13">
        <f t="shared" ca="1" si="133"/>
        <v>-0.89824079284915903</v>
      </c>
      <c r="H74" s="13">
        <f t="shared" ca="1" si="133"/>
        <v>-0.52509384425109162</v>
      </c>
      <c r="I74" s="13">
        <f t="shared" ca="1" si="133"/>
        <v>0.71434657880535213</v>
      </c>
      <c r="J74" s="13">
        <f t="shared" ca="1" si="133"/>
        <v>1.8355028127951392</v>
      </c>
      <c r="K74" s="13">
        <f t="shared" ca="1" si="133"/>
        <v>0.81457039337474235</v>
      </c>
      <c r="L74" s="13">
        <f t="shared" ca="1" si="133"/>
        <v>-1.1111454057223993</v>
      </c>
      <c r="M74" s="13">
        <f t="shared" ca="1" si="133"/>
        <v>-1.0219856236277773</v>
      </c>
      <c r="N74" s="13">
        <f t="shared" ca="1" si="133"/>
        <v>-0.49581527205142911</v>
      </c>
      <c r="O74" s="13">
        <f t="shared" ca="1" si="133"/>
        <v>-1.3937634587700627</v>
      </c>
      <c r="P74" s="13">
        <f t="shared" ca="1" si="133"/>
        <v>-1.0962848125795919</v>
      </c>
      <c r="Q74" s="13">
        <f t="shared" ca="1" si="133"/>
        <v>-0.25976770055868842</v>
      </c>
      <c r="R74" s="13">
        <f t="shared" ca="1" si="133"/>
        <v>0.45289072622940718</v>
      </c>
      <c r="S74" s="13">
        <f t="shared" ca="1" si="133"/>
        <v>0.66381800674049107</v>
      </c>
      <c r="T74" s="13">
        <f t="shared" ca="1" si="133"/>
        <v>0.4373560369711626</v>
      </c>
      <c r="U74" s="13">
        <f t="shared" ca="1" si="133"/>
        <v>3.4510070151619179E-2</v>
      </c>
      <c r="V74" s="13">
        <f t="shared" ca="1" si="133"/>
        <v>-0.78926333558783801</v>
      </c>
      <c r="W74" s="13">
        <f t="shared" ca="1" si="133"/>
        <v>-0.35289681744806939</v>
      </c>
      <c r="X74" s="13">
        <f t="shared" ca="1" si="133"/>
        <v>0.55555224040911799</v>
      </c>
      <c r="Y74" s="13">
        <f t="shared" ca="1" si="133"/>
        <v>0.61742497466448776</v>
      </c>
      <c r="Z74" s="13">
        <f t="shared" ref="Z74:AP74" ca="1" si="134">Y11/Y$7*Z43</f>
        <v>0.22205604489071348</v>
      </c>
      <c r="AA74" s="13">
        <f t="shared" ca="1" si="134"/>
        <v>-2.219521804027343E-2</v>
      </c>
      <c r="AB74" s="13">
        <f t="shared" ca="1" si="134"/>
        <v>5.8316279421374025E-2</v>
      </c>
      <c r="AC74" s="13">
        <f t="shared" ca="1" si="134"/>
        <v>-0.15752481931746345</v>
      </c>
      <c r="AD74" s="13">
        <f t="shared" ca="1" si="134"/>
        <v>-0.42426362129529405</v>
      </c>
      <c r="AE74" s="13">
        <f t="shared" ca="1" si="134"/>
        <v>-6.9241802265217183E-3</v>
      </c>
      <c r="AF74" s="13">
        <f t="shared" ca="1" si="134"/>
        <v>0.29744919180878204</v>
      </c>
      <c r="AG74" s="13">
        <f t="shared" ca="1" si="134"/>
        <v>-0.82180257835242432</v>
      </c>
      <c r="AH74" s="13">
        <f t="shared" ca="1" si="134"/>
        <v>-0.79529147307047798</v>
      </c>
      <c r="AI74" s="14">
        <f t="shared" ca="1" si="134"/>
        <v>0.38379644284414366</v>
      </c>
      <c r="AJ74" s="14">
        <f t="shared" ca="1" si="134"/>
        <v>0.19667316393482334</v>
      </c>
      <c r="AK74" s="14">
        <f t="shared" ca="1" si="134"/>
        <v>3.5696453788594075E-2</v>
      </c>
      <c r="AL74" s="14">
        <f t="shared" ca="1" si="134"/>
        <v>8.9775727724556685E-3</v>
      </c>
      <c r="AM74" s="14">
        <f t="shared" ca="1" si="134"/>
        <v>2.9593372931502993E-2</v>
      </c>
      <c r="AN74" s="14">
        <f t="shared" ca="1" si="134"/>
        <v>6.8066746599262332E-4</v>
      </c>
      <c r="AO74" s="14">
        <f t="shared" ca="1" si="134"/>
        <v>-2.065093977076371E-2</v>
      </c>
      <c r="AP74" s="14">
        <f t="shared" ca="1" si="134"/>
        <v>-2.2380971209096264E-2</v>
      </c>
    </row>
    <row r="75" spans="2:42" x14ac:dyDescent="0.25">
      <c r="B75" t="str">
        <f t="shared" si="124"/>
        <v xml:space="preserve">      Aerospace</v>
      </c>
      <c r="C75" s="13"/>
      <c r="D75" s="13">
        <f t="shared" ref="D75:Y75" ca="1" si="135">C12/C$7*D44</f>
        <v>3.3060086707593417E-2</v>
      </c>
      <c r="E75" s="13">
        <f t="shared" ca="1" si="135"/>
        <v>-0.30435367841706251</v>
      </c>
      <c r="F75" s="13">
        <f t="shared" ca="1" si="135"/>
        <v>-0.8411242559853479</v>
      </c>
      <c r="G75" s="13">
        <f t="shared" ca="1" si="135"/>
        <v>-0.94136219787608777</v>
      </c>
      <c r="H75" s="13">
        <f t="shared" ca="1" si="135"/>
        <v>-0.90191738812824984</v>
      </c>
      <c r="I75" s="13">
        <f t="shared" ca="1" si="135"/>
        <v>0.4111398301474144</v>
      </c>
      <c r="J75" s="13">
        <f t="shared" ca="1" si="135"/>
        <v>1.4707291367251123</v>
      </c>
      <c r="K75" s="13">
        <f t="shared" ca="1" si="135"/>
        <v>0.4949534161490694</v>
      </c>
      <c r="L75" s="13">
        <f t="shared" ca="1" si="135"/>
        <v>-0.98521559307386108</v>
      </c>
      <c r="M75" s="13">
        <f t="shared" ca="1" si="135"/>
        <v>-0.86679298625522549</v>
      </c>
      <c r="N75" s="13">
        <f t="shared" ca="1" si="135"/>
        <v>7.175499785323125E-2</v>
      </c>
      <c r="O75" s="13">
        <f t="shared" ca="1" si="135"/>
        <v>-0.77689077129906203</v>
      </c>
      <c r="P75" s="13">
        <f t="shared" ca="1" si="135"/>
        <v>-0.74316052390356147</v>
      </c>
      <c r="Q75" s="13">
        <f t="shared" ca="1" si="135"/>
        <v>-0.27841131543132014</v>
      </c>
      <c r="R75" s="13">
        <f t="shared" ca="1" si="135"/>
        <v>0.27457271549330498</v>
      </c>
      <c r="S75" s="13">
        <f t="shared" ca="1" si="135"/>
        <v>0.52238805970149294</v>
      </c>
      <c r="T75" s="13">
        <f t="shared" ca="1" si="135"/>
        <v>0.42919205761436913</v>
      </c>
      <c r="U75" s="13">
        <f t="shared" ca="1" si="135"/>
        <v>0.18216791129214815</v>
      </c>
      <c r="V75" s="13">
        <f t="shared" ca="1" si="135"/>
        <v>1.6210082671421589E-2</v>
      </c>
      <c r="W75" s="13">
        <f t="shared" ca="1" si="135"/>
        <v>-0.14669667369710984</v>
      </c>
      <c r="X75" s="13">
        <f t="shared" ca="1" si="135"/>
        <v>0.38190486988381761</v>
      </c>
      <c r="Y75" s="13">
        <f t="shared" ca="1" si="135"/>
        <v>0.49733757446883164</v>
      </c>
      <c r="Z75" s="13">
        <f t="shared" ref="Z75:AP75" ca="1" si="136">Y12/Y$7*Z44</f>
        <v>0.11588014681957637</v>
      </c>
      <c r="AA75" s="13">
        <f t="shared" ca="1" si="136"/>
        <v>-0.13594571049667395</v>
      </c>
      <c r="AB75" s="13">
        <f t="shared" ca="1" si="136"/>
        <v>-4.2657278465633636E-2</v>
      </c>
      <c r="AC75" s="13">
        <f t="shared" ca="1" si="136"/>
        <v>-0.20096189574055065</v>
      </c>
      <c r="AD75" s="13">
        <f t="shared" ca="1" si="136"/>
        <v>-0.41159147012160074</v>
      </c>
      <c r="AE75" s="13">
        <f t="shared" ca="1" si="136"/>
        <v>-2.5718383698501528E-2</v>
      </c>
      <c r="AF75" s="13">
        <f t="shared" ca="1" si="136"/>
        <v>0.2432795828940115</v>
      </c>
      <c r="AG75" s="13">
        <f t="shared" ca="1" si="136"/>
        <v>-0.43429359948584184</v>
      </c>
      <c r="AH75" s="13">
        <f t="shared" ca="1" si="136"/>
        <v>-0.68691105781292316</v>
      </c>
      <c r="AI75" s="14">
        <f t="shared" ca="1" si="136"/>
        <v>0.11666165473034409</v>
      </c>
      <c r="AJ75" s="14">
        <f t="shared" ca="1" si="136"/>
        <v>0.17472593445740653</v>
      </c>
      <c r="AK75" s="14">
        <f t="shared" ca="1" si="136"/>
        <v>0.12357218359543971</v>
      </c>
      <c r="AL75" s="14">
        <f t="shared" ca="1" si="136"/>
        <v>6.9470647630475335E-2</v>
      </c>
      <c r="AM75" s="14">
        <f t="shared" ca="1" si="136"/>
        <v>5.440087680043957E-2</v>
      </c>
      <c r="AN75" s="14">
        <f t="shared" ca="1" si="136"/>
        <v>5.035628729462558E-2</v>
      </c>
      <c r="AO75" s="14">
        <f t="shared" ca="1" si="136"/>
        <v>4.3503551354921809E-2</v>
      </c>
      <c r="AP75" s="14">
        <f t="shared" ca="1" si="136"/>
        <v>3.4841042954834679E-2</v>
      </c>
    </row>
    <row r="76" spans="2:42" x14ac:dyDescent="0.25">
      <c r="B76" t="str">
        <f t="shared" si="124"/>
        <v xml:space="preserve"> Services providing</v>
      </c>
      <c r="C76" s="13"/>
      <c r="D76" s="13">
        <f t="shared" ref="D76:Y76" ca="1" si="137">C13/C$7*D45</f>
        <v>1.0609282370708715</v>
      </c>
      <c r="E76" s="13">
        <f t="shared" ca="1" si="137"/>
        <v>1.4888652917158993</v>
      </c>
      <c r="F76" s="13">
        <f t="shared" ca="1" si="137"/>
        <v>2.2191206226830338</v>
      </c>
      <c r="G76" s="13">
        <f t="shared" ca="1" si="137"/>
        <v>2.0215899373643396</v>
      </c>
      <c r="H76" s="13">
        <f t="shared" ca="1" si="137"/>
        <v>2.3419474761501795</v>
      </c>
      <c r="I76" s="13">
        <f t="shared" ca="1" si="137"/>
        <v>2.85880648734627</v>
      </c>
      <c r="J76" s="13">
        <f t="shared" ca="1" si="137"/>
        <v>3.4314731928988813</v>
      </c>
      <c r="K76" s="13">
        <f t="shared" ca="1" si="137"/>
        <v>3.5759575569358244</v>
      </c>
      <c r="L76" s="13">
        <f t="shared" ca="1" si="137"/>
        <v>3.2636809778079372</v>
      </c>
      <c r="M76" s="13">
        <f t="shared" ca="1" si="137"/>
        <v>2.9113657553610719</v>
      </c>
      <c r="N76" s="13">
        <f t="shared" ca="1" si="137"/>
        <v>-0.47817060044816134</v>
      </c>
      <c r="O76" s="13">
        <f t="shared" ca="1" si="137"/>
        <v>-1.500243893733731</v>
      </c>
      <c r="P76" s="13">
        <f t="shared" ca="1" si="137"/>
        <v>0.2220868784181991</v>
      </c>
      <c r="Q76" s="13">
        <f t="shared" ca="1" si="137"/>
        <v>0.81037579313045527</v>
      </c>
      <c r="R76" s="13">
        <f t="shared" ca="1" si="137"/>
        <v>1.6474362929598392</v>
      </c>
      <c r="S76" s="13">
        <f t="shared" ca="1" si="137"/>
        <v>1.931872893596527</v>
      </c>
      <c r="T76" s="13">
        <f t="shared" ca="1" si="137"/>
        <v>2.0637373531212679</v>
      </c>
      <c r="U76" s="13">
        <f t="shared" ca="1" si="137"/>
        <v>1.3866259334691058</v>
      </c>
      <c r="V76" s="13">
        <f t="shared" ca="1" si="137"/>
        <v>-2.8831588420411309</v>
      </c>
      <c r="W76" s="13">
        <f t="shared" ca="1" si="137"/>
        <v>-0.24920760230473465</v>
      </c>
      <c r="X76" s="13">
        <f t="shared" ca="1" si="137"/>
        <v>1.4768977390038254</v>
      </c>
      <c r="Y76" s="13">
        <f t="shared" ca="1" si="137"/>
        <v>1.8089263014838115</v>
      </c>
      <c r="Z76" s="13">
        <f t="shared" ref="Z76:AP76" ca="1" si="138">Y13/Y$7*Z45</f>
        <v>2.2428231372123841</v>
      </c>
      <c r="AA76" s="13">
        <f t="shared" ca="1" si="138"/>
        <v>2.3748883303092359</v>
      </c>
      <c r="AB76" s="13">
        <f t="shared" ca="1" si="138"/>
        <v>2.5826552265965326</v>
      </c>
      <c r="AC76" s="13">
        <f t="shared" ca="1" si="138"/>
        <v>3.0107650682171356</v>
      </c>
      <c r="AD76" s="13">
        <f t="shared" ca="1" si="138"/>
        <v>2.644931392973541</v>
      </c>
      <c r="AE76" s="13">
        <f t="shared" ca="1" si="138"/>
        <v>1.9555863296899063</v>
      </c>
      <c r="AF76" s="13">
        <f t="shared" ca="1" si="138"/>
        <v>1.9568771220460628</v>
      </c>
      <c r="AG76" s="13">
        <f t="shared" ca="1" si="138"/>
        <v>-4.7777021662697026</v>
      </c>
      <c r="AH76" s="13">
        <f t="shared" ca="1" si="138"/>
        <v>2.0025288763560334</v>
      </c>
      <c r="AI76" s="14">
        <f t="shared" ca="1" si="138"/>
        <v>4.4188808214299682</v>
      </c>
      <c r="AJ76" s="14">
        <f t="shared" ca="1" si="138"/>
        <v>1.1193310660532234</v>
      </c>
      <c r="AK76" s="14">
        <f t="shared" ca="1" si="138"/>
        <v>0.6571949255706766</v>
      </c>
      <c r="AL76" s="14">
        <f t="shared" ca="1" si="138"/>
        <v>1.4836671127612515</v>
      </c>
      <c r="AM76" s="14">
        <f t="shared" ca="1" si="138"/>
        <v>1.373124355318776</v>
      </c>
      <c r="AN76" s="14">
        <f t="shared" ca="1" si="138"/>
        <v>0.84783886073651282</v>
      </c>
      <c r="AO76" s="14">
        <f t="shared" ca="1" si="138"/>
        <v>0.79544998422928637</v>
      </c>
      <c r="AP76" s="14">
        <f t="shared" ca="1" si="138"/>
        <v>0.83338182675121064</v>
      </c>
    </row>
    <row r="77" spans="2:42" x14ac:dyDescent="0.25">
      <c r="B77" t="str">
        <f t="shared" si="124"/>
        <v xml:space="preserve">   Wholesale and retail trade</v>
      </c>
      <c r="C77" s="13"/>
      <c r="D77" s="13">
        <f t="shared" ref="D77:Y77" ca="1" si="139">C14/C$7*D46</f>
        <v>-0.19986325145952874</v>
      </c>
      <c r="E77" s="13">
        <f t="shared" ca="1" si="139"/>
        <v>6.3562807531819518E-2</v>
      </c>
      <c r="F77" s="13">
        <f t="shared" ca="1" si="139"/>
        <v>0.17058797465550093</v>
      </c>
      <c r="G77" s="13">
        <f t="shared" ca="1" si="139"/>
        <v>0.17175474883608685</v>
      </c>
      <c r="H77" s="13">
        <f t="shared" ca="1" si="139"/>
        <v>0.44191782209010261</v>
      </c>
      <c r="I77" s="13">
        <f t="shared" ca="1" si="139"/>
        <v>0.62984633737609519</v>
      </c>
      <c r="J77" s="13">
        <f t="shared" ca="1" si="139"/>
        <v>0.53107762219575871</v>
      </c>
      <c r="K77" s="13">
        <f t="shared" ca="1" si="139"/>
        <v>0.5997670807453408</v>
      </c>
      <c r="L77" s="13">
        <f t="shared" ca="1" si="139"/>
        <v>0.62964906324269165</v>
      </c>
      <c r="M77" s="13">
        <f t="shared" ca="1" si="139"/>
        <v>0.45414899696231276</v>
      </c>
      <c r="N77" s="13">
        <f t="shared" ca="1" si="139"/>
        <v>-0.25055433676619954</v>
      </c>
      <c r="O77" s="13">
        <f t="shared" ca="1" si="139"/>
        <v>-0.58296550985687712</v>
      </c>
      <c r="P77" s="13">
        <f t="shared" ca="1" si="139"/>
        <v>-0.18025333899316465</v>
      </c>
      <c r="Q77" s="13">
        <f t="shared" ca="1" si="139"/>
        <v>3.9773045061618155E-2</v>
      </c>
      <c r="R77" s="13">
        <f t="shared" ca="1" si="139"/>
        <v>0.24557290059850584</v>
      </c>
      <c r="S77" s="13">
        <f t="shared" ca="1" si="139"/>
        <v>0.19439094848339017</v>
      </c>
      <c r="T77" s="13">
        <f t="shared" ca="1" si="139"/>
        <v>0.26766189462635143</v>
      </c>
      <c r="U77" s="13">
        <f t="shared" ca="1" si="139"/>
        <v>9.1083955646075188E-2</v>
      </c>
      <c r="V77" s="13">
        <f t="shared" ca="1" si="139"/>
        <v>-0.97036908681337852</v>
      </c>
      <c r="W77" s="13">
        <f t="shared" ca="1" si="139"/>
        <v>-0.13609209487563123</v>
      </c>
      <c r="X77" s="13">
        <f t="shared" ca="1" si="139"/>
        <v>0.29239591600479342</v>
      </c>
      <c r="Y77" s="13">
        <f t="shared" ca="1" si="139"/>
        <v>0.43172884850828208</v>
      </c>
      <c r="Z77" s="13">
        <f t="shared" ref="Z77:AP77" ca="1" si="140">Y14/Y$7*Z46</f>
        <v>0.62392611070835302</v>
      </c>
      <c r="AA77" s="13">
        <f t="shared" ca="1" si="140"/>
        <v>0.57929519085113368</v>
      </c>
      <c r="AB77" s="13">
        <f t="shared" ca="1" si="140"/>
        <v>0.53672575689670832</v>
      </c>
      <c r="AC77" s="13">
        <f t="shared" ca="1" si="140"/>
        <v>0.48670459124664406</v>
      </c>
      <c r="AD77" s="13">
        <f t="shared" ca="1" si="140"/>
        <v>0.77959074020569541</v>
      </c>
      <c r="AE77" s="13">
        <f t="shared" ca="1" si="140"/>
        <v>0.296750581136556</v>
      </c>
      <c r="AF77" s="13">
        <f t="shared" ca="1" si="140"/>
        <v>0.33469079793768558</v>
      </c>
      <c r="AG77" s="13">
        <f t="shared" ca="1" si="140"/>
        <v>-0.12806699179614692</v>
      </c>
      <c r="AH77" s="13">
        <f t="shared" ca="1" si="140"/>
        <v>0.43452518339370988</v>
      </c>
      <c r="AI77" s="14">
        <f t="shared" ca="1" si="140"/>
        <v>0.37295780081509816</v>
      </c>
      <c r="AJ77" s="14">
        <f t="shared" ca="1" si="140"/>
        <v>-1.1557987529803672E-2</v>
      </c>
      <c r="AK77" s="14">
        <f t="shared" ca="1" si="140"/>
        <v>2.9331430413066604E-2</v>
      </c>
      <c r="AL77" s="14">
        <f t="shared" ca="1" si="140"/>
        <v>0.30910571336983367</v>
      </c>
      <c r="AM77" s="14">
        <f t="shared" ca="1" si="140"/>
        <v>0.42100138052609293</v>
      </c>
      <c r="AN77" s="14">
        <f t="shared" ca="1" si="140"/>
        <v>0.23863078055842457</v>
      </c>
      <c r="AO77" s="14">
        <f t="shared" ca="1" si="140"/>
        <v>6.1711721676893032E-2</v>
      </c>
      <c r="AP77" s="14">
        <f t="shared" ca="1" si="140"/>
        <v>-2.0327827765045166E-2</v>
      </c>
    </row>
    <row r="78" spans="2:42" x14ac:dyDescent="0.25">
      <c r="B78" t="str">
        <f t="shared" si="124"/>
        <v xml:space="preserve">   Transportation and public utilities</v>
      </c>
      <c r="C78" s="13"/>
      <c r="D78" s="13">
        <f t="shared" ref="D78:Y78" ca="1" si="141">C15/C$7*D47</f>
        <v>0.10143435694374538</v>
      </c>
      <c r="E78" s="13">
        <f t="shared" ca="1" si="141"/>
        <v>-0.12637781732796904</v>
      </c>
      <c r="F78" s="13">
        <f t="shared" ca="1" si="141"/>
        <v>-9.9694270902565454E-2</v>
      </c>
      <c r="G78" s="13">
        <f t="shared" ca="1" si="141"/>
        <v>4.458314757021873E-2</v>
      </c>
      <c r="H78" s="13">
        <f t="shared" ca="1" si="141"/>
        <v>2.6760981043099395E-2</v>
      </c>
      <c r="I78" s="13">
        <f t="shared" ca="1" si="141"/>
        <v>0.15550884767233733</v>
      </c>
      <c r="J78" s="13">
        <f t="shared" ca="1" si="141"/>
        <v>0.10470989200509208</v>
      </c>
      <c r="K78" s="13">
        <f t="shared" ca="1" si="141"/>
        <v>0.22709627329192517</v>
      </c>
      <c r="L78" s="13">
        <f t="shared" ca="1" si="141"/>
        <v>4.3211210222538293E-2</v>
      </c>
      <c r="M78" s="13">
        <f t="shared" ca="1" si="141"/>
        <v>-4.9926313573340889E-2</v>
      </c>
      <c r="N78" s="13">
        <f t="shared" ca="1" si="141"/>
        <v>-0.12821794698364294</v>
      </c>
      <c r="O78" s="13">
        <f t="shared" ca="1" si="141"/>
        <v>-0.23556565500339116</v>
      </c>
      <c r="P78" s="13">
        <f t="shared" ca="1" si="141"/>
        <v>-8.1206282413302092E-2</v>
      </c>
      <c r="Q78" s="13">
        <f t="shared" ca="1" si="141"/>
        <v>1.86436148726304E-3</v>
      </c>
      <c r="R78" s="13">
        <f t="shared" ca="1" si="141"/>
        <v>-4.1340161658542859E-2</v>
      </c>
      <c r="S78" s="13">
        <f t="shared" ca="1" si="141"/>
        <v>3.1896966779009328E-2</v>
      </c>
      <c r="T78" s="13">
        <f t="shared" ca="1" si="141"/>
        <v>7.6974662506924571E-2</v>
      </c>
      <c r="U78" s="13">
        <f t="shared" ca="1" si="141"/>
        <v>-3.6207286716451667E-2</v>
      </c>
      <c r="V78" s="13">
        <f t="shared" ca="1" si="141"/>
        <v>-0.23867949312748399</v>
      </c>
      <c r="W78" s="13">
        <f t="shared" ca="1" si="141"/>
        <v>-0.10192178533975879</v>
      </c>
      <c r="X78" s="13">
        <f t="shared" ca="1" si="141"/>
        <v>7.8767879413537384E-2</v>
      </c>
      <c r="Y78" s="13">
        <f t="shared" ca="1" si="141"/>
        <v>2.6360648823435699E-2</v>
      </c>
      <c r="Z78" s="13">
        <f t="shared" ref="Z78:AP78" ca="1" si="142">Y15/Y$7*Z47</f>
        <v>3.1396098892003087E-2</v>
      </c>
      <c r="AA78" s="13">
        <f t="shared" ca="1" si="142"/>
        <v>0.19642767965641814</v>
      </c>
      <c r="AB78" s="13">
        <f t="shared" ca="1" si="142"/>
        <v>0.15551007845699427</v>
      </c>
      <c r="AC78" s="13">
        <f t="shared" ca="1" si="142"/>
        <v>0.1402546564022589</v>
      </c>
      <c r="AD78" s="13">
        <f t="shared" ca="1" si="142"/>
        <v>0.11404936056325199</v>
      </c>
      <c r="AE78" s="13">
        <f t="shared" ca="1" si="142"/>
        <v>8.7046837133389288E-2</v>
      </c>
      <c r="AF78" s="13">
        <f t="shared" ca="1" si="142"/>
        <v>6.4810067808742447E-2</v>
      </c>
      <c r="AG78" s="13">
        <f t="shared" ca="1" si="142"/>
        <v>-0.23061509961816157</v>
      </c>
      <c r="AH78" s="13">
        <f t="shared" ca="1" si="142"/>
        <v>6.5730714808979393E-2</v>
      </c>
      <c r="AI78" s="14">
        <f t="shared" ca="1" si="142"/>
        <v>0.25691187235389529</v>
      </c>
      <c r="AJ78" s="14">
        <f t="shared" ca="1" si="142"/>
        <v>-2.3745473435413389E-2</v>
      </c>
      <c r="AK78" s="14">
        <f t="shared" ca="1" si="142"/>
        <v>-1.0480162668511631E-2</v>
      </c>
      <c r="AL78" s="14">
        <f t="shared" ca="1" si="142"/>
        <v>5.8567514577677754E-3</v>
      </c>
      <c r="AM78" s="14">
        <f t="shared" ca="1" si="142"/>
        <v>7.6159136020189514E-3</v>
      </c>
      <c r="AN78" s="14">
        <f t="shared" ca="1" si="142"/>
        <v>-9.7709881606653434E-3</v>
      </c>
      <c r="AO78" s="14">
        <f t="shared" ca="1" si="142"/>
        <v>-3.3085086667313642E-2</v>
      </c>
      <c r="AP78" s="14">
        <f t="shared" ca="1" si="142"/>
        <v>-3.176277273935204E-2</v>
      </c>
    </row>
    <row r="79" spans="2:42" x14ac:dyDescent="0.25">
      <c r="B79" t="str">
        <f t="shared" si="124"/>
        <v xml:space="preserve">   Information</v>
      </c>
      <c r="C79" s="13"/>
      <c r="D79" s="13">
        <f t="shared" ref="D79:Y79" ca="1" si="143">C16/C$7*D48</f>
        <v>0.13148898122337332</v>
      </c>
      <c r="E79" s="13">
        <f t="shared" ca="1" si="143"/>
        <v>0.18395824297444052</v>
      </c>
      <c r="F79" s="13">
        <f t="shared" ca="1" si="143"/>
        <v>0.24517405881223472</v>
      </c>
      <c r="G79" s="13">
        <f t="shared" ca="1" si="143"/>
        <v>0.21999225276452036</v>
      </c>
      <c r="H79" s="13">
        <f t="shared" ca="1" si="143"/>
        <v>0.46723226361736148</v>
      </c>
      <c r="I79" s="13">
        <f t="shared" ca="1" si="143"/>
        <v>0.34936234271593708</v>
      </c>
      <c r="J79" s="13">
        <f t="shared" ca="1" si="143"/>
        <v>0.29907335167467375</v>
      </c>
      <c r="K79" s="13">
        <f t="shared" ca="1" si="143"/>
        <v>0.2827380952380954</v>
      </c>
      <c r="L79" s="13">
        <f t="shared" ca="1" si="143"/>
        <v>0.52779406771813908</v>
      </c>
      <c r="M79" s="13">
        <f t="shared" ca="1" si="143"/>
        <v>0.81325754158019781</v>
      </c>
      <c r="N79" s="13">
        <f t="shared" ca="1" si="143"/>
        <v>8.7047046576052001E-2</v>
      </c>
      <c r="O79" s="13">
        <f t="shared" ca="1" si="143"/>
        <v>-0.28077522515555658</v>
      </c>
      <c r="P79" s="13">
        <f t="shared" ca="1" si="143"/>
        <v>-9.4125463706328988E-2</v>
      </c>
      <c r="Q79" s="13">
        <f t="shared" ca="1" si="143"/>
        <v>7.519591331962161E-2</v>
      </c>
      <c r="R79" s="13">
        <f t="shared" ca="1" si="143"/>
        <v>0.11414820756463209</v>
      </c>
      <c r="S79" s="13">
        <f t="shared" ca="1" si="143"/>
        <v>0.2545739046701973</v>
      </c>
      <c r="T79" s="13">
        <f t="shared" ca="1" si="143"/>
        <v>0.26882817739160808</v>
      </c>
      <c r="U79" s="13">
        <f t="shared" ca="1" si="143"/>
        <v>0.25401674587010598</v>
      </c>
      <c r="V79" s="13">
        <f t="shared" ca="1" si="143"/>
        <v>-1.2856272463539885E-2</v>
      </c>
      <c r="W79" s="13">
        <f t="shared" ca="1" si="143"/>
        <v>-2.8868020125133745E-2</v>
      </c>
      <c r="X79" s="13">
        <f t="shared" ca="1" si="143"/>
        <v>8.2944963927891927E-2</v>
      </c>
      <c r="Y79" s="13">
        <f t="shared" ca="1" si="143"/>
        <v>6.4437141568399053E-2</v>
      </c>
      <c r="Z79" s="13">
        <f t="shared" ref="Z79:AP79" ca="1" si="144">Y16/Y$7*Z48</f>
        <v>9.0763267705972608E-2</v>
      </c>
      <c r="AA79" s="13">
        <f t="shared" ca="1" si="144"/>
        <v>0.23027538716783469</v>
      </c>
      <c r="AB79" s="13">
        <f t="shared" ca="1" si="144"/>
        <v>0.19654746027203462</v>
      </c>
      <c r="AC79" s="13">
        <f t="shared" ca="1" si="144"/>
        <v>0.47257445795238601</v>
      </c>
      <c r="AD79" s="13">
        <f t="shared" ca="1" si="144"/>
        <v>0.39030225614979597</v>
      </c>
      <c r="AE79" s="13">
        <f t="shared" ca="1" si="144"/>
        <v>0.4555121420446111</v>
      </c>
      <c r="AF79" s="13">
        <f t="shared" ca="1" si="144"/>
        <v>0.57603575194188317</v>
      </c>
      <c r="AG79" s="13">
        <f t="shared" ca="1" si="144"/>
        <v>0.30953461116781994</v>
      </c>
      <c r="AH79" s="13">
        <f t="shared" ca="1" si="144"/>
        <v>0.34972754367831155</v>
      </c>
      <c r="AI79" s="14">
        <f t="shared" ca="1" si="144"/>
        <v>0.50207286432160636</v>
      </c>
      <c r="AJ79" s="14">
        <f t="shared" ca="1" si="144"/>
        <v>0.18706332110556326</v>
      </c>
      <c r="AK79" s="14">
        <f t="shared" ca="1" si="144"/>
        <v>0.13040922619461845</v>
      </c>
      <c r="AL79" s="14">
        <f t="shared" ca="1" si="144"/>
        <v>0.22371592270479465</v>
      </c>
      <c r="AM79" s="14">
        <f t="shared" ca="1" si="144"/>
        <v>0.11156660851661807</v>
      </c>
      <c r="AN79" s="14">
        <f t="shared" ca="1" si="144"/>
        <v>2.5682158515552268E-2</v>
      </c>
      <c r="AO79" s="14">
        <f t="shared" ca="1" si="144"/>
        <v>8.8477533343332554E-3</v>
      </c>
      <c r="AP79" s="14">
        <f t="shared" ca="1" si="144"/>
        <v>3.7709269896674343E-2</v>
      </c>
    </row>
    <row r="80" spans="2:42" x14ac:dyDescent="0.25">
      <c r="B80" t="str">
        <f t="shared" si="124"/>
        <v xml:space="preserve">   Financial activities</v>
      </c>
      <c r="C80" s="13"/>
      <c r="D80" s="13">
        <f t="shared" ref="D80:Y80" ca="1" si="145">C17/C$7*D49</f>
        <v>0</v>
      </c>
      <c r="E80" s="13">
        <f t="shared" ca="1" si="145"/>
        <v>0.12114323317828916</v>
      </c>
      <c r="F80" s="13">
        <f t="shared" ca="1" si="145"/>
        <v>0.23557386976235825</v>
      </c>
      <c r="G80" s="13">
        <f t="shared" ca="1" si="145"/>
        <v>9.5013265313581119E-2</v>
      </c>
      <c r="H80" s="13">
        <f t="shared" ca="1" si="145"/>
        <v>-0.17141493262742249</v>
      </c>
      <c r="I80" s="13">
        <f t="shared" ca="1" si="145"/>
        <v>0.17397108529553792</v>
      </c>
      <c r="J80" s="13">
        <f t="shared" ca="1" si="145"/>
        <v>0.1758852434333876</v>
      </c>
      <c r="K80" s="13">
        <f t="shared" ca="1" si="145"/>
        <v>0.43931159420289972</v>
      </c>
      <c r="L80" s="13">
        <f t="shared" ca="1" si="145"/>
        <v>0.35494922682798724</v>
      </c>
      <c r="M80" s="13">
        <f t="shared" ca="1" si="145"/>
        <v>3.0076092514061264E-3</v>
      </c>
      <c r="N80" s="13">
        <f t="shared" ca="1" si="145"/>
        <v>0.14350999570646308</v>
      </c>
      <c r="O80" s="13">
        <f t="shared" ca="1" si="145"/>
        <v>-4.1640393561205039E-2</v>
      </c>
      <c r="P80" s="13">
        <f t="shared" ca="1" si="145"/>
        <v>0.18763572830346489</v>
      </c>
      <c r="Q80" s="13">
        <f t="shared" ca="1" si="145"/>
        <v>-5.717375227607472E-2</v>
      </c>
      <c r="R80" s="13">
        <f t="shared" ca="1" si="145"/>
        <v>4.751033504041597E-2</v>
      </c>
      <c r="S80" s="13">
        <f t="shared" ca="1" si="145"/>
        <v>0.10712566201251787</v>
      </c>
      <c r="T80" s="13">
        <f t="shared" ca="1" si="145"/>
        <v>-3.3822200192436487E-2</v>
      </c>
      <c r="U80" s="13">
        <f t="shared" ca="1" si="145"/>
        <v>-0.12389680923285915</v>
      </c>
      <c r="V80" s="13">
        <f t="shared" ca="1" si="145"/>
        <v>-0.49301010055840905</v>
      </c>
      <c r="W80" s="13">
        <f t="shared" ca="1" si="145"/>
        <v>-0.29516077719779799</v>
      </c>
      <c r="X80" s="13">
        <f t="shared" ca="1" si="145"/>
        <v>-0.11218455552837209</v>
      </c>
      <c r="Y80" s="13">
        <f t="shared" ca="1" si="145"/>
        <v>-4.8034960078261059E-2</v>
      </c>
      <c r="Z80" s="13">
        <f t="shared" ref="Z80:AP80" ca="1" si="146">Y17/Y$7*Z49</f>
        <v>0.1661139050467797</v>
      </c>
      <c r="AA80" s="13">
        <f t="shared" ca="1" si="146"/>
        <v>4.8829479688601504E-2</v>
      </c>
      <c r="AB80" s="13">
        <f t="shared" ca="1" si="146"/>
        <v>6.8575624875132163E-2</v>
      </c>
      <c r="AC80" s="13">
        <f t="shared" ca="1" si="146"/>
        <v>7.5360710902706504E-2</v>
      </c>
      <c r="AD80" s="13">
        <f t="shared" ca="1" si="146"/>
        <v>6.2853869821524896E-2</v>
      </c>
      <c r="AE80" s="13">
        <f t="shared" ca="1" si="146"/>
        <v>0.14095652603986342</v>
      </c>
      <c r="AF80" s="13">
        <f t="shared" ca="1" si="146"/>
        <v>9.9149730602927574E-2</v>
      </c>
      <c r="AG80" s="13">
        <f t="shared" ca="1" si="146"/>
        <v>-0.12901213564704564</v>
      </c>
      <c r="AH80" s="13">
        <f t="shared" ca="1" si="146"/>
        <v>4.7667312266052891E-2</v>
      </c>
      <c r="AI80" s="14">
        <f t="shared" ca="1" si="146"/>
        <v>0.25308575357100549</v>
      </c>
      <c r="AJ80" s="14">
        <f t="shared" ca="1" si="146"/>
        <v>3.4054868756343969E-2</v>
      </c>
      <c r="AK80" s="14">
        <f t="shared" ca="1" si="146"/>
        <v>3.939203590017952E-2</v>
      </c>
      <c r="AL80" s="14">
        <f t="shared" ca="1" si="146"/>
        <v>2.2835173530973172E-2</v>
      </c>
      <c r="AM80" s="14">
        <f t="shared" ca="1" si="146"/>
        <v>-2.0561486377745877E-2</v>
      </c>
      <c r="AN80" s="14">
        <f t="shared" ca="1" si="146"/>
        <v>-2.2086790049791291E-2</v>
      </c>
      <c r="AO80" s="14">
        <f t="shared" ca="1" si="146"/>
        <v>-3.35019736225938E-2</v>
      </c>
      <c r="AP80" s="14">
        <f t="shared" ca="1" si="146"/>
        <v>-4.563390442597532E-2</v>
      </c>
    </row>
    <row r="81" spans="2:42" x14ac:dyDescent="0.25">
      <c r="B81" t="str">
        <f t="shared" si="124"/>
        <v xml:space="preserve">   Professional and business services</v>
      </c>
      <c r="C81" s="13"/>
      <c r="D81" s="13">
        <f t="shared" ref="D81:Y81" ca="1" si="147">C18/C$7*D50</f>
        <v>-1.5027312139814964E-2</v>
      </c>
      <c r="E81" s="13">
        <f t="shared" ca="1" si="147"/>
        <v>0.13983817657000241</v>
      </c>
      <c r="F81" s="13">
        <f t="shared" ca="1" si="147"/>
        <v>0.54056449111613114</v>
      </c>
      <c r="G81" s="13">
        <f t="shared" ca="1" si="147"/>
        <v>0.7506047959772848</v>
      </c>
      <c r="H81" s="13">
        <f t="shared" ca="1" si="147"/>
        <v>0.47374169143865286</v>
      </c>
      <c r="I81" s="13">
        <f t="shared" ca="1" si="147"/>
        <v>0.83719146760587526</v>
      </c>
      <c r="J81" s="13">
        <f t="shared" ca="1" si="147"/>
        <v>1.1175898931000992</v>
      </c>
      <c r="K81" s="13">
        <f t="shared" ca="1" si="147"/>
        <v>0.75245859213250177</v>
      </c>
      <c r="L81" s="13">
        <f t="shared" ca="1" si="147"/>
        <v>0.78582672304701029</v>
      </c>
      <c r="M81" s="13">
        <f t="shared" ca="1" si="147"/>
        <v>0.90889951577490879</v>
      </c>
      <c r="N81" s="13">
        <f t="shared" ca="1" si="147"/>
        <v>-0.87282308864094993</v>
      </c>
      <c r="O81" s="13">
        <f t="shared" ca="1" si="147"/>
        <v>-0.80722877232222501</v>
      </c>
      <c r="P81" s="13">
        <f t="shared" ca="1" si="147"/>
        <v>-0.1808685381023562</v>
      </c>
      <c r="Q81" s="13">
        <f t="shared" ca="1" si="147"/>
        <v>0.42010278846333088</v>
      </c>
      <c r="R81" s="13">
        <f t="shared" ca="1" si="147"/>
        <v>0.72993151107546195</v>
      </c>
      <c r="S81" s="13">
        <f t="shared" ca="1" si="147"/>
        <v>0.82089552238806185</v>
      </c>
      <c r="T81" s="13">
        <f t="shared" ca="1" si="147"/>
        <v>0.70560107298014318</v>
      </c>
      <c r="U81" s="13">
        <f t="shared" ca="1" si="147"/>
        <v>0.26137135098438247</v>
      </c>
      <c r="V81" s="13">
        <f t="shared" ca="1" si="147"/>
        <v>-1.3001604239216078</v>
      </c>
      <c r="W81" s="13">
        <f t="shared" ca="1" si="147"/>
        <v>-2.886802012513736E-2</v>
      </c>
      <c r="X81" s="13">
        <f t="shared" ca="1" si="147"/>
        <v>0.63252994074507196</v>
      </c>
      <c r="Y81" s="13">
        <f t="shared" ca="1" si="147"/>
        <v>0.68537686940934739</v>
      </c>
      <c r="Z81" s="13">
        <f t="shared" ref="Z81:AP81" ca="1" si="148">Y18/Y$7*Z50</f>
        <v>0.59195917365467743</v>
      </c>
      <c r="AA81" s="13">
        <f t="shared" ca="1" si="148"/>
        <v>0.46443493749271408</v>
      </c>
      <c r="AB81" s="13">
        <f t="shared" ca="1" si="148"/>
        <v>0.61934048607698944</v>
      </c>
      <c r="AC81" s="13">
        <f t="shared" ca="1" si="148"/>
        <v>0.53642172691162426</v>
      </c>
      <c r="AD81" s="13">
        <f t="shared" ca="1" si="148"/>
        <v>0.37458878869441348</v>
      </c>
      <c r="AE81" s="13">
        <f t="shared" ca="1" si="148"/>
        <v>0.35362777585439525</v>
      </c>
      <c r="AF81" s="13">
        <f t="shared" ca="1" si="148"/>
        <v>0.37967091962583965</v>
      </c>
      <c r="AG81" s="13">
        <f t="shared" ca="1" si="148"/>
        <v>-0.30433631998790212</v>
      </c>
      <c r="AH81" s="13">
        <f t="shared" ca="1" si="148"/>
        <v>0.68440225190418902</v>
      </c>
      <c r="AI81" s="14">
        <f t="shared" ca="1" si="148"/>
        <v>1.1739509555652217</v>
      </c>
      <c r="AJ81" s="14">
        <f t="shared" ca="1" si="148"/>
        <v>-6.8822990103628884E-2</v>
      </c>
      <c r="AK81" s="14">
        <f t="shared" ca="1" si="148"/>
        <v>-0.46070439963106746</v>
      </c>
      <c r="AL81" s="14">
        <f t="shared" ca="1" si="148"/>
        <v>0.279884079835374</v>
      </c>
      <c r="AM81" s="14">
        <f t="shared" ca="1" si="148"/>
        <v>0.47132097944693219</v>
      </c>
      <c r="AN81" s="14">
        <f t="shared" ca="1" si="148"/>
        <v>0.21493312208125287</v>
      </c>
      <c r="AO81" s="14">
        <f t="shared" ca="1" si="148"/>
        <v>0.43924015033365321</v>
      </c>
      <c r="AP81" s="14">
        <f t="shared" ca="1" si="148"/>
        <v>0.57305689939610149</v>
      </c>
    </row>
    <row r="82" spans="2:42" x14ac:dyDescent="0.25">
      <c r="B82" t="str">
        <f t="shared" si="124"/>
        <v xml:space="preserve">   Other services</v>
      </c>
      <c r="C82" s="13"/>
      <c r="D82" s="13">
        <f t="shared" ref="D82:Y82" ca="1" si="149">C19/C$7*D51</f>
        <v>0.54098323703330664</v>
      </c>
      <c r="E82" s="13">
        <f t="shared" ca="1" si="149"/>
        <v>0.59300360438508337</v>
      </c>
      <c r="F82" s="13">
        <f t="shared" ca="1" si="149"/>
        <v>0.84850901679294533</v>
      </c>
      <c r="G82" s="13">
        <f t="shared" ca="1" si="149"/>
        <v>0.50722466252019494</v>
      </c>
      <c r="H82" s="13">
        <f t="shared" ca="1" si="149"/>
        <v>0.81223193814597394</v>
      </c>
      <c r="I82" s="13">
        <f t="shared" ca="1" si="149"/>
        <v>0.47433748970375034</v>
      </c>
      <c r="J82" s="13">
        <f t="shared" ca="1" si="149"/>
        <v>0.95060156859524481</v>
      </c>
      <c r="K82" s="13">
        <f t="shared" ca="1" si="149"/>
        <v>0.90579710144927905</v>
      </c>
      <c r="L82" s="13">
        <f t="shared" ca="1" si="149"/>
        <v>0.61174727615049951</v>
      </c>
      <c r="M82" s="13">
        <f t="shared" ca="1" si="149"/>
        <v>0.55400162410899456</v>
      </c>
      <c r="N82" s="13">
        <f t="shared" ca="1" si="149"/>
        <v>0.11763114402169174</v>
      </c>
      <c r="O82" s="13">
        <f t="shared" ca="1" si="149"/>
        <v>0.16537184871449528</v>
      </c>
      <c r="P82" s="13">
        <f t="shared" ca="1" si="149"/>
        <v>0.41218340315843155</v>
      </c>
      <c r="Q82" s="13">
        <f t="shared" ca="1" si="149"/>
        <v>0.3299919832456103</v>
      </c>
      <c r="R82" s="13">
        <f t="shared" ca="1" si="149"/>
        <v>0.5695070031467826</v>
      </c>
      <c r="S82" s="13">
        <f t="shared" ca="1" si="149"/>
        <v>0.46942705825710757</v>
      </c>
      <c r="T82" s="13">
        <f t="shared" ca="1" si="149"/>
        <v>0.66361489343090774</v>
      </c>
      <c r="U82" s="13">
        <f t="shared" ca="1" si="149"/>
        <v>0.64437655578185127</v>
      </c>
      <c r="V82" s="13">
        <f t="shared" ca="1" si="149"/>
        <v>1.9563892879301062E-2</v>
      </c>
      <c r="W82" s="13">
        <f t="shared" ca="1" si="149"/>
        <v>0.36939282894814596</v>
      </c>
      <c r="X82" s="13">
        <f t="shared" ca="1" si="149"/>
        <v>0.76142283433086111</v>
      </c>
      <c r="Y82" s="13">
        <f t="shared" ca="1" si="149"/>
        <v>0.61273863709587117</v>
      </c>
      <c r="Z82" s="13">
        <f t="shared" ref="Z82:AP82" ca="1" si="150">Y19/Y$7*Z51</f>
        <v>0.59424252630137442</v>
      </c>
      <c r="AA82" s="13">
        <f t="shared" ca="1" si="150"/>
        <v>0.66030773669812437</v>
      </c>
      <c r="AB82" s="13">
        <f t="shared" ca="1" si="150"/>
        <v>0.67063721334579041</v>
      </c>
      <c r="AC82" s="13">
        <f t="shared" ca="1" si="150"/>
        <v>0.99120268367865172</v>
      </c>
      <c r="AD82" s="13">
        <f t="shared" ca="1" si="150"/>
        <v>0.71369555410248076</v>
      </c>
      <c r="AE82" s="13">
        <f t="shared" ca="1" si="150"/>
        <v>0.78441070280428971</v>
      </c>
      <c r="AF82" s="13">
        <f t="shared" ca="1" si="150"/>
        <v>0.64906799253233327</v>
      </c>
      <c r="AG82" s="13">
        <f t="shared" ca="1" si="150"/>
        <v>-3.93652413897395</v>
      </c>
      <c r="AH82" s="13">
        <f t="shared" ca="1" si="150"/>
        <v>0.56448132946642748</v>
      </c>
      <c r="AI82" s="14">
        <f t="shared" ca="1" si="150"/>
        <v>2.094140485894036</v>
      </c>
      <c r="AJ82" s="14">
        <f t="shared" ca="1" si="150"/>
        <v>0.88100630477626729</v>
      </c>
      <c r="AK82" s="14">
        <f t="shared" ca="1" si="150"/>
        <v>0.75132880647602052</v>
      </c>
      <c r="AL82" s="14">
        <f t="shared" ca="1" si="150"/>
        <v>0.35590284728352001</v>
      </c>
      <c r="AM82" s="14">
        <f t="shared" ca="1" si="150"/>
        <v>0.18062414990354042</v>
      </c>
      <c r="AN82" s="14">
        <f t="shared" ca="1" si="150"/>
        <v>0.25793820074314827</v>
      </c>
      <c r="AO82" s="14">
        <f t="shared" ca="1" si="150"/>
        <v>0.23078607499540754</v>
      </c>
      <c r="AP82" s="14">
        <f t="shared" ca="1" si="150"/>
        <v>0.19884227930711337</v>
      </c>
    </row>
    <row r="83" spans="2:42" x14ac:dyDescent="0.25">
      <c r="B83" t="str">
        <f t="shared" si="124"/>
        <v xml:space="preserve">      Leisure and Hospitality</v>
      </c>
      <c r="C83" s="13"/>
      <c r="D83" s="13">
        <f t="shared" ref="D83" ca="1" si="151">C20/C$7*D52</f>
        <v>8.9412507231893354E-2</v>
      </c>
      <c r="E83" s="13">
        <f t="shared" ref="E83" ca="1" si="152">D20/D$7*E52</f>
        <v>0.14731615392668607</v>
      </c>
      <c r="F83" s="13">
        <f t="shared" ref="F83" ca="1" si="153">E20/E$7*F52</f>
        <v>0.27323614988110584</v>
      </c>
      <c r="G83" s="13">
        <f t="shared" ref="G83" ca="1" si="154">F20/F$7*G52</f>
        <v>0.21122179750480616</v>
      </c>
      <c r="H83" s="13">
        <f t="shared" ref="H83" ca="1" si="155">G20/G$7*H52</f>
        <v>0.35078583259198387</v>
      </c>
      <c r="I83" s="13">
        <f t="shared" ref="I83" ca="1" si="156">H20/H$7*I52</f>
        <v>0.28687476922202704</v>
      </c>
      <c r="J83" s="13">
        <f t="shared" ref="J83" ca="1" si="157">I20/I$7*J52</f>
        <v>0.27238259488906275</v>
      </c>
      <c r="K83" s="13">
        <f t="shared" ref="K83" ca="1" si="158">J20/J$7*K52</f>
        <v>0.30085403726708076</v>
      </c>
      <c r="L83" s="13">
        <f t="shared" ref="L83" ca="1" si="159">K20/K$7*L52</f>
        <v>0.41421031513318235</v>
      </c>
      <c r="M83" s="13">
        <f t="shared" ref="M83" ca="1" si="160">L20/L$7*M52</f>
        <v>0.10586784564949271</v>
      </c>
      <c r="N83" s="13">
        <f t="shared" ref="N83" ca="1" si="161">M20/M$7*N52</f>
        <v>-5.999188345106226E-2</v>
      </c>
      <c r="O83" s="13">
        <f t="shared" ref="O83" ca="1" si="162">N20/N$7*O52</f>
        <v>-0.16596671147966049</v>
      </c>
      <c r="P83" s="13">
        <f t="shared" ref="P83" ca="1" si="163">O20/O$7*P52</f>
        <v>0.16118216660822121</v>
      </c>
      <c r="Q83" s="13">
        <f t="shared" ref="Q83" ca="1" si="164">P20/P$7*Q52</f>
        <v>0.24547426248966853</v>
      </c>
      <c r="R83" s="13">
        <f t="shared" ref="R83" ca="1" si="165">Q20/Q$7*R52</f>
        <v>0.2708706114641824</v>
      </c>
      <c r="S83" s="13">
        <f t="shared" ref="S83" ca="1" si="166">R20/R$7*S52</f>
        <v>0.29910929224843813</v>
      </c>
      <c r="T83" s="13">
        <f t="shared" ref="T83" ca="1" si="167">S20/S$7*T52</f>
        <v>0.32189404321077492</v>
      </c>
      <c r="U83" s="13">
        <f t="shared" ref="U83" ca="1" si="168">T20/T$7*U52</f>
        <v>0.11541072640868889</v>
      </c>
      <c r="V83" s="13">
        <f t="shared" ref="V83" ca="1" si="169">U20/U$7*V52</f>
        <v>-0.43264151681656243</v>
      </c>
      <c r="W83" s="13">
        <f t="shared" ref="W83" ca="1" si="170">V20/V$7*W52</f>
        <v>-9.4262922857578802E-3</v>
      </c>
      <c r="X83" s="13">
        <f t="shared" ref="X83" ca="1" si="171">W20/W$7*X52</f>
        <v>0.21959530018319473</v>
      </c>
      <c r="Y83" s="13">
        <f t="shared" ref="Y83" ca="1" si="172">X20/X$7*Y52</f>
        <v>0.32159991564592577</v>
      </c>
      <c r="Z83" s="13">
        <f t="shared" ref="Z83" ca="1" si="173">Y20/Y$7*Z52</f>
        <v>0.40244090397931226</v>
      </c>
      <c r="AA83" s="13">
        <f t="shared" ref="AA83" ca="1" si="174">Z20/Z$7*AA52</f>
        <v>0.31461721572087342</v>
      </c>
      <c r="AB83" s="13">
        <f t="shared" ref="AB83" ca="1" si="175">AA20/AA$7*AB52</f>
        <v>0.40821395594961152</v>
      </c>
      <c r="AC83" s="13">
        <f t="shared" ref="AC83" ca="1" si="176">AB20/AB$7*AC52</f>
        <v>0.41814727785598671</v>
      </c>
      <c r="AD83" s="13">
        <f t="shared" ref="AD83" ca="1" si="177">AC20/AC$7*AD52</f>
        <v>0.31629689329541882</v>
      </c>
      <c r="AE83" s="13">
        <f t="shared" ref="AE83" ca="1" si="178">AD20/AD$7*AE52</f>
        <v>0.28092388347593783</v>
      </c>
      <c r="AF83" s="13">
        <f t="shared" ref="AF83" ca="1" si="179">AE20/AE$7*AF52</f>
        <v>0.12865282117257762</v>
      </c>
      <c r="AG83" s="13">
        <f t="shared" ref="AG83" ca="1" si="180">AF20/AF$7*AG52</f>
        <v>-2.8992287626176707</v>
      </c>
      <c r="AH83" s="13">
        <f t="shared" ref="AH83" ca="1" si="181">AG20/AG$7*AH52</f>
        <v>0.36979799094822857</v>
      </c>
      <c r="AI83" s="14">
        <f t="shared" ref="AI83" ca="1" si="182">AH20/AH$7*AI52</f>
        <v>1.3969710758516987</v>
      </c>
      <c r="AJ83" s="14">
        <f t="shared" ref="AJ83" ca="1" si="183">AI20/AI$7*AJ52</f>
        <v>0.75559955071207252</v>
      </c>
      <c r="AK83" s="14">
        <f t="shared" ref="AK83" ca="1" si="184">AJ20/AJ$7*AK52</f>
        <v>0.38431298659587881</v>
      </c>
      <c r="AL83" s="14">
        <f t="shared" ref="AL83" ca="1" si="185">AK20/AK$7*AL52</f>
        <v>0.12499851593253371</v>
      </c>
      <c r="AM83" s="14">
        <f t="shared" ref="AM83" ca="1" si="186">AL20/AL$7*AM52</f>
        <v>2.9165566025885881E-2</v>
      </c>
      <c r="AN83" s="14">
        <f t="shared" ref="AN83" ca="1" si="187">AM20/AM$7*AN52</f>
        <v>3.7044892225868153E-2</v>
      </c>
      <c r="AO83" s="14">
        <f t="shared" ref="AO83" ca="1" si="188">AN20/AN$7*AO52</f>
        <v>5.188235654127716E-2</v>
      </c>
      <c r="AP83" s="14">
        <f t="shared" ref="AP83" ca="1" si="189">AO20/AO$7*AP52</f>
        <v>7.6887135039959739E-2</v>
      </c>
    </row>
    <row r="84" spans="2:42" x14ac:dyDescent="0.25">
      <c r="B84" t="str">
        <f t="shared" ref="B84:B86" si="190">B53</f>
        <v xml:space="preserve">   Government</v>
      </c>
      <c r="C84" s="13"/>
      <c r="D84" s="13">
        <f t="shared" ref="D84:Y84" ca="1" si="191">C21/C$7*D53</f>
        <v>0.50191222546979242</v>
      </c>
      <c r="E84" s="13">
        <f t="shared" ca="1" si="191"/>
        <v>0.51373704440423262</v>
      </c>
      <c r="F84" s="13">
        <f t="shared" ca="1" si="191"/>
        <v>0.27840548244642133</v>
      </c>
      <c r="G84" s="13">
        <f t="shared" ca="1" si="191"/>
        <v>0.23241706438245091</v>
      </c>
      <c r="H84" s="13">
        <f t="shared" ca="1" si="191"/>
        <v>0.29147771244240961</v>
      </c>
      <c r="I84" s="13">
        <f t="shared" ca="1" si="191"/>
        <v>0.23858891697673892</v>
      </c>
      <c r="J84" s="13">
        <f t="shared" ca="1" si="191"/>
        <v>0.25253562189463757</v>
      </c>
      <c r="K84" s="13">
        <f t="shared" ca="1" si="191"/>
        <v>0.36878881987577367</v>
      </c>
      <c r="L84" s="13">
        <f t="shared" ca="1" si="191"/>
        <v>0.31050341059909309</v>
      </c>
      <c r="M84" s="13">
        <f t="shared" ca="1" si="191"/>
        <v>0.22797678125657767</v>
      </c>
      <c r="N84" s="13">
        <f t="shared" ca="1" si="191"/>
        <v>0.42523658563841427</v>
      </c>
      <c r="O84" s="13">
        <f t="shared" ca="1" si="191"/>
        <v>0.28255981345103742</v>
      </c>
      <c r="P84" s="13">
        <f t="shared" ca="1" si="191"/>
        <v>0.15872137017145677</v>
      </c>
      <c r="Q84" s="13">
        <f t="shared" ca="1" si="191"/>
        <v>6.2145382908647406E-4</v>
      </c>
      <c r="R84" s="13">
        <f t="shared" ca="1" si="191"/>
        <v>-1.7893502807429046E-2</v>
      </c>
      <c r="S84" s="13">
        <f t="shared" ca="1" si="191"/>
        <v>5.3562831006260282E-2</v>
      </c>
      <c r="T84" s="13">
        <f t="shared" ca="1" si="191"/>
        <v>0.11487885237775912</v>
      </c>
      <c r="U84" s="13">
        <f t="shared" ca="1" si="191"/>
        <v>0.29588142113600407</v>
      </c>
      <c r="V84" s="13">
        <f t="shared" ca="1" si="191"/>
        <v>0.11235264196399183</v>
      </c>
      <c r="W84" s="13">
        <f t="shared" ca="1" si="191"/>
        <v>-2.7689733589414869E-2</v>
      </c>
      <c r="X84" s="13">
        <f t="shared" ca="1" si="191"/>
        <v>-0.25897923988996346</v>
      </c>
      <c r="Y84" s="13">
        <f t="shared" ca="1" si="191"/>
        <v>3.6319116156734443E-2</v>
      </c>
      <c r="Z84" s="13">
        <f t="shared" ref="Z84:AP84" ca="1" si="192">Y21/Y$7*Z53</f>
        <v>0.14442205490321464</v>
      </c>
      <c r="AA84" s="13">
        <f t="shared" ca="1" si="192"/>
        <v>0.19531791875440538</v>
      </c>
      <c r="AB84" s="13">
        <f t="shared" ca="1" si="192"/>
        <v>0.33531860667289454</v>
      </c>
      <c r="AC84" s="13">
        <f t="shared" ca="1" si="192"/>
        <v>0.30824624112287391</v>
      </c>
      <c r="AD84" s="13">
        <f t="shared" ca="1" si="192"/>
        <v>0.20985082343638126</v>
      </c>
      <c r="AE84" s="13">
        <f t="shared" ca="1" si="192"/>
        <v>-0.16271823532320925</v>
      </c>
      <c r="AF84" s="13">
        <f t="shared" ca="1" si="192"/>
        <v>-0.14654813840335179</v>
      </c>
      <c r="AG84" s="13">
        <f t="shared" ca="1" si="192"/>
        <v>-0.35868209141431318</v>
      </c>
      <c r="AH84" s="13">
        <f t="shared" ca="1" si="192"/>
        <v>-0.14400545916165783</v>
      </c>
      <c r="AI84" s="14">
        <f t="shared" ca="1" si="192"/>
        <v>-0.23423861433150026</v>
      </c>
      <c r="AJ84" s="14">
        <f t="shared" ca="1" si="192"/>
        <v>0.12133344619830011</v>
      </c>
      <c r="AK84" s="14">
        <f t="shared" ca="1" si="192"/>
        <v>0.17791172683891282</v>
      </c>
      <c r="AL84" s="14">
        <f t="shared" ca="1" si="192"/>
        <v>0.28638222454396239</v>
      </c>
      <c r="AM84" s="14">
        <f t="shared" ca="1" si="192"/>
        <v>0.20154594476401724</v>
      </c>
      <c r="AN84" s="14">
        <f t="shared" ca="1" si="192"/>
        <v>0.14251491785052511</v>
      </c>
      <c r="AO84" s="14">
        <f t="shared" ca="1" si="192"/>
        <v>0.12144697262839886</v>
      </c>
      <c r="AP84" s="14">
        <f t="shared" ca="1" si="192"/>
        <v>0.12150983676393041</v>
      </c>
    </row>
    <row r="85" spans="2:42" x14ac:dyDescent="0.25">
      <c r="B85" t="str">
        <f t="shared" si="190"/>
        <v xml:space="preserve">      State and local</v>
      </c>
      <c r="C85" s="13"/>
      <c r="D85" s="13">
        <f t="shared" ref="D85:Y85" ca="1" si="193">C22/C$7*D54</f>
        <v>0.52896138732145448</v>
      </c>
      <c r="E85" s="13">
        <f t="shared" ca="1" si="193"/>
        <v>0.48457293271316143</v>
      </c>
      <c r="F85" s="13">
        <f t="shared" ca="1" si="193"/>
        <v>0.2289275850355208</v>
      </c>
      <c r="G85" s="13">
        <f t="shared" ca="1" si="193"/>
        <v>0.23680229201230804</v>
      </c>
      <c r="H85" s="13">
        <f t="shared" ca="1" si="193"/>
        <v>0.32764120033848998</v>
      </c>
      <c r="I85" s="13">
        <f t="shared" ca="1" si="193"/>
        <v>0.2641520152242457</v>
      </c>
      <c r="J85" s="13">
        <f t="shared" ca="1" si="193"/>
        <v>0.23816367593315105</v>
      </c>
      <c r="K85" s="13">
        <f t="shared" ca="1" si="193"/>
        <v>0.3086180124223592</v>
      </c>
      <c r="L85" s="13">
        <f t="shared" ca="1" si="193"/>
        <v>0.26729220037655532</v>
      </c>
      <c r="M85" s="13">
        <f t="shared" ca="1" si="193"/>
        <v>0.17083220547986344</v>
      </c>
      <c r="N85" s="13">
        <f t="shared" ca="1" si="193"/>
        <v>0.43994047864112334</v>
      </c>
      <c r="O85" s="13">
        <f t="shared" ca="1" si="193"/>
        <v>0.25341153795819116</v>
      </c>
      <c r="P85" s="13">
        <f t="shared" ca="1" si="193"/>
        <v>0.10027745479824532</v>
      </c>
      <c r="Q85" s="13">
        <f t="shared" ca="1" si="193"/>
        <v>1.6157799556282961E-2</v>
      </c>
      <c r="R85" s="13">
        <f t="shared" ca="1" si="193"/>
        <v>1.8510520145614998E-2</v>
      </c>
      <c r="S85" s="13">
        <f t="shared" ca="1" si="193"/>
        <v>8.7867116032739737E-2</v>
      </c>
      <c r="T85" s="13">
        <f t="shared" ca="1" si="193"/>
        <v>0.11721141790827028</v>
      </c>
      <c r="U85" s="13">
        <f t="shared" ca="1" si="193"/>
        <v>0.27890925548766515</v>
      </c>
      <c r="V85" s="13">
        <f t="shared" ca="1" si="193"/>
        <v>7.8814539885191284E-2</v>
      </c>
      <c r="W85" s="13">
        <f t="shared" ca="1" si="193"/>
        <v>-2.6511447053694941E-2</v>
      </c>
      <c r="X85" s="13">
        <f t="shared" ca="1" si="193"/>
        <v>-0.18975898222352278</v>
      </c>
      <c r="Y85" s="13">
        <f t="shared" ca="1" si="193"/>
        <v>6.5022933764478458E-2</v>
      </c>
      <c r="Z85" s="13">
        <f t="shared" ref="Z85:AP85" ca="1" si="194">Y22/Y$7*Z54</f>
        <v>0.18095569725027211</v>
      </c>
      <c r="AA85" s="13">
        <f t="shared" ca="1" si="194"/>
        <v>0.22028753904971266</v>
      </c>
      <c r="AB85" s="13">
        <f t="shared" ca="1" si="194"/>
        <v>0.34233815882546714</v>
      </c>
      <c r="AC85" s="13">
        <f t="shared" ca="1" si="194"/>
        <v>0.29987282880035088</v>
      </c>
      <c r="AD85" s="13">
        <f t="shared" ca="1" si="194"/>
        <v>0.20731639320164441</v>
      </c>
      <c r="AE85" s="13">
        <f t="shared" ca="1" si="194"/>
        <v>-0.13155942430387305</v>
      </c>
      <c r="AF85" s="13">
        <f t="shared" ca="1" si="194"/>
        <v>-0.1242999061705001</v>
      </c>
      <c r="AG85" s="13">
        <f t="shared" ca="1" si="194"/>
        <v>-0.3964878454500782</v>
      </c>
      <c r="AH85" s="13">
        <f t="shared" ca="1" si="194"/>
        <v>-0.11490331062027682</v>
      </c>
      <c r="AI85" s="14">
        <f t="shared" ca="1" si="194"/>
        <v>-0.21214883472480481</v>
      </c>
      <c r="AJ85" s="14">
        <f t="shared" ca="1" si="194"/>
        <v>0.12163569581109154</v>
      </c>
      <c r="AK85" s="14">
        <f t="shared" ca="1" si="194"/>
        <v>0.17791450997112929</v>
      </c>
      <c r="AL85" s="14">
        <f t="shared" ca="1" si="194"/>
        <v>0.28638084401608815</v>
      </c>
      <c r="AM85" s="14">
        <f t="shared" ca="1" si="194"/>
        <v>0.20155001911549744</v>
      </c>
      <c r="AN85" s="14">
        <f t="shared" ca="1" si="194"/>
        <v>0.14250956879381818</v>
      </c>
      <c r="AO85" s="14">
        <f t="shared" ca="1" si="194"/>
        <v>0.12144962205296206</v>
      </c>
      <c r="AP85" s="14">
        <f t="shared" ca="1" si="194"/>
        <v>0.12150852317247558</v>
      </c>
    </row>
    <row r="86" spans="2:42" x14ac:dyDescent="0.25">
      <c r="B86" t="str">
        <f t="shared" si="190"/>
        <v xml:space="preserve">      Federal</v>
      </c>
      <c r="C86" s="13"/>
      <c r="D86" s="13">
        <f t="shared" ref="D86:Y86" ca="1" si="195">C23/C$7*D55</f>
        <v>-2.7049161851665521E-2</v>
      </c>
      <c r="E86" s="13">
        <f t="shared" ca="1" si="195"/>
        <v>2.9164111691069541E-2</v>
      </c>
      <c r="F86" s="13">
        <f t="shared" ca="1" si="195"/>
        <v>4.9477897410902957E-2</v>
      </c>
      <c r="G86" s="13">
        <f t="shared" ca="1" si="195"/>
        <v>-4.3852276298573072E-3</v>
      </c>
      <c r="H86" s="13">
        <f t="shared" ca="1" si="195"/>
        <v>-3.6163487896080648E-2</v>
      </c>
      <c r="I86" s="13">
        <f t="shared" ca="1" si="195"/>
        <v>-2.5563098247507684E-2</v>
      </c>
      <c r="J86" s="13">
        <f t="shared" ca="1" si="195"/>
        <v>1.4371945961482868E-2</v>
      </c>
      <c r="K86" s="13">
        <f t="shared" ca="1" si="195"/>
        <v>6.0170807453416304E-2</v>
      </c>
      <c r="L86" s="13">
        <f t="shared" ca="1" si="195"/>
        <v>4.3211210222537558E-2</v>
      </c>
      <c r="M86" s="13">
        <f t="shared" ca="1" si="195"/>
        <v>5.7144575776715348E-2</v>
      </c>
      <c r="N86" s="13">
        <f t="shared" ca="1" si="195"/>
        <v>-1.4703893002711526E-2</v>
      </c>
      <c r="O86" s="13">
        <f t="shared" ca="1" si="195"/>
        <v>2.9148275492843722E-2</v>
      </c>
      <c r="P86" s="13">
        <f t="shared" ca="1" si="195"/>
        <v>5.8443915373210455E-2</v>
      </c>
      <c r="Q86" s="13">
        <f t="shared" ca="1" si="195"/>
        <v>-1.5536345727194197E-2</v>
      </c>
      <c r="R86" s="13">
        <f t="shared" ca="1" si="195"/>
        <v>-3.6404022953045269E-2</v>
      </c>
      <c r="S86" s="13">
        <f t="shared" ca="1" si="195"/>
        <v>-3.4304285026480349E-2</v>
      </c>
      <c r="T86" s="13">
        <f t="shared" ca="1" si="195"/>
        <v>-2.3325655305127821E-3</v>
      </c>
      <c r="U86" s="13">
        <f t="shared" ca="1" si="195"/>
        <v>1.6972165648336528E-2</v>
      </c>
      <c r="V86" s="13">
        <f t="shared" ca="1" si="195"/>
        <v>3.3538102078803443E-2</v>
      </c>
      <c r="W86" s="13">
        <f t="shared" ca="1" si="195"/>
        <v>-1.178286535719889E-3</v>
      </c>
      <c r="X86" s="13">
        <f t="shared" ca="1" si="195"/>
        <v>-6.9220257666441881E-2</v>
      </c>
      <c r="Y86" s="13">
        <f t="shared" ca="1" si="195"/>
        <v>-2.8703817607742023E-2</v>
      </c>
      <c r="Z86" s="13">
        <f t="shared" ref="Z86:AP86" ca="1" si="196">Y23/Y$7*Z55</f>
        <v>-3.6533642347058019E-2</v>
      </c>
      <c r="AA86" s="13">
        <f t="shared" ca="1" si="196"/>
        <v>-2.4969620295307415E-2</v>
      </c>
      <c r="AB86" s="13">
        <f t="shared" ca="1" si="196"/>
        <v>-7.0195521525727601E-3</v>
      </c>
      <c r="AC86" s="13">
        <f t="shared" ca="1" si="196"/>
        <v>8.3734123225228246E-3</v>
      </c>
      <c r="AD86" s="13">
        <f t="shared" ca="1" si="196"/>
        <v>2.5344302347387188E-3</v>
      </c>
      <c r="AE86" s="13">
        <f t="shared" ca="1" si="196"/>
        <v>-3.1158811019338113E-2</v>
      </c>
      <c r="AF86" s="13">
        <f t="shared" ca="1" si="196"/>
        <v>-2.2248232232851967E-2</v>
      </c>
      <c r="AG86" s="13">
        <f t="shared" ca="1" si="196"/>
        <v>3.7805754035764555E-2</v>
      </c>
      <c r="AH86" s="13">
        <f t="shared" ca="1" si="196"/>
        <v>-2.9102148541380515E-2</v>
      </c>
      <c r="AI86" s="14">
        <f t="shared" ca="1" si="196"/>
        <v>-2.2091411783325871E-2</v>
      </c>
      <c r="AJ86" s="14">
        <f t="shared" ca="1" si="196"/>
        <v>-3.0337951789030426E-4</v>
      </c>
      <c r="AK86" s="14">
        <f t="shared" ca="1" si="196"/>
        <v>-1.3915661083985248E-7</v>
      </c>
      <c r="AL86" s="14">
        <f t="shared" ca="1" si="196"/>
        <v>0</v>
      </c>
      <c r="AM86" s="14">
        <f t="shared" ca="1" si="196"/>
        <v>0</v>
      </c>
      <c r="AN86" s="14">
        <f t="shared" ca="1" si="196"/>
        <v>0</v>
      </c>
      <c r="AO86" s="14">
        <f t="shared" ca="1" si="196"/>
        <v>0</v>
      </c>
      <c r="AP86" s="14">
        <f t="shared" ca="1" si="196"/>
        <v>0</v>
      </c>
    </row>
    <row r="87" spans="2:42" x14ac:dyDescent="0.25">
      <c r="AG87" s="48"/>
    </row>
    <row r="88" spans="2:42" x14ac:dyDescent="0.25">
      <c r="AG88" s="48"/>
    </row>
    <row r="89" spans="2:42" x14ac:dyDescent="0.25">
      <c r="AG89" s="48"/>
    </row>
    <row r="90" spans="2:42" x14ac:dyDescent="0.25">
      <c r="AG90" s="48"/>
    </row>
    <row r="91" spans="2:42" x14ac:dyDescent="0.25">
      <c r="AG91" s="48"/>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42"/>
  <sheetViews>
    <sheetView zoomScale="85" zoomScaleNormal="85" workbookViewId="0">
      <pane xSplit="2" ySplit="4" topLeftCell="DW5" activePane="bottomRight" state="frozen"/>
      <selection pane="topRight" activeCell="FG45" sqref="FG45"/>
      <selection pane="bottomLeft" activeCell="FG45" sqref="FG45"/>
      <selection pane="bottomRight" activeCell="DW3" sqref="DW3"/>
    </sheetView>
  </sheetViews>
  <sheetFormatPr defaultRowHeight="13.2" x14ac:dyDescent="0.25"/>
  <cols>
    <col min="1" max="1" width="9.109375" hidden="1" customWidth="1"/>
    <col min="2" max="2" width="64.88671875" bestFit="1" customWidth="1"/>
  </cols>
  <sheetData>
    <row r="1" spans="1:162" ht="13.8" x14ac:dyDescent="0.25">
      <c r="B1" s="30" t="str">
        <f>Info!B3</f>
        <v xml:space="preserve"> Seattle MD (King &amp; Snohomish Counties) Economic Forecast</v>
      </c>
      <c r="DU1" s="7"/>
      <c r="DY1" s="7"/>
      <c r="EC1" s="7"/>
      <c r="EG1" s="7"/>
      <c r="EK1" s="7"/>
    </row>
    <row r="2" spans="1:162" x14ac:dyDescent="0.25">
      <c r="B2" t="str">
        <f>Info!B4</f>
        <v xml:space="preserve"> City of Seattle Office of Economic and Revenue Forecasts</v>
      </c>
      <c r="DU2" s="7"/>
      <c r="DY2" s="7"/>
      <c r="EC2" s="7"/>
      <c r="EG2" s="7"/>
      <c r="EK2" s="7"/>
    </row>
    <row r="3" spans="1:162" x14ac:dyDescent="0.25">
      <c r="C3" t="s">
        <v>58</v>
      </c>
      <c r="DW3" t="s">
        <v>59</v>
      </c>
    </row>
    <row r="4" spans="1:162" x14ac:dyDescent="0.25">
      <c r="B4" s="2"/>
      <c r="C4" s="16" t="s">
        <v>62</v>
      </c>
      <c r="D4" s="16" t="s">
        <v>63</v>
      </c>
      <c r="E4" s="16" t="s">
        <v>64</v>
      </c>
      <c r="F4" s="16" t="s">
        <v>65</v>
      </c>
      <c r="G4" s="16" t="s">
        <v>66</v>
      </c>
      <c r="H4" s="16" t="s">
        <v>67</v>
      </c>
      <c r="I4" s="16" t="s">
        <v>68</v>
      </c>
      <c r="J4" s="16" t="s">
        <v>69</v>
      </c>
      <c r="K4" s="16" t="s">
        <v>70</v>
      </c>
      <c r="L4" s="16" t="s">
        <v>71</v>
      </c>
      <c r="M4" s="16" t="s">
        <v>72</v>
      </c>
      <c r="N4" s="16" t="s">
        <v>73</v>
      </c>
      <c r="O4" s="16" t="s">
        <v>74</v>
      </c>
      <c r="P4" s="16" t="s">
        <v>75</v>
      </c>
      <c r="Q4" s="16" t="s">
        <v>76</v>
      </c>
      <c r="R4" s="16" t="s">
        <v>77</v>
      </c>
      <c r="S4" s="16" t="s">
        <v>78</v>
      </c>
      <c r="T4" s="16" t="s">
        <v>79</v>
      </c>
      <c r="U4" s="16" t="s">
        <v>80</v>
      </c>
      <c r="V4" s="16" t="s">
        <v>81</v>
      </c>
      <c r="W4" s="16" t="s">
        <v>82</v>
      </c>
      <c r="X4" s="16" t="s">
        <v>83</v>
      </c>
      <c r="Y4" s="16" t="s">
        <v>84</v>
      </c>
      <c r="Z4" s="16" t="s">
        <v>85</v>
      </c>
      <c r="AA4" s="16" t="s">
        <v>86</v>
      </c>
      <c r="AB4" s="16" t="s">
        <v>87</v>
      </c>
      <c r="AC4" s="16" t="s">
        <v>88</v>
      </c>
      <c r="AD4" s="16" t="s">
        <v>89</v>
      </c>
      <c r="AE4" s="16" t="s">
        <v>90</v>
      </c>
      <c r="AF4" s="16" t="s">
        <v>91</v>
      </c>
      <c r="AG4" s="16" t="s">
        <v>92</v>
      </c>
      <c r="AH4" s="16" t="s">
        <v>93</v>
      </c>
      <c r="AI4" s="16" t="s">
        <v>94</v>
      </c>
      <c r="AJ4" s="16" t="s">
        <v>95</v>
      </c>
      <c r="AK4" s="16" t="s">
        <v>96</v>
      </c>
      <c r="AL4" s="16" t="s">
        <v>97</v>
      </c>
      <c r="AM4" s="16" t="s">
        <v>98</v>
      </c>
      <c r="AN4" s="16" t="s">
        <v>99</v>
      </c>
      <c r="AO4" s="16" t="s">
        <v>100</v>
      </c>
      <c r="AP4" s="16" t="s">
        <v>101</v>
      </c>
      <c r="AQ4" s="16" t="s">
        <v>102</v>
      </c>
      <c r="AR4" s="16" t="s">
        <v>103</v>
      </c>
      <c r="AS4" s="16" t="s">
        <v>104</v>
      </c>
      <c r="AT4" s="16" t="s">
        <v>105</v>
      </c>
      <c r="AU4" s="16" t="s">
        <v>106</v>
      </c>
      <c r="AV4" s="16" t="s">
        <v>107</v>
      </c>
      <c r="AW4" s="16" t="s">
        <v>108</v>
      </c>
      <c r="AX4" s="16" t="s">
        <v>109</v>
      </c>
      <c r="AY4" s="16" t="s">
        <v>110</v>
      </c>
      <c r="AZ4" s="16" t="s">
        <v>111</v>
      </c>
      <c r="BA4" s="16" t="s">
        <v>112</v>
      </c>
      <c r="BB4" s="16" t="s">
        <v>113</v>
      </c>
      <c r="BC4" s="16" t="s">
        <v>114</v>
      </c>
      <c r="BD4" s="16" t="s">
        <v>115</v>
      </c>
      <c r="BE4" s="16" t="s">
        <v>116</v>
      </c>
      <c r="BF4" s="16" t="s">
        <v>117</v>
      </c>
      <c r="BG4" s="16" t="s">
        <v>118</v>
      </c>
      <c r="BH4" s="16" t="s">
        <v>119</v>
      </c>
      <c r="BI4" s="16" t="s">
        <v>120</v>
      </c>
      <c r="BJ4" s="16" t="s">
        <v>121</v>
      </c>
      <c r="BK4" s="16" t="s">
        <v>122</v>
      </c>
      <c r="BL4" s="16" t="s">
        <v>123</v>
      </c>
      <c r="BM4" s="16" t="s">
        <v>124</v>
      </c>
      <c r="BN4" s="16" t="s">
        <v>125</v>
      </c>
      <c r="BO4" s="16" t="s">
        <v>126</v>
      </c>
      <c r="BP4" s="16" t="s">
        <v>127</v>
      </c>
      <c r="BQ4" s="16" t="s">
        <v>128</v>
      </c>
      <c r="BR4" s="16" t="s">
        <v>129</v>
      </c>
      <c r="BS4" s="16" t="s">
        <v>130</v>
      </c>
      <c r="BT4" s="16" t="s">
        <v>131</v>
      </c>
      <c r="BU4" s="16" t="s">
        <v>132</v>
      </c>
      <c r="BV4" s="16" t="s">
        <v>133</v>
      </c>
      <c r="BW4" s="16" t="s">
        <v>134</v>
      </c>
      <c r="BX4" s="16" t="s">
        <v>135</v>
      </c>
      <c r="BY4" s="16" t="s">
        <v>136</v>
      </c>
      <c r="BZ4" s="16" t="s">
        <v>137</v>
      </c>
      <c r="CA4" s="16" t="s">
        <v>138</v>
      </c>
      <c r="CB4" s="16" t="s">
        <v>139</v>
      </c>
      <c r="CC4" s="16" t="s">
        <v>140</v>
      </c>
      <c r="CD4" s="16" t="s">
        <v>141</v>
      </c>
      <c r="CE4" s="16" t="s">
        <v>142</v>
      </c>
      <c r="CF4" s="16" t="s">
        <v>143</v>
      </c>
      <c r="CG4" s="16" t="s">
        <v>144</v>
      </c>
      <c r="CH4" s="16" t="s">
        <v>145</v>
      </c>
      <c r="CI4" s="16" t="s">
        <v>146</v>
      </c>
      <c r="CJ4" s="16" t="s">
        <v>147</v>
      </c>
      <c r="CK4" s="16" t="s">
        <v>148</v>
      </c>
      <c r="CL4" s="16" t="s">
        <v>149</v>
      </c>
      <c r="CM4" s="16" t="s">
        <v>150</v>
      </c>
      <c r="CN4" s="16" t="s">
        <v>151</v>
      </c>
      <c r="CO4" s="16" t="s">
        <v>152</v>
      </c>
      <c r="CP4" s="16" t="s">
        <v>153</v>
      </c>
      <c r="CQ4" s="16" t="s">
        <v>154</v>
      </c>
      <c r="CR4" s="16" t="s">
        <v>155</v>
      </c>
      <c r="CS4" s="16" t="s">
        <v>156</v>
      </c>
      <c r="CT4" s="16" t="s">
        <v>157</v>
      </c>
      <c r="CU4" s="16" t="s">
        <v>158</v>
      </c>
      <c r="CV4" s="16" t="s">
        <v>159</v>
      </c>
      <c r="CW4" s="16" t="s">
        <v>160</v>
      </c>
      <c r="CX4" s="16" t="s">
        <v>161</v>
      </c>
      <c r="CY4" s="16" t="s">
        <v>162</v>
      </c>
      <c r="CZ4" s="16" t="s">
        <v>163</v>
      </c>
      <c r="DA4" s="16" t="s">
        <v>164</v>
      </c>
      <c r="DB4" s="16" t="s">
        <v>165</v>
      </c>
      <c r="DC4" s="16" t="s">
        <v>166</v>
      </c>
      <c r="DD4" s="16" t="s">
        <v>167</v>
      </c>
      <c r="DE4" s="16" t="s">
        <v>168</v>
      </c>
      <c r="DF4" s="16" t="s">
        <v>169</v>
      </c>
      <c r="DG4" s="16" t="s">
        <v>170</v>
      </c>
      <c r="DH4" s="16" t="s">
        <v>171</v>
      </c>
      <c r="DI4" s="16" t="s">
        <v>172</v>
      </c>
      <c r="DJ4" s="16" t="s">
        <v>173</v>
      </c>
      <c r="DK4" s="16" t="s">
        <v>174</v>
      </c>
      <c r="DL4" s="16" t="s">
        <v>175</v>
      </c>
      <c r="DM4" s="16" t="s">
        <v>176</v>
      </c>
      <c r="DN4" s="16" t="s">
        <v>177</v>
      </c>
      <c r="DO4" s="16" t="s">
        <v>178</v>
      </c>
      <c r="DP4" s="16" t="s">
        <v>179</v>
      </c>
      <c r="DQ4" s="16" t="s">
        <v>180</v>
      </c>
      <c r="DR4" s="16" t="s">
        <v>181</v>
      </c>
      <c r="DS4" s="16" t="s">
        <v>182</v>
      </c>
      <c r="DT4" s="16" t="s">
        <v>183</v>
      </c>
      <c r="DU4" s="16" t="s">
        <v>184</v>
      </c>
      <c r="DV4" s="16" t="s">
        <v>185</v>
      </c>
      <c r="DW4" s="16" t="s">
        <v>186</v>
      </c>
      <c r="DX4" s="50" t="s">
        <v>187</v>
      </c>
      <c r="DY4" s="50" t="s">
        <v>188</v>
      </c>
      <c r="DZ4" s="50" t="s">
        <v>189</v>
      </c>
      <c r="EA4" s="16" t="s">
        <v>190</v>
      </c>
      <c r="EB4" s="16" t="s">
        <v>191</v>
      </c>
      <c r="EC4" s="16" t="s">
        <v>192</v>
      </c>
      <c r="ED4" s="16" t="s">
        <v>193</v>
      </c>
      <c r="EE4" s="16" t="s">
        <v>194</v>
      </c>
      <c r="EF4" s="16" t="s">
        <v>195</v>
      </c>
      <c r="EG4" s="16" t="s">
        <v>196</v>
      </c>
      <c r="EH4" s="16" t="s">
        <v>197</v>
      </c>
      <c r="EI4" s="16" t="s">
        <v>198</v>
      </c>
      <c r="EJ4" s="16" t="s">
        <v>199</v>
      </c>
      <c r="EK4" s="16" t="s">
        <v>200</v>
      </c>
      <c r="EL4" s="16" t="s">
        <v>201</v>
      </c>
      <c r="EM4" s="16" t="s">
        <v>202</v>
      </c>
      <c r="EN4" s="16" t="s">
        <v>203</v>
      </c>
      <c r="EO4" s="16" t="s">
        <v>204</v>
      </c>
      <c r="EP4" s="16" t="s">
        <v>205</v>
      </c>
      <c r="EQ4" s="16" t="s">
        <v>206</v>
      </c>
      <c r="ER4" s="16" t="s">
        <v>207</v>
      </c>
      <c r="ES4" s="16" t="s">
        <v>208</v>
      </c>
      <c r="ET4" s="16" t="s">
        <v>209</v>
      </c>
      <c r="EU4" s="16" t="s">
        <v>210</v>
      </c>
      <c r="EV4" s="16" t="s">
        <v>211</v>
      </c>
      <c r="EW4" s="16" t="s">
        <v>212</v>
      </c>
      <c r="EX4" s="16" t="s">
        <v>213</v>
      </c>
      <c r="EY4" s="16" t="s">
        <v>214</v>
      </c>
      <c r="EZ4" s="16" t="s">
        <v>215</v>
      </c>
      <c r="FA4" s="16" t="s">
        <v>216</v>
      </c>
      <c r="FB4" s="16" t="s">
        <v>217</v>
      </c>
      <c r="FC4" s="16" t="s">
        <v>218</v>
      </c>
      <c r="FD4" s="16" t="s">
        <v>219</v>
      </c>
      <c r="FE4" s="16" t="s">
        <v>220</v>
      </c>
      <c r="FF4" s="16" t="s">
        <v>221</v>
      </c>
    </row>
    <row r="5" spans="1:162" x14ac:dyDescent="0.25">
      <c r="A5" t="str">
        <f>'Baseline QTR'!A5</f>
        <v>KS_UR</v>
      </c>
      <c r="B5" t="str">
        <f>'Baseline QTR'!B5</f>
        <v>Unemployment rate (%)</v>
      </c>
      <c r="C5" s="6">
        <v>4.0096119196997337</v>
      </c>
      <c r="D5" s="6">
        <v>3.8314857323766578</v>
      </c>
      <c r="E5" s="6">
        <v>3.5777499587045973</v>
      </c>
      <c r="F5" s="6">
        <v>3.621598514885207</v>
      </c>
      <c r="G5" s="6">
        <v>3.925276161766877</v>
      </c>
      <c r="H5" s="6">
        <v>4.2808844152240093</v>
      </c>
      <c r="I5" s="6">
        <v>4.6232536002543352</v>
      </c>
      <c r="J5" s="6">
        <v>4.9165707854360141</v>
      </c>
      <c r="K5" s="6">
        <v>5.1263126729221327</v>
      </c>
      <c r="L5" s="6">
        <v>5.2643381977291099</v>
      </c>
      <c r="M5" s="6">
        <v>5.5087439893326717</v>
      </c>
      <c r="N5" s="6">
        <v>5.8375206549215992</v>
      </c>
      <c r="O5" s="6">
        <v>5.8881400740699412</v>
      </c>
      <c r="P5" s="6">
        <v>5.8031643677352251</v>
      </c>
      <c r="Q5" s="6">
        <v>5.5518256348473951</v>
      </c>
      <c r="R5" s="6">
        <v>5.2097079202826464</v>
      </c>
      <c r="S5" s="6">
        <v>4.9628548006614155</v>
      </c>
      <c r="T5" s="6">
        <v>4.6904620016164209</v>
      </c>
      <c r="U5" s="6">
        <v>4.4977329126497443</v>
      </c>
      <c r="V5" s="6">
        <v>4.3041905162787133</v>
      </c>
      <c r="W5" s="6">
        <v>4.3835481359655981</v>
      </c>
      <c r="X5" s="6">
        <v>4.6847208017571305</v>
      </c>
      <c r="Y5" s="6">
        <v>4.7160686508015797</v>
      </c>
      <c r="Z5" s="6">
        <v>4.6992057994803682</v>
      </c>
      <c r="AA5" s="6">
        <v>4.6137246371246805</v>
      </c>
      <c r="AB5" s="6">
        <v>4.3152714767697589</v>
      </c>
      <c r="AC5" s="6">
        <v>4.1120994223821574</v>
      </c>
      <c r="AD5" s="6">
        <v>4.1993134847032971</v>
      </c>
      <c r="AE5" s="6">
        <v>4.1721797850894315</v>
      </c>
      <c r="AF5" s="6">
        <v>3.9612879287264273</v>
      </c>
      <c r="AG5" s="6">
        <v>3.7148448696137359</v>
      </c>
      <c r="AH5" s="6">
        <v>3.3492660388649433</v>
      </c>
      <c r="AI5" s="6">
        <v>3.2900331955188729</v>
      </c>
      <c r="AJ5" s="6">
        <v>3.5535978895975604</v>
      </c>
      <c r="AK5" s="6">
        <v>3.6841513245509088</v>
      </c>
      <c r="AL5" s="6">
        <v>3.4725947143410405</v>
      </c>
      <c r="AM5" s="6">
        <v>3.2679292180028359</v>
      </c>
      <c r="AN5" s="6">
        <v>3.2932281151803453</v>
      </c>
      <c r="AO5" s="6">
        <v>3.5450851739833928</v>
      </c>
      <c r="AP5" s="6">
        <v>3.8493996053183226</v>
      </c>
      <c r="AQ5" s="6">
        <v>3.9292033108482265</v>
      </c>
      <c r="AR5" s="6">
        <v>3.9464506935070589</v>
      </c>
      <c r="AS5" s="6">
        <v>3.9435083782514462</v>
      </c>
      <c r="AT5" s="6">
        <v>3.9674676367091752</v>
      </c>
      <c r="AU5" s="6">
        <v>4.151835292364308</v>
      </c>
      <c r="AV5" s="6">
        <v>4.4001858886265026</v>
      </c>
      <c r="AW5" s="6">
        <v>4.7228631253835891</v>
      </c>
      <c r="AX5" s="6">
        <v>5.1906822292231984</v>
      </c>
      <c r="AY5" s="6">
        <v>5.5279539925516596</v>
      </c>
      <c r="AZ5" s="6">
        <v>5.7540267031403616</v>
      </c>
      <c r="BA5" s="6">
        <v>6.0907373092695494</v>
      </c>
      <c r="BB5" s="6">
        <v>6.3667079848955579</v>
      </c>
      <c r="BC5" s="6">
        <v>6.3942809190207646</v>
      </c>
      <c r="BD5" s="6">
        <v>6.2242354392947892</v>
      </c>
      <c r="BE5" s="6">
        <v>5.8982670577115632</v>
      </c>
      <c r="BF5" s="6">
        <v>5.5059323560536333</v>
      </c>
      <c r="BG5" s="6">
        <v>5.3363727968752412</v>
      </c>
      <c r="BH5" s="6">
        <v>5.1977697913591259</v>
      </c>
      <c r="BI5" s="6">
        <v>4.9339543872093028</v>
      </c>
      <c r="BJ5" s="6">
        <v>4.7817632500446869</v>
      </c>
      <c r="BK5" s="6">
        <v>4.7227689395711501</v>
      </c>
      <c r="BL5" s="6">
        <v>4.572672454181272</v>
      </c>
      <c r="BM5" s="6">
        <v>4.3612057213748523</v>
      </c>
      <c r="BN5" s="6">
        <v>4.0938379477815667</v>
      </c>
      <c r="BO5" s="6">
        <v>3.8477223633887361</v>
      </c>
      <c r="BP5" s="6">
        <v>3.7970247997727142</v>
      </c>
      <c r="BQ5" s="6">
        <v>3.7413237130783279</v>
      </c>
      <c r="BR5" s="6">
        <v>3.6869591197063301</v>
      </c>
      <c r="BS5" s="6">
        <v>3.4739763024156431</v>
      </c>
      <c r="BT5" s="6">
        <v>3.1955881462896887</v>
      </c>
      <c r="BU5" s="6">
        <v>3.1021559015805642</v>
      </c>
      <c r="BV5" s="6">
        <v>3.0303999612173755</v>
      </c>
      <c r="BW5" s="6">
        <v>3.0831595811164658</v>
      </c>
      <c r="BX5" s="6">
        <v>3.5803915682692762</v>
      </c>
      <c r="BY5" s="6">
        <v>4.2533938063932588</v>
      </c>
      <c r="BZ5" s="6">
        <v>4.9056184343108669</v>
      </c>
      <c r="CA5" s="6">
        <v>5.5100479264401123</v>
      </c>
      <c r="CB5" s="6">
        <v>6.812012486402196</v>
      </c>
      <c r="CC5" s="6">
        <v>8.3115792418488716</v>
      </c>
      <c r="CD5" s="6">
        <v>8.7678894671782999</v>
      </c>
      <c r="CE5" s="6">
        <v>8.8291246897478626</v>
      </c>
      <c r="CF5" s="6">
        <v>8.7856282009908799</v>
      </c>
      <c r="CG5" s="6">
        <v>8.776368857319488</v>
      </c>
      <c r="CH5" s="6">
        <v>8.7405464605644312</v>
      </c>
      <c r="CI5" s="6">
        <v>8.4494296338858828</v>
      </c>
      <c r="CJ5" s="6">
        <v>8.0885974458352266</v>
      </c>
      <c r="CK5" s="6">
        <v>7.7407432621267116</v>
      </c>
      <c r="CL5" s="6">
        <v>7.428656995933256</v>
      </c>
      <c r="CM5" s="6">
        <v>7.2380323177330013</v>
      </c>
      <c r="CN5" s="6">
        <v>7.2281685564852927</v>
      </c>
      <c r="CO5" s="6">
        <v>6.4366271898750309</v>
      </c>
      <c r="CP5" s="6">
        <v>5.3083127392873148</v>
      </c>
      <c r="CQ5" s="6">
        <v>4.420075908363021</v>
      </c>
      <c r="CR5" s="6">
        <v>4.4178107398014612</v>
      </c>
      <c r="CS5" s="6">
        <v>4.703414375714055</v>
      </c>
      <c r="CT5" s="6">
        <v>4.7722294158396945</v>
      </c>
      <c r="CU5" s="6">
        <v>4.7843585712738177</v>
      </c>
      <c r="CV5" s="6">
        <v>4.8165905653892898</v>
      </c>
      <c r="CW5" s="6">
        <v>4.6291899386122637</v>
      </c>
      <c r="CX5" s="6">
        <v>4.3054753535179771</v>
      </c>
      <c r="CY5" s="6">
        <v>4.1899031230418053</v>
      </c>
      <c r="CZ5" s="6">
        <v>4.1432850873775608</v>
      </c>
      <c r="DA5" s="6">
        <v>4.1949416435292086</v>
      </c>
      <c r="DB5" s="6">
        <v>4.3439832581546893</v>
      </c>
      <c r="DC5" s="6">
        <v>4.2645984062141835</v>
      </c>
      <c r="DD5" s="6">
        <v>4.0007453216008351</v>
      </c>
      <c r="DE5" s="6">
        <v>3.7659469742196543</v>
      </c>
      <c r="DF5" s="6">
        <v>3.6359393967860232</v>
      </c>
      <c r="DG5" s="6">
        <v>3.558102292604945</v>
      </c>
      <c r="DH5" s="6">
        <v>3.6213166252601057</v>
      </c>
      <c r="DI5" s="6">
        <v>3.7383681070647672</v>
      </c>
      <c r="DJ5" s="6">
        <v>3.7245662002849858</v>
      </c>
      <c r="DK5" s="6">
        <v>3.5738129393026048</v>
      </c>
      <c r="DL5" s="6">
        <v>3.3977816192603147</v>
      </c>
      <c r="DM5" s="6">
        <v>3.3187316600144094</v>
      </c>
      <c r="DN5" s="6">
        <v>3.3330865048780463</v>
      </c>
      <c r="DO5" s="6">
        <v>3.1797245448585918</v>
      </c>
      <c r="DP5" s="6">
        <v>2.8275741512805777</v>
      </c>
      <c r="DQ5" s="6">
        <v>2.6398896073080076</v>
      </c>
      <c r="DR5" s="6">
        <v>2.5413292343688467</v>
      </c>
      <c r="DS5" s="45">
        <v>3.5492716093827665</v>
      </c>
      <c r="DT5" s="45">
        <v>13.959977462193001</v>
      </c>
      <c r="DU5" s="45">
        <v>8.6558199441941603</v>
      </c>
      <c r="DV5" s="45">
        <v>6.2918460980864479</v>
      </c>
      <c r="DW5" s="45">
        <v>5.4161862522002178</v>
      </c>
      <c r="DX5" s="45">
        <v>4.7892240794051171</v>
      </c>
      <c r="DY5" s="45">
        <v>4.1075196257134463</v>
      </c>
      <c r="DZ5" s="45">
        <v>3.6306498539048371</v>
      </c>
      <c r="EA5" s="45">
        <v>3.3228568129924869</v>
      </c>
      <c r="EB5" s="8">
        <v>2.9837120000000001</v>
      </c>
      <c r="EC5" s="8">
        <v>2.6706180000000002</v>
      </c>
      <c r="ED5" s="8">
        <v>2.8631220000000002</v>
      </c>
      <c r="EE5" s="8">
        <v>3.1053799999999998</v>
      </c>
      <c r="EF5" s="8">
        <v>3.3838360000000001</v>
      </c>
      <c r="EG5" s="8">
        <v>3.5898189999999999</v>
      </c>
      <c r="EH5" s="8">
        <v>3.729743</v>
      </c>
      <c r="EI5" s="8">
        <v>3.8002919999999998</v>
      </c>
      <c r="EJ5" s="8">
        <v>3.8546749999999999</v>
      </c>
      <c r="EK5" s="8">
        <v>3.8472339999999998</v>
      </c>
      <c r="EL5" s="8">
        <v>3.7912889999999999</v>
      </c>
      <c r="EM5" s="8">
        <v>3.721876</v>
      </c>
      <c r="EN5" s="8">
        <v>3.619691</v>
      </c>
      <c r="EO5" s="8">
        <v>3.525417</v>
      </c>
      <c r="EP5" s="8">
        <v>3.4549029999999998</v>
      </c>
      <c r="EQ5" s="8">
        <v>3.3878879999999998</v>
      </c>
      <c r="ER5" s="8">
        <v>3.3666939999999999</v>
      </c>
      <c r="ES5" s="8">
        <v>3.365831</v>
      </c>
      <c r="ET5" s="8">
        <v>3.387397</v>
      </c>
      <c r="EU5" s="8">
        <v>3.4251580000000001</v>
      </c>
      <c r="EV5" s="8">
        <v>3.453932</v>
      </c>
      <c r="EW5" s="8">
        <v>3.4849559999999999</v>
      </c>
      <c r="EX5" s="8">
        <v>3.5129280000000001</v>
      </c>
      <c r="EY5" s="8">
        <v>3.5298470000000002</v>
      </c>
      <c r="EZ5" s="8">
        <v>3.5368249999999999</v>
      </c>
      <c r="FA5" s="8">
        <v>3.5414629999999998</v>
      </c>
      <c r="FB5" s="8">
        <v>3.5435159999999999</v>
      </c>
      <c r="FC5" s="8">
        <v>3.5426310000000001</v>
      </c>
      <c r="FD5" s="8">
        <v>3.536972</v>
      </c>
      <c r="FE5" s="8">
        <v>3.5322689999999999</v>
      </c>
      <c r="FF5" s="8">
        <v>3.5402339999999999</v>
      </c>
    </row>
    <row r="6" spans="1:162" x14ac:dyDescent="0.25">
      <c r="DT6" s="48"/>
      <c r="DU6" s="48"/>
      <c r="DV6" s="48"/>
      <c r="DW6" s="48"/>
      <c r="DX6" s="48"/>
      <c r="DY6" s="48"/>
      <c r="DZ6" s="48"/>
      <c r="EA6" s="48"/>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row>
    <row r="7" spans="1:162" x14ac:dyDescent="0.25">
      <c r="A7" t="str">
        <f>'Baseline QTR'!A7</f>
        <v>KS_N</v>
      </c>
      <c r="B7" t="str">
        <f>'Baseline QTR'!B7</f>
        <v>Employment (thous.)</v>
      </c>
      <c r="C7" s="6">
        <v>1098.5999999999999</v>
      </c>
      <c r="D7" s="6">
        <v>1107.9333333333334</v>
      </c>
      <c r="E7" s="6">
        <v>1117.6999999999998</v>
      </c>
      <c r="F7" s="6">
        <v>1112.1333333333334</v>
      </c>
      <c r="G7" s="6">
        <v>1109.4666666666667</v>
      </c>
      <c r="H7" s="6">
        <v>1112.6333333333334</v>
      </c>
      <c r="I7" s="6">
        <v>1117.0666666666666</v>
      </c>
      <c r="J7" s="6">
        <v>1118.3666666666666</v>
      </c>
      <c r="K7" s="6">
        <v>1127.6999999999998</v>
      </c>
      <c r="L7" s="6">
        <v>1129.0999999999999</v>
      </c>
      <c r="M7" s="6">
        <v>1126.1666666666667</v>
      </c>
      <c r="N7" s="6">
        <v>1130.8333333333333</v>
      </c>
      <c r="O7" s="6">
        <v>1133.7333333333333</v>
      </c>
      <c r="P7" s="6">
        <v>1137.2666666666669</v>
      </c>
      <c r="Q7" s="6">
        <v>1152.0333333333333</v>
      </c>
      <c r="R7" s="6">
        <v>1137.7333333333333</v>
      </c>
      <c r="S7" s="6">
        <v>1143.9333333333334</v>
      </c>
      <c r="T7" s="6">
        <v>1148.5666666666666</v>
      </c>
      <c r="U7" s="6">
        <v>1151.8666666666668</v>
      </c>
      <c r="V7" s="6">
        <v>1164.3333333333335</v>
      </c>
      <c r="W7" s="6">
        <v>1174.2666666666667</v>
      </c>
      <c r="X7" s="6">
        <v>1174.2</v>
      </c>
      <c r="Y7" s="6">
        <v>1176.0666666666666</v>
      </c>
      <c r="Z7" s="6">
        <v>1169.7333333333333</v>
      </c>
      <c r="AA7" s="6">
        <v>1198.8333333333335</v>
      </c>
      <c r="AB7" s="6">
        <v>1207.6333333333334</v>
      </c>
      <c r="AC7" s="6">
        <v>1221.0666666666666</v>
      </c>
      <c r="AD7" s="6">
        <v>1243.0666666666666</v>
      </c>
      <c r="AE7" s="6">
        <v>1257.6666666666665</v>
      </c>
      <c r="AF7" s="6">
        <v>1281.9333333333334</v>
      </c>
      <c r="AG7" s="6">
        <v>1295.5999999999999</v>
      </c>
      <c r="AH7" s="6">
        <v>1316.8000000000002</v>
      </c>
      <c r="AI7" s="6">
        <v>1328</v>
      </c>
      <c r="AJ7" s="6">
        <v>1345.7333333333333</v>
      </c>
      <c r="AK7" s="6">
        <v>1357.2666666666667</v>
      </c>
      <c r="AL7" s="6">
        <v>1368.8333333333335</v>
      </c>
      <c r="AM7" s="6">
        <v>1373.7333333333333</v>
      </c>
      <c r="AN7" s="6">
        <v>1378.4333333333334</v>
      </c>
      <c r="AO7" s="6">
        <v>1389.5666666666668</v>
      </c>
      <c r="AP7" s="6">
        <v>1399.7666666666664</v>
      </c>
      <c r="AQ7" s="6">
        <v>1406.0333333333333</v>
      </c>
      <c r="AR7" s="6">
        <v>1413.7333333333333</v>
      </c>
      <c r="AS7" s="6">
        <v>1419.9</v>
      </c>
      <c r="AT7" s="6">
        <v>1427.7666666666667</v>
      </c>
      <c r="AU7" s="6">
        <v>1420.2333333333333</v>
      </c>
      <c r="AV7" s="6">
        <v>1410.3333333333335</v>
      </c>
      <c r="AW7" s="6">
        <v>1396.7333333333333</v>
      </c>
      <c r="AX7" s="6">
        <v>1376.2333333333336</v>
      </c>
      <c r="AY7" s="6">
        <v>1362.2</v>
      </c>
      <c r="AZ7" s="6">
        <v>1356.1333333333332</v>
      </c>
      <c r="BA7" s="6">
        <v>1352.4333333333334</v>
      </c>
      <c r="BB7" s="6">
        <v>1347.5333333333333</v>
      </c>
      <c r="BC7" s="6">
        <v>1344.3333333333335</v>
      </c>
      <c r="BD7" s="6">
        <v>1339.3666666666666</v>
      </c>
      <c r="BE7" s="6">
        <v>1338.4999999999998</v>
      </c>
      <c r="BF7" s="6">
        <v>1341.5666666666666</v>
      </c>
      <c r="BG7" s="6">
        <v>1342.0333333333333</v>
      </c>
      <c r="BH7" s="6">
        <v>1347.8999999999999</v>
      </c>
      <c r="BI7" s="6">
        <v>1351.5333333333333</v>
      </c>
      <c r="BJ7" s="6">
        <v>1360.8666666666668</v>
      </c>
      <c r="BK7" s="6">
        <v>1367.3333333333333</v>
      </c>
      <c r="BL7" s="6">
        <v>1379.4333333333334</v>
      </c>
      <c r="BM7" s="6">
        <v>1388.1666666666665</v>
      </c>
      <c r="BN7" s="6">
        <v>1403.7333333333333</v>
      </c>
      <c r="BO7" s="6">
        <v>1414.5333333333333</v>
      </c>
      <c r="BP7" s="6">
        <v>1425.0666666666668</v>
      </c>
      <c r="BQ7" s="6">
        <v>1434.1666666666667</v>
      </c>
      <c r="BR7" s="6">
        <v>1442.4</v>
      </c>
      <c r="BS7" s="6">
        <v>1458</v>
      </c>
      <c r="BT7" s="6">
        <v>1468.6333333333334</v>
      </c>
      <c r="BU7" s="6">
        <v>1478.1999999999998</v>
      </c>
      <c r="BV7" s="6">
        <v>1487.1666666666667</v>
      </c>
      <c r="BW7" s="6">
        <v>1496.6333333333334</v>
      </c>
      <c r="BX7" s="6">
        <v>1496.0333333333335</v>
      </c>
      <c r="BY7" s="6">
        <v>1498.9333333333334</v>
      </c>
      <c r="BZ7" s="6">
        <v>1471.7666666666669</v>
      </c>
      <c r="CA7" s="6">
        <v>1448.7</v>
      </c>
      <c r="CB7" s="6">
        <v>1417.1000000000001</v>
      </c>
      <c r="CC7" s="6">
        <v>1400.9666666666665</v>
      </c>
      <c r="CD7" s="6">
        <v>1391.1666666666667</v>
      </c>
      <c r="CE7" s="6">
        <v>1388.5</v>
      </c>
      <c r="CF7" s="6">
        <v>1394.8333333333333</v>
      </c>
      <c r="CG7" s="6">
        <v>1397.2333333333331</v>
      </c>
      <c r="CH7" s="6">
        <v>1405.4666666666667</v>
      </c>
      <c r="CI7" s="6">
        <v>1409.7</v>
      </c>
      <c r="CJ7" s="6">
        <v>1419.3333333333333</v>
      </c>
      <c r="CK7" s="6">
        <v>1426.6333333333332</v>
      </c>
      <c r="CL7" s="6">
        <v>1434.6333333333334</v>
      </c>
      <c r="CM7" s="6">
        <v>1443.2666666666669</v>
      </c>
      <c r="CN7" s="6">
        <v>1456.4999999999998</v>
      </c>
      <c r="CO7" s="6">
        <v>1463.2</v>
      </c>
      <c r="CP7" s="6">
        <v>1476.4</v>
      </c>
      <c r="CQ7" s="6">
        <v>1486.7333333333336</v>
      </c>
      <c r="CR7" s="6">
        <v>1496.1999999999998</v>
      </c>
      <c r="CS7" s="6">
        <v>1506.0333333333335</v>
      </c>
      <c r="CT7" s="6">
        <v>1518.3333333333333</v>
      </c>
      <c r="CU7" s="6">
        <v>1528.4666666666667</v>
      </c>
      <c r="CV7" s="6">
        <v>1533.5</v>
      </c>
      <c r="CW7" s="6">
        <v>1551.0333333333333</v>
      </c>
      <c r="CX7" s="6">
        <v>1560.2333333333333</v>
      </c>
      <c r="CY7" s="6">
        <v>1572.1333333333334</v>
      </c>
      <c r="CZ7" s="6">
        <v>1585.2333333333333</v>
      </c>
      <c r="DA7" s="6">
        <v>1601.2333333333331</v>
      </c>
      <c r="DB7" s="6">
        <v>1610.7666666666669</v>
      </c>
      <c r="DC7" s="6">
        <v>1624.6666666666667</v>
      </c>
      <c r="DD7" s="6">
        <v>1640.8999999999999</v>
      </c>
      <c r="DE7" s="6">
        <v>1652.0333333333335</v>
      </c>
      <c r="DF7" s="6">
        <v>1658.5</v>
      </c>
      <c r="DG7" s="6">
        <v>1669.1666666666665</v>
      </c>
      <c r="DH7" s="6">
        <v>1683.6</v>
      </c>
      <c r="DI7" s="6">
        <v>1690.2999999999997</v>
      </c>
      <c r="DJ7" s="6">
        <v>1696.6</v>
      </c>
      <c r="DK7" s="6">
        <v>1710.5666666666668</v>
      </c>
      <c r="DL7" s="6">
        <v>1718.3000000000002</v>
      </c>
      <c r="DM7" s="6">
        <v>1726.6666666666667</v>
      </c>
      <c r="DN7" s="6">
        <v>1736.3999999999999</v>
      </c>
      <c r="DO7" s="6">
        <v>1743.9666666666667</v>
      </c>
      <c r="DP7" s="6">
        <v>1758.6</v>
      </c>
      <c r="DQ7" s="6">
        <v>1773.4666666666665</v>
      </c>
      <c r="DR7" s="6">
        <v>1777.5666666666666</v>
      </c>
      <c r="DS7" s="45">
        <v>1782.8666666666668</v>
      </c>
      <c r="DT7" s="45">
        <v>1582.2333333333331</v>
      </c>
      <c r="DU7" s="45">
        <v>1633.5666666666666</v>
      </c>
      <c r="DV7" s="45">
        <v>1644.6</v>
      </c>
      <c r="DW7" s="45">
        <v>1643.8666666666668</v>
      </c>
      <c r="DX7" s="45">
        <v>1666.0333333333335</v>
      </c>
      <c r="DY7" s="45">
        <v>1701.3333333333335</v>
      </c>
      <c r="DZ7" s="45">
        <v>1728.2333333333331</v>
      </c>
      <c r="EA7" s="45">
        <v>1746.4666666666667</v>
      </c>
      <c r="EB7" s="8">
        <v>1765.1890000000001</v>
      </c>
      <c r="EC7" s="8">
        <v>1780.076</v>
      </c>
      <c r="ED7" s="8">
        <v>1788.509</v>
      </c>
      <c r="EE7" s="8">
        <v>1792.98</v>
      </c>
      <c r="EF7" s="8">
        <v>1796.1369999999999</v>
      </c>
      <c r="EG7" s="8">
        <v>1796.617</v>
      </c>
      <c r="EH7" s="8">
        <v>1800.414</v>
      </c>
      <c r="EI7" s="8">
        <v>1804.02</v>
      </c>
      <c r="EJ7" s="8">
        <v>1806.5530000000001</v>
      </c>
      <c r="EK7" s="8">
        <v>1812.682</v>
      </c>
      <c r="EL7" s="8">
        <v>1820.3510000000001</v>
      </c>
      <c r="EM7" s="8">
        <v>1828.117</v>
      </c>
      <c r="EN7" s="8">
        <v>1837.01</v>
      </c>
      <c r="EO7" s="8">
        <v>1845.104</v>
      </c>
      <c r="EP7" s="8">
        <v>1852.904</v>
      </c>
      <c r="EQ7" s="8">
        <v>1860.376</v>
      </c>
      <c r="ER7" s="8">
        <v>1866.961</v>
      </c>
      <c r="ES7" s="8">
        <v>1872.78</v>
      </c>
      <c r="ET7" s="8">
        <v>1877.837</v>
      </c>
      <c r="EU7" s="8">
        <v>1881.7360000000001</v>
      </c>
      <c r="EV7" s="8">
        <v>1885.4870000000001</v>
      </c>
      <c r="EW7" s="8">
        <v>1889.039</v>
      </c>
      <c r="EX7" s="8">
        <v>1892.547</v>
      </c>
      <c r="EY7" s="8">
        <v>1896.597</v>
      </c>
      <c r="EZ7" s="8">
        <v>1901.15</v>
      </c>
      <c r="FA7" s="8">
        <v>1905.4059999999999</v>
      </c>
      <c r="FB7" s="8">
        <v>1909.5640000000001</v>
      </c>
      <c r="FC7" s="8">
        <v>1913.605</v>
      </c>
      <c r="FD7" s="8">
        <v>1917.904</v>
      </c>
      <c r="FE7" s="8">
        <v>1921.953</v>
      </c>
      <c r="FF7" s="8">
        <v>1925.7819999999999</v>
      </c>
    </row>
    <row r="8" spans="1:162" x14ac:dyDescent="0.25">
      <c r="A8" t="str">
        <f>'Baseline QTR'!A8</f>
        <v>KS_NGDS</v>
      </c>
      <c r="B8" t="str">
        <f>'Baseline QTR'!B8</f>
        <v xml:space="preserve"> Goods producing</v>
      </c>
      <c r="C8" s="6">
        <v>277.46666666666664</v>
      </c>
      <c r="D8" s="6">
        <v>277.9666666666667</v>
      </c>
      <c r="E8" s="6">
        <v>279.26666666666665</v>
      </c>
      <c r="F8" s="6">
        <v>273.73333333333335</v>
      </c>
      <c r="G8" s="6">
        <v>271</v>
      </c>
      <c r="H8" s="6">
        <v>269.46666666666664</v>
      </c>
      <c r="I8" s="6">
        <v>271.63333333333333</v>
      </c>
      <c r="J8" s="6">
        <v>270.43333333333328</v>
      </c>
      <c r="K8" s="6">
        <v>270.10000000000002</v>
      </c>
      <c r="L8" s="6">
        <v>270.16666666666669</v>
      </c>
      <c r="M8" s="6">
        <v>267.83333333333337</v>
      </c>
      <c r="N8" s="6">
        <v>264.33333333333331</v>
      </c>
      <c r="O8" s="6">
        <v>258.96666666666664</v>
      </c>
      <c r="P8" s="6">
        <v>255.10000000000002</v>
      </c>
      <c r="Q8" s="6">
        <v>256.43333333333334</v>
      </c>
      <c r="R8" s="6">
        <v>248.73333333333335</v>
      </c>
      <c r="S8" s="6">
        <v>244.93333333333334</v>
      </c>
      <c r="T8" s="6">
        <v>243.50000000000003</v>
      </c>
      <c r="U8" s="6">
        <v>242.93333333333331</v>
      </c>
      <c r="V8" s="6">
        <v>243.60000000000002</v>
      </c>
      <c r="W8" s="6">
        <v>246.39999999999998</v>
      </c>
      <c r="X8" s="6">
        <v>243.86666666666665</v>
      </c>
      <c r="Y8" s="6">
        <v>239.39999999999998</v>
      </c>
      <c r="Z8" s="6">
        <v>222.93333333333334</v>
      </c>
      <c r="AA8" s="6">
        <v>240.7</v>
      </c>
      <c r="AB8" s="6">
        <v>245</v>
      </c>
      <c r="AC8" s="6">
        <v>250.3</v>
      </c>
      <c r="AD8" s="6">
        <v>258.73333333333335</v>
      </c>
      <c r="AE8" s="6">
        <v>266.8</v>
      </c>
      <c r="AF8" s="6">
        <v>273.13333333333333</v>
      </c>
      <c r="AG8" s="6">
        <v>279.93333333333328</v>
      </c>
      <c r="AH8" s="6">
        <v>289.13333333333333</v>
      </c>
      <c r="AI8" s="6">
        <v>289.33333333333337</v>
      </c>
      <c r="AJ8" s="6">
        <v>293.43333333333334</v>
      </c>
      <c r="AK8" s="6">
        <v>295</v>
      </c>
      <c r="AL8" s="6">
        <v>294.83333333333337</v>
      </c>
      <c r="AM8" s="6">
        <v>288.86666666666662</v>
      </c>
      <c r="AN8" s="6">
        <v>285.96666666666664</v>
      </c>
      <c r="AO8" s="6">
        <v>282.4666666666667</v>
      </c>
      <c r="AP8" s="6">
        <v>280.73333333333329</v>
      </c>
      <c r="AQ8" s="6">
        <v>274.69999999999993</v>
      </c>
      <c r="AR8" s="6">
        <v>276.9666666666667</v>
      </c>
      <c r="AS8" s="6">
        <v>275.4666666666667</v>
      </c>
      <c r="AT8" s="6">
        <v>275.5</v>
      </c>
      <c r="AU8" s="6">
        <v>272.83333333333331</v>
      </c>
      <c r="AV8" s="6">
        <v>269.16666666666663</v>
      </c>
      <c r="AW8" s="6">
        <v>266.43333333333334</v>
      </c>
      <c r="AX8" s="6">
        <v>257.39999999999998</v>
      </c>
      <c r="AY8" s="6">
        <v>248.53333333333333</v>
      </c>
      <c r="AZ8" s="6">
        <v>243</v>
      </c>
      <c r="BA8" s="6">
        <v>239.13333333333333</v>
      </c>
      <c r="BB8" s="6">
        <v>234</v>
      </c>
      <c r="BC8" s="6">
        <v>228.5</v>
      </c>
      <c r="BD8" s="6">
        <v>225.06666666666666</v>
      </c>
      <c r="BE8" s="6">
        <v>222.76666666666665</v>
      </c>
      <c r="BF8" s="6">
        <v>221.76666666666665</v>
      </c>
      <c r="BG8" s="6">
        <v>221.8</v>
      </c>
      <c r="BH8" s="6">
        <v>221.83333333333331</v>
      </c>
      <c r="BI8" s="6">
        <v>223.06666666666666</v>
      </c>
      <c r="BJ8" s="6">
        <v>226.5</v>
      </c>
      <c r="BK8" s="6">
        <v>229.2</v>
      </c>
      <c r="BL8" s="6">
        <v>233.89999999999998</v>
      </c>
      <c r="BM8" s="6">
        <v>234.23333333333332</v>
      </c>
      <c r="BN8" s="6">
        <v>243.2</v>
      </c>
      <c r="BO8" s="6">
        <v>248</v>
      </c>
      <c r="BP8" s="6">
        <v>251.93333333333331</v>
      </c>
      <c r="BQ8" s="6">
        <v>254.23333333333329</v>
      </c>
      <c r="BR8" s="6">
        <v>256.86666666666667</v>
      </c>
      <c r="BS8" s="6">
        <v>262.06666666666672</v>
      </c>
      <c r="BT8" s="6">
        <v>266.5333333333333</v>
      </c>
      <c r="BU8" s="6">
        <v>269.60000000000002</v>
      </c>
      <c r="BV8" s="6">
        <v>270.7</v>
      </c>
      <c r="BW8" s="6">
        <v>270.90000000000003</v>
      </c>
      <c r="BX8" s="6">
        <v>269.23333333333335</v>
      </c>
      <c r="BY8" s="6">
        <v>267.10000000000002</v>
      </c>
      <c r="BZ8" s="6">
        <v>251.33333333333337</v>
      </c>
      <c r="CA8" s="6">
        <v>245.26666666666665</v>
      </c>
      <c r="CB8" s="6">
        <v>233.73333333333335</v>
      </c>
      <c r="CC8" s="6">
        <v>225.86666666666665</v>
      </c>
      <c r="CD8" s="6">
        <v>220.2</v>
      </c>
      <c r="CE8" s="6">
        <v>217.59999999999997</v>
      </c>
      <c r="CF8" s="6">
        <v>216.23333333333335</v>
      </c>
      <c r="CG8" s="6">
        <v>216.39999999999998</v>
      </c>
      <c r="CH8" s="6">
        <v>217.03333333333336</v>
      </c>
      <c r="CI8" s="6">
        <v>217.46666666666667</v>
      </c>
      <c r="CJ8" s="6">
        <v>220.73333333333335</v>
      </c>
      <c r="CK8" s="6">
        <v>224.1</v>
      </c>
      <c r="CL8" s="6">
        <v>226.73333333333335</v>
      </c>
      <c r="CM8" s="6">
        <v>228.63333333333333</v>
      </c>
      <c r="CN8" s="6">
        <v>232.33333333333334</v>
      </c>
      <c r="CO8" s="6">
        <v>235.5</v>
      </c>
      <c r="CP8" s="6">
        <v>238.70000000000002</v>
      </c>
      <c r="CQ8" s="6">
        <v>241.13333333333333</v>
      </c>
      <c r="CR8" s="6">
        <v>242.36666666666667</v>
      </c>
      <c r="CS8" s="6">
        <v>244.06666666666666</v>
      </c>
      <c r="CT8" s="6">
        <v>244.56666666666666</v>
      </c>
      <c r="CU8" s="6">
        <v>245.40000000000003</v>
      </c>
      <c r="CV8" s="6">
        <v>246.53333333333336</v>
      </c>
      <c r="CW8" s="6">
        <v>250.13333333333333</v>
      </c>
      <c r="CX8" s="6">
        <v>253.33333333333331</v>
      </c>
      <c r="CY8" s="6">
        <v>256.2</v>
      </c>
      <c r="CZ8" s="6">
        <v>257.20000000000005</v>
      </c>
      <c r="DA8" s="6">
        <v>259.10000000000002</v>
      </c>
      <c r="DB8" s="6">
        <v>259.60000000000002</v>
      </c>
      <c r="DC8" s="6">
        <v>261.43333333333334</v>
      </c>
      <c r="DD8" s="6">
        <v>262.73333333333335</v>
      </c>
      <c r="DE8" s="6">
        <v>262.23333333333335</v>
      </c>
      <c r="DF8" s="6">
        <v>260.66666666666663</v>
      </c>
      <c r="DG8" s="6">
        <v>260.3</v>
      </c>
      <c r="DH8" s="6">
        <v>260.23333333333335</v>
      </c>
      <c r="DI8" s="6">
        <v>257.8</v>
      </c>
      <c r="DJ8" s="6">
        <v>258.36666666666667</v>
      </c>
      <c r="DK8" s="6">
        <v>260.73333333333335</v>
      </c>
      <c r="DL8" s="6">
        <v>262.89999999999998</v>
      </c>
      <c r="DM8" s="6">
        <v>264.73333333333335</v>
      </c>
      <c r="DN8" s="6">
        <v>268.79999999999995</v>
      </c>
      <c r="DO8" s="6">
        <v>268.76666666666665</v>
      </c>
      <c r="DP8" s="6">
        <v>271.5</v>
      </c>
      <c r="DQ8" s="6">
        <v>271.76666666666665</v>
      </c>
      <c r="DR8" s="6">
        <v>271.93333333333334</v>
      </c>
      <c r="DS8" s="45">
        <v>271.0333333333333</v>
      </c>
      <c r="DT8" s="45">
        <v>246</v>
      </c>
      <c r="DU8" s="45">
        <v>247.63333333333333</v>
      </c>
      <c r="DV8" s="45">
        <v>245.9666666666667</v>
      </c>
      <c r="DW8" s="45">
        <v>243</v>
      </c>
      <c r="DX8" s="45">
        <v>242.16666666666669</v>
      </c>
      <c r="DY8" s="45">
        <v>243</v>
      </c>
      <c r="DZ8" s="45">
        <v>245.63333333333333</v>
      </c>
      <c r="EA8" s="45">
        <v>249</v>
      </c>
      <c r="EB8" s="8">
        <v>253.16050000000001</v>
      </c>
      <c r="EC8" s="8">
        <v>256.38389999999998</v>
      </c>
      <c r="ED8" s="8">
        <v>258.22050000000002</v>
      </c>
      <c r="EE8" s="8">
        <v>259.51940000000002</v>
      </c>
      <c r="EF8" s="8">
        <v>260.47449999999998</v>
      </c>
      <c r="EG8" s="8">
        <v>261.31659999999999</v>
      </c>
      <c r="EH8" s="8">
        <v>262.11040000000003</v>
      </c>
      <c r="EI8" s="8">
        <v>262.67959999999999</v>
      </c>
      <c r="EJ8" s="8">
        <v>263.0292</v>
      </c>
      <c r="EK8" s="8">
        <v>263.64019999999999</v>
      </c>
      <c r="EL8" s="8">
        <v>264.30360000000002</v>
      </c>
      <c r="EM8" s="8">
        <v>265.05200000000002</v>
      </c>
      <c r="EN8" s="8">
        <v>265.9751</v>
      </c>
      <c r="EO8" s="8">
        <v>266.88159999999999</v>
      </c>
      <c r="EP8" s="8">
        <v>267.80200000000002</v>
      </c>
      <c r="EQ8" s="8">
        <v>268.70679999999999</v>
      </c>
      <c r="ER8" s="8">
        <v>269.5521</v>
      </c>
      <c r="ES8" s="8">
        <v>270.27089999999998</v>
      </c>
      <c r="ET8" s="8">
        <v>270.89359999999999</v>
      </c>
      <c r="EU8" s="8">
        <v>271.29700000000003</v>
      </c>
      <c r="EV8" s="8">
        <v>271.64319999999998</v>
      </c>
      <c r="EW8" s="8">
        <v>271.88010000000003</v>
      </c>
      <c r="EX8" s="8">
        <v>272.05759999999998</v>
      </c>
      <c r="EY8" s="8">
        <v>272.29689999999999</v>
      </c>
      <c r="EZ8" s="8">
        <v>272.58440000000002</v>
      </c>
      <c r="FA8" s="8">
        <v>272.82929999999999</v>
      </c>
      <c r="FB8" s="8">
        <v>273.02809999999999</v>
      </c>
      <c r="FC8" s="8">
        <v>273.22370000000001</v>
      </c>
      <c r="FD8" s="8">
        <v>273.4289</v>
      </c>
      <c r="FE8" s="8">
        <v>273.54050000000001</v>
      </c>
      <c r="FF8" s="8">
        <v>273.63040000000001</v>
      </c>
    </row>
    <row r="9" spans="1:162" x14ac:dyDescent="0.25">
      <c r="A9" t="str">
        <f>'Baseline QTR'!A9</f>
        <v>KS_NNAT</v>
      </c>
      <c r="B9" t="str">
        <f>'Baseline QTR'!B9</f>
        <v xml:space="preserve">   Natural resources</v>
      </c>
      <c r="C9" s="6">
        <v>1.9</v>
      </c>
      <c r="D9" s="6">
        <v>2</v>
      </c>
      <c r="E9" s="6">
        <v>2</v>
      </c>
      <c r="F9" s="6">
        <v>2.0333333333333332</v>
      </c>
      <c r="G9" s="6">
        <v>1.8666666666666667</v>
      </c>
      <c r="H9" s="6">
        <v>1.8333333333333333</v>
      </c>
      <c r="I9" s="6">
        <v>1.8</v>
      </c>
      <c r="J9" s="6">
        <v>1.8</v>
      </c>
      <c r="K9" s="6">
        <v>1.6666666666666667</v>
      </c>
      <c r="L9" s="6">
        <v>1.5333333333333334</v>
      </c>
      <c r="M9" s="6">
        <v>1.5333333333333334</v>
      </c>
      <c r="N9" s="6">
        <v>1.6</v>
      </c>
      <c r="O9" s="6">
        <v>1.6</v>
      </c>
      <c r="P9" s="6">
        <v>1.6333333333333333</v>
      </c>
      <c r="Q9" s="6">
        <v>1.6</v>
      </c>
      <c r="R9" s="6">
        <v>1.6333333333333333</v>
      </c>
      <c r="S9" s="6">
        <v>1.6</v>
      </c>
      <c r="T9" s="6">
        <v>1.5666666666666669</v>
      </c>
      <c r="U9" s="6">
        <v>1.5333333333333334</v>
      </c>
      <c r="V9" s="6">
        <v>1.6</v>
      </c>
      <c r="W9" s="6">
        <v>1.6333333333333333</v>
      </c>
      <c r="X9" s="6">
        <v>1.6</v>
      </c>
      <c r="Y9" s="6">
        <v>1.6</v>
      </c>
      <c r="Z9" s="6">
        <v>1.6</v>
      </c>
      <c r="AA9" s="6">
        <v>1.6333333333333333</v>
      </c>
      <c r="AB9" s="6">
        <v>1.6</v>
      </c>
      <c r="AC9" s="6">
        <v>1.6</v>
      </c>
      <c r="AD9" s="6">
        <v>1.7</v>
      </c>
      <c r="AE9" s="6">
        <v>1.8</v>
      </c>
      <c r="AF9" s="6">
        <v>1.8</v>
      </c>
      <c r="AG9" s="6">
        <v>1.8666666666666667</v>
      </c>
      <c r="AH9" s="6">
        <v>1.9666666666666663</v>
      </c>
      <c r="AI9" s="6">
        <v>1.7333333333333334</v>
      </c>
      <c r="AJ9" s="6">
        <v>1.7666666666666666</v>
      </c>
      <c r="AK9" s="6">
        <v>1.9</v>
      </c>
      <c r="AL9" s="6">
        <v>2.2666666666666666</v>
      </c>
      <c r="AM9" s="6">
        <v>2.1</v>
      </c>
      <c r="AN9" s="6">
        <v>2.1</v>
      </c>
      <c r="AO9" s="6">
        <v>2.1333333333333333</v>
      </c>
      <c r="AP9" s="6">
        <v>2.1</v>
      </c>
      <c r="AQ9" s="6">
        <v>2.1</v>
      </c>
      <c r="AR9" s="6">
        <v>2.1333333333333333</v>
      </c>
      <c r="AS9" s="6">
        <v>2.1333333333333333</v>
      </c>
      <c r="AT9" s="6">
        <v>2.1</v>
      </c>
      <c r="AU9" s="6">
        <v>2.2000000000000002</v>
      </c>
      <c r="AV9" s="6">
        <v>2.0333333333333332</v>
      </c>
      <c r="AW9" s="6">
        <v>1.9</v>
      </c>
      <c r="AX9" s="6">
        <v>1.7333333333333334</v>
      </c>
      <c r="AY9" s="6">
        <v>1.7</v>
      </c>
      <c r="AZ9" s="6">
        <v>1.6</v>
      </c>
      <c r="BA9" s="6">
        <v>1.6</v>
      </c>
      <c r="BB9" s="6">
        <v>1.5333333333333334</v>
      </c>
      <c r="BC9" s="6">
        <v>1.5333333333333334</v>
      </c>
      <c r="BD9" s="6">
        <v>1.3333333333333333</v>
      </c>
      <c r="BE9" s="6">
        <v>1.2333333333333334</v>
      </c>
      <c r="BF9" s="6">
        <v>1.3</v>
      </c>
      <c r="BG9" s="6">
        <v>1.2333333333333334</v>
      </c>
      <c r="BH9" s="6">
        <v>1.2666666666666666</v>
      </c>
      <c r="BI9" s="6">
        <v>1.2</v>
      </c>
      <c r="BJ9" s="6">
        <v>1.2</v>
      </c>
      <c r="BK9" s="6">
        <v>1.1333333333333333</v>
      </c>
      <c r="BL9" s="6">
        <v>1.1000000000000001</v>
      </c>
      <c r="BM9" s="6">
        <v>1.1000000000000001</v>
      </c>
      <c r="BN9" s="6">
        <v>1.1000000000000001</v>
      </c>
      <c r="BO9" s="6">
        <v>1.1000000000000001</v>
      </c>
      <c r="BP9" s="6">
        <v>1.1000000000000001</v>
      </c>
      <c r="BQ9" s="6">
        <v>1.1000000000000001</v>
      </c>
      <c r="BR9" s="6">
        <v>1.1000000000000001</v>
      </c>
      <c r="BS9" s="6">
        <v>1.0666666666666669</v>
      </c>
      <c r="BT9" s="6">
        <v>1.1000000000000001</v>
      </c>
      <c r="BU9" s="6">
        <v>1.1333333333333333</v>
      </c>
      <c r="BV9" s="6">
        <v>1.1000000000000001</v>
      </c>
      <c r="BW9" s="6">
        <v>1</v>
      </c>
      <c r="BX9" s="6">
        <v>1</v>
      </c>
      <c r="BY9" s="6">
        <v>1</v>
      </c>
      <c r="BZ9" s="6">
        <v>0.93333333333333324</v>
      </c>
      <c r="CA9" s="6">
        <v>0.8666666666666667</v>
      </c>
      <c r="CB9" s="6">
        <v>0.8</v>
      </c>
      <c r="CC9" s="6">
        <v>0.8</v>
      </c>
      <c r="CD9" s="6">
        <v>0.73333333333333328</v>
      </c>
      <c r="CE9" s="6">
        <v>0.8</v>
      </c>
      <c r="CF9" s="6">
        <v>0.76666666666666672</v>
      </c>
      <c r="CG9" s="6">
        <v>0.8</v>
      </c>
      <c r="CH9" s="6">
        <v>0.73333333333333328</v>
      </c>
      <c r="CI9" s="6">
        <v>0.7</v>
      </c>
      <c r="CJ9" s="6">
        <v>0.7</v>
      </c>
      <c r="CK9" s="6">
        <v>0.7</v>
      </c>
      <c r="CL9" s="6">
        <v>0.76666666666666672</v>
      </c>
      <c r="CM9" s="6">
        <v>0.73333333333333328</v>
      </c>
      <c r="CN9" s="6">
        <v>0.7</v>
      </c>
      <c r="CO9" s="6">
        <v>0.7</v>
      </c>
      <c r="CP9" s="6">
        <v>0.7</v>
      </c>
      <c r="CQ9" s="6">
        <v>0.73333333333333328</v>
      </c>
      <c r="CR9" s="6">
        <v>0.76666666666666672</v>
      </c>
      <c r="CS9" s="6">
        <v>0.76666666666666672</v>
      </c>
      <c r="CT9" s="6">
        <v>0.7</v>
      </c>
      <c r="CU9" s="6">
        <v>0.7</v>
      </c>
      <c r="CV9" s="6">
        <v>0.7</v>
      </c>
      <c r="CW9" s="6">
        <v>0.7</v>
      </c>
      <c r="CX9" s="6">
        <v>0.76666666666666672</v>
      </c>
      <c r="CY9" s="6">
        <v>0.8</v>
      </c>
      <c r="CZ9" s="6">
        <v>0.8</v>
      </c>
      <c r="DA9" s="6">
        <v>0.76666666666666672</v>
      </c>
      <c r="DB9" s="6">
        <v>0.8</v>
      </c>
      <c r="DC9" s="6">
        <v>0.73333333333333328</v>
      </c>
      <c r="DD9" s="6">
        <v>0.8</v>
      </c>
      <c r="DE9" s="6">
        <v>0.8</v>
      </c>
      <c r="DF9" s="6">
        <v>0.8</v>
      </c>
      <c r="DG9" s="6">
        <v>0.8</v>
      </c>
      <c r="DH9" s="6">
        <v>0.8</v>
      </c>
      <c r="DI9" s="6">
        <v>0.8</v>
      </c>
      <c r="DJ9" s="6">
        <v>0.8</v>
      </c>
      <c r="DK9" s="6">
        <v>0.8</v>
      </c>
      <c r="DL9" s="6">
        <v>0.8</v>
      </c>
      <c r="DM9" s="6">
        <v>0.8</v>
      </c>
      <c r="DN9" s="6">
        <v>0.8</v>
      </c>
      <c r="DO9" s="6">
        <v>0.8</v>
      </c>
      <c r="DP9" s="6">
        <v>0.8</v>
      </c>
      <c r="DQ9" s="6">
        <v>0.8</v>
      </c>
      <c r="DR9" s="6">
        <v>0.8</v>
      </c>
      <c r="DS9" s="45">
        <v>0.8</v>
      </c>
      <c r="DT9" s="45">
        <v>0.7</v>
      </c>
      <c r="DU9" s="45">
        <v>0.76666666666666672</v>
      </c>
      <c r="DV9" s="45">
        <v>0.73333333333333328</v>
      </c>
      <c r="DW9" s="45">
        <v>0.7</v>
      </c>
      <c r="DX9" s="45">
        <v>0.73333333333333328</v>
      </c>
      <c r="DY9" s="45">
        <v>0.7</v>
      </c>
      <c r="DZ9" s="45">
        <v>0.73333333333333328</v>
      </c>
      <c r="EA9" s="45">
        <v>0.7</v>
      </c>
      <c r="EB9" s="8">
        <v>0.71889570000000003</v>
      </c>
      <c r="EC9" s="8">
        <v>0.73136330000000005</v>
      </c>
      <c r="ED9" s="8">
        <v>0.73952589999999996</v>
      </c>
      <c r="EE9" s="8">
        <v>0.74484340000000004</v>
      </c>
      <c r="EF9" s="8">
        <v>0.74829619999999997</v>
      </c>
      <c r="EG9" s="8">
        <v>0.75053349999999996</v>
      </c>
      <c r="EH9" s="8">
        <v>0.75198129999999996</v>
      </c>
      <c r="EI9" s="8">
        <v>0.75291739999999996</v>
      </c>
      <c r="EJ9" s="8">
        <v>0.75352229999999998</v>
      </c>
      <c r="EK9" s="8">
        <v>0.75391300000000006</v>
      </c>
      <c r="EL9" s="8">
        <v>0.75416530000000004</v>
      </c>
      <c r="EM9" s="8">
        <v>0.7543282</v>
      </c>
      <c r="EN9" s="8">
        <v>0.75443340000000003</v>
      </c>
      <c r="EO9" s="8">
        <v>0.75450130000000004</v>
      </c>
      <c r="EP9" s="8">
        <v>0.75454509999999997</v>
      </c>
      <c r="EQ9" s="8">
        <v>0.75457339999999995</v>
      </c>
      <c r="ER9" s="8">
        <v>0.75459169999999998</v>
      </c>
      <c r="ES9" s="8">
        <v>0.75460349999999998</v>
      </c>
      <c r="ET9" s="8">
        <v>0.75461109999999998</v>
      </c>
      <c r="EU9" s="8">
        <v>0.75461599999999995</v>
      </c>
      <c r="EV9" s="8">
        <v>0.75461920000000005</v>
      </c>
      <c r="EW9" s="8">
        <v>0.75462119999999999</v>
      </c>
      <c r="EX9" s="8">
        <v>0.75462260000000003</v>
      </c>
      <c r="EY9" s="8">
        <v>0.75462340000000006</v>
      </c>
      <c r="EZ9" s="8">
        <v>0.75462399999999996</v>
      </c>
      <c r="FA9" s="8">
        <v>0.75462430000000003</v>
      </c>
      <c r="FB9" s="8">
        <v>0.75462459999999998</v>
      </c>
      <c r="FC9" s="8">
        <v>0.75462470000000004</v>
      </c>
      <c r="FD9" s="8">
        <v>0.75462479999999998</v>
      </c>
      <c r="FE9" s="8">
        <v>0.75462490000000004</v>
      </c>
      <c r="FF9" s="8">
        <v>0.75462490000000004</v>
      </c>
    </row>
    <row r="10" spans="1:162" x14ac:dyDescent="0.25">
      <c r="A10" t="str">
        <f>'Baseline QTR'!A10</f>
        <v>KS_NCON</v>
      </c>
      <c r="B10" t="str">
        <f>'Baseline QTR'!B10</f>
        <v xml:space="preserve">   Construction</v>
      </c>
      <c r="C10" s="6">
        <v>61.833333333333336</v>
      </c>
      <c r="D10" s="6">
        <v>63.666666666666664</v>
      </c>
      <c r="E10" s="6">
        <v>63.666666666666664</v>
      </c>
      <c r="F10" s="6">
        <v>60.466666666666669</v>
      </c>
      <c r="G10" s="6">
        <v>60.2</v>
      </c>
      <c r="H10" s="6">
        <v>59.43333333333333</v>
      </c>
      <c r="I10" s="6">
        <v>60.233333333333334</v>
      </c>
      <c r="J10" s="6">
        <v>60.666666666666671</v>
      </c>
      <c r="K10" s="6">
        <v>61.366666666666667</v>
      </c>
      <c r="L10" s="6">
        <v>62.666666666666664</v>
      </c>
      <c r="M10" s="6">
        <v>62.033333333333331</v>
      </c>
      <c r="N10" s="6">
        <v>61.3</v>
      </c>
      <c r="O10" s="6">
        <v>60.033333333333331</v>
      </c>
      <c r="P10" s="6">
        <v>58.133333333333333</v>
      </c>
      <c r="Q10" s="6">
        <v>58.3</v>
      </c>
      <c r="R10" s="6">
        <v>58.266666666666666</v>
      </c>
      <c r="S10" s="6">
        <v>58.033333333333331</v>
      </c>
      <c r="T10" s="6">
        <v>57.7</v>
      </c>
      <c r="U10" s="6">
        <v>57.633333333333333</v>
      </c>
      <c r="V10" s="6">
        <v>58.233333333333334</v>
      </c>
      <c r="W10" s="6">
        <v>58.6</v>
      </c>
      <c r="X10" s="6">
        <v>58.466666666666669</v>
      </c>
      <c r="Y10" s="6">
        <v>58.6</v>
      </c>
      <c r="Z10" s="6">
        <v>57.633333333333333</v>
      </c>
      <c r="AA10" s="6">
        <v>58.866666666666667</v>
      </c>
      <c r="AB10" s="6">
        <v>59.7</v>
      </c>
      <c r="AC10" s="6">
        <v>60.666666666666664</v>
      </c>
      <c r="AD10" s="6">
        <v>62.56666666666667</v>
      </c>
      <c r="AE10" s="6">
        <v>64.966666666666669</v>
      </c>
      <c r="AF10" s="6">
        <v>65.599999999999994</v>
      </c>
      <c r="AG10" s="6">
        <v>66.3</v>
      </c>
      <c r="AH10" s="6">
        <v>68.900000000000006</v>
      </c>
      <c r="AI10" s="6">
        <v>69.100000000000009</v>
      </c>
      <c r="AJ10" s="6">
        <v>70.966666666666669</v>
      </c>
      <c r="AK10" s="6">
        <v>72.63333333333334</v>
      </c>
      <c r="AL10" s="6">
        <v>74.466666666666669</v>
      </c>
      <c r="AM10" s="6">
        <v>75.466666666666669</v>
      </c>
      <c r="AN10" s="6">
        <v>77.099999999999994</v>
      </c>
      <c r="AO10" s="6">
        <v>78.900000000000006</v>
      </c>
      <c r="AP10" s="6">
        <v>80.36666666666666</v>
      </c>
      <c r="AQ10" s="6">
        <v>82</v>
      </c>
      <c r="AR10" s="6">
        <v>83.1</v>
      </c>
      <c r="AS10" s="6">
        <v>83.233333333333334</v>
      </c>
      <c r="AT10" s="6">
        <v>84.7</v>
      </c>
      <c r="AU10" s="6">
        <v>84.6</v>
      </c>
      <c r="AV10" s="6">
        <v>82.166666666666657</v>
      </c>
      <c r="AW10" s="6">
        <v>80.766666666666666</v>
      </c>
      <c r="AX10" s="6">
        <v>77.399999999999991</v>
      </c>
      <c r="AY10" s="6">
        <v>77.233333333333334</v>
      </c>
      <c r="AZ10" s="6">
        <v>75.566666666666677</v>
      </c>
      <c r="BA10" s="6">
        <v>75.7</v>
      </c>
      <c r="BB10" s="6">
        <v>74.8</v>
      </c>
      <c r="BC10" s="6">
        <v>73.86666666666666</v>
      </c>
      <c r="BD10" s="6">
        <v>74.033333333333331</v>
      </c>
      <c r="BE10" s="6">
        <v>74.2</v>
      </c>
      <c r="BF10" s="6">
        <v>75.066666666666663</v>
      </c>
      <c r="BG10" s="6">
        <v>76</v>
      </c>
      <c r="BH10" s="6">
        <v>75.966666666666669</v>
      </c>
      <c r="BI10" s="6">
        <v>76.466666666666669</v>
      </c>
      <c r="BJ10" s="6">
        <v>78.266666666666666</v>
      </c>
      <c r="BK10" s="6">
        <v>79.3</v>
      </c>
      <c r="BL10" s="6">
        <v>81.099999999999994</v>
      </c>
      <c r="BM10" s="6">
        <v>83.533333333333331</v>
      </c>
      <c r="BN10" s="6">
        <v>86.1</v>
      </c>
      <c r="BO10" s="6">
        <v>88.333333333333329</v>
      </c>
      <c r="BP10" s="6">
        <v>90.933333333333337</v>
      </c>
      <c r="BQ10" s="6">
        <v>91.8</v>
      </c>
      <c r="BR10" s="6">
        <v>92.73333333333332</v>
      </c>
      <c r="BS10" s="6">
        <v>96.26666666666668</v>
      </c>
      <c r="BT10" s="6">
        <v>99.63333333333334</v>
      </c>
      <c r="BU10" s="6">
        <v>100.4</v>
      </c>
      <c r="BV10" s="6">
        <v>100.36666666666666</v>
      </c>
      <c r="BW10" s="6">
        <v>99.666666666666686</v>
      </c>
      <c r="BX10" s="6">
        <v>98.166666666666657</v>
      </c>
      <c r="BY10" s="6">
        <v>96.26666666666668</v>
      </c>
      <c r="BZ10" s="6">
        <v>90.666666666666686</v>
      </c>
      <c r="CA10" s="6">
        <v>82.366666666666674</v>
      </c>
      <c r="CB10" s="6">
        <v>76.366666666666674</v>
      </c>
      <c r="CC10" s="6">
        <v>71.833333333333329</v>
      </c>
      <c r="CD10" s="6">
        <v>68.5</v>
      </c>
      <c r="CE10" s="6">
        <v>66.566666666666663</v>
      </c>
      <c r="CF10" s="6">
        <v>65.3</v>
      </c>
      <c r="CG10" s="6">
        <v>65.033333333333331</v>
      </c>
      <c r="CH10" s="6">
        <v>64.433333333333337</v>
      </c>
      <c r="CI10" s="6">
        <v>62.866666666666667</v>
      </c>
      <c r="CJ10" s="6">
        <v>62.966666666666669</v>
      </c>
      <c r="CK10" s="6">
        <v>63.233333333333334</v>
      </c>
      <c r="CL10" s="6">
        <v>63.233333333333334</v>
      </c>
      <c r="CM10" s="6">
        <v>63.43333333333333</v>
      </c>
      <c r="CN10" s="6">
        <v>65.2</v>
      </c>
      <c r="CO10" s="6">
        <v>66.399999999999991</v>
      </c>
      <c r="CP10" s="6">
        <v>68.3</v>
      </c>
      <c r="CQ10" s="6">
        <v>69.833333333333329</v>
      </c>
      <c r="CR10" s="6">
        <v>70.900000000000006</v>
      </c>
      <c r="CS10" s="6">
        <v>72.86666666666666</v>
      </c>
      <c r="CT10" s="6">
        <v>73.599999999999994</v>
      </c>
      <c r="CU10" s="6">
        <v>74.933333333333337</v>
      </c>
      <c r="CV10" s="6">
        <v>75.966666666666669</v>
      </c>
      <c r="CW10" s="6">
        <v>78.966666666666669</v>
      </c>
      <c r="CX10" s="6">
        <v>82.033333333333331</v>
      </c>
      <c r="CY10" s="6">
        <v>84.4</v>
      </c>
      <c r="CZ10" s="6">
        <v>85.8</v>
      </c>
      <c r="DA10" s="6">
        <v>86.666666666666671</v>
      </c>
      <c r="DB10" s="6">
        <v>87.833333333333329</v>
      </c>
      <c r="DC10" s="6">
        <v>90.2</v>
      </c>
      <c r="DD10" s="6">
        <v>92.033333333333317</v>
      </c>
      <c r="DE10" s="6">
        <v>93.26666666666668</v>
      </c>
      <c r="DF10" s="6">
        <v>94.23333333333332</v>
      </c>
      <c r="DG10" s="6">
        <v>95.633333333333326</v>
      </c>
      <c r="DH10" s="6">
        <v>96.6</v>
      </c>
      <c r="DI10" s="6">
        <v>96.9</v>
      </c>
      <c r="DJ10" s="6">
        <v>98.066666666666663</v>
      </c>
      <c r="DK10" s="6">
        <v>100.26666666666668</v>
      </c>
      <c r="DL10" s="6">
        <v>101.6</v>
      </c>
      <c r="DM10" s="6">
        <v>102.43333333333334</v>
      </c>
      <c r="DN10" s="6">
        <v>103.83333333333331</v>
      </c>
      <c r="DO10" s="6">
        <v>102.2</v>
      </c>
      <c r="DP10" s="6">
        <v>103.93333333333334</v>
      </c>
      <c r="DQ10" s="6">
        <v>104.03333333333332</v>
      </c>
      <c r="DR10" s="6">
        <v>104.26666666666668</v>
      </c>
      <c r="DS10" s="45">
        <v>104.4</v>
      </c>
      <c r="DT10" s="45">
        <v>92.366666666666674</v>
      </c>
      <c r="DU10" s="45">
        <v>100.03333333333332</v>
      </c>
      <c r="DV10" s="45">
        <v>102.46666666666668</v>
      </c>
      <c r="DW10" s="45">
        <v>102.56666666666666</v>
      </c>
      <c r="DX10" s="45">
        <v>103.7</v>
      </c>
      <c r="DY10" s="45">
        <v>104.23333333333332</v>
      </c>
      <c r="DZ10" s="45">
        <v>104.9</v>
      </c>
      <c r="EA10" s="45">
        <v>105.83333333333331</v>
      </c>
      <c r="EB10" s="8">
        <v>107.6567</v>
      </c>
      <c r="EC10" s="8">
        <v>109.0437</v>
      </c>
      <c r="ED10" s="8">
        <v>109.9422</v>
      </c>
      <c r="EE10" s="8">
        <v>110.587</v>
      </c>
      <c r="EF10" s="8">
        <v>111.07170000000001</v>
      </c>
      <c r="EG10" s="8">
        <v>111.4597</v>
      </c>
      <c r="EH10" s="8">
        <v>111.9828</v>
      </c>
      <c r="EI10" s="8">
        <v>112.45489999999999</v>
      </c>
      <c r="EJ10" s="8">
        <v>112.80249999999999</v>
      </c>
      <c r="EK10" s="8">
        <v>113.3867</v>
      </c>
      <c r="EL10" s="8">
        <v>114.10469999999999</v>
      </c>
      <c r="EM10" s="8">
        <v>114.8334</v>
      </c>
      <c r="EN10" s="8">
        <v>115.6674</v>
      </c>
      <c r="EO10" s="8">
        <v>116.4401</v>
      </c>
      <c r="EP10" s="8">
        <v>117.2124</v>
      </c>
      <c r="EQ10" s="8">
        <v>117.9666</v>
      </c>
      <c r="ER10" s="8">
        <v>118.6606</v>
      </c>
      <c r="ES10" s="8">
        <v>119.2684</v>
      </c>
      <c r="ET10" s="8">
        <v>119.7907</v>
      </c>
      <c r="EU10" s="8">
        <v>120.2129</v>
      </c>
      <c r="EV10" s="8">
        <v>120.61620000000001</v>
      </c>
      <c r="EW10" s="8">
        <v>120.9689</v>
      </c>
      <c r="EX10" s="8">
        <v>121.2919</v>
      </c>
      <c r="EY10" s="8">
        <v>121.6289</v>
      </c>
      <c r="EZ10" s="8">
        <v>121.9821</v>
      </c>
      <c r="FA10" s="8">
        <v>122.29940000000001</v>
      </c>
      <c r="FB10" s="8">
        <v>122.5993</v>
      </c>
      <c r="FC10" s="8">
        <v>122.8869</v>
      </c>
      <c r="FD10" s="8">
        <v>123.1914</v>
      </c>
      <c r="FE10" s="8">
        <v>123.47580000000001</v>
      </c>
      <c r="FF10" s="8">
        <v>123.7441</v>
      </c>
    </row>
    <row r="11" spans="1:162" x14ac:dyDescent="0.25">
      <c r="A11" t="str">
        <f>'Baseline QTR'!A11</f>
        <v>KS_NMFG</v>
      </c>
      <c r="B11" t="str">
        <f>'Baseline QTR'!B11</f>
        <v xml:space="preserve">   Manufacturing</v>
      </c>
      <c r="C11" s="6">
        <v>213.73333333333332</v>
      </c>
      <c r="D11" s="6">
        <v>212.3</v>
      </c>
      <c r="E11" s="6">
        <v>213.6</v>
      </c>
      <c r="F11" s="6">
        <v>211.23333333333332</v>
      </c>
      <c r="G11" s="6">
        <v>208.93333333333331</v>
      </c>
      <c r="H11" s="6">
        <v>208.2</v>
      </c>
      <c r="I11" s="6">
        <v>209.60000000000002</v>
      </c>
      <c r="J11" s="6">
        <v>207.96666666666664</v>
      </c>
      <c r="K11" s="6">
        <v>207.06666666666666</v>
      </c>
      <c r="L11" s="6">
        <v>205.96666666666667</v>
      </c>
      <c r="M11" s="6">
        <v>204.26666666666668</v>
      </c>
      <c r="N11" s="6">
        <v>201.43333333333334</v>
      </c>
      <c r="O11" s="6">
        <v>197.33333333333331</v>
      </c>
      <c r="P11" s="6">
        <v>195.33333333333337</v>
      </c>
      <c r="Q11" s="6">
        <v>196.53333333333333</v>
      </c>
      <c r="R11" s="6">
        <v>188.83333333333334</v>
      </c>
      <c r="S11" s="6">
        <v>185.3</v>
      </c>
      <c r="T11" s="6">
        <v>184.23333333333335</v>
      </c>
      <c r="U11" s="6">
        <v>183.76666666666665</v>
      </c>
      <c r="V11" s="6">
        <v>183.76666666666668</v>
      </c>
      <c r="W11" s="6">
        <v>186.16666666666663</v>
      </c>
      <c r="X11" s="6">
        <v>183.79999999999998</v>
      </c>
      <c r="Y11" s="6">
        <v>179.2</v>
      </c>
      <c r="Z11" s="6">
        <v>163.69999999999999</v>
      </c>
      <c r="AA11" s="6">
        <v>180.2</v>
      </c>
      <c r="AB11" s="6">
        <v>183.7</v>
      </c>
      <c r="AC11" s="6">
        <v>188.03333333333333</v>
      </c>
      <c r="AD11" s="6">
        <v>194.46666666666667</v>
      </c>
      <c r="AE11" s="6">
        <v>200.03333333333336</v>
      </c>
      <c r="AF11" s="6">
        <v>205.73333333333335</v>
      </c>
      <c r="AG11" s="6">
        <v>211.76666666666665</v>
      </c>
      <c r="AH11" s="6">
        <v>218.26666666666665</v>
      </c>
      <c r="AI11" s="6">
        <v>218.5</v>
      </c>
      <c r="AJ11" s="6">
        <v>220.7</v>
      </c>
      <c r="AK11" s="6">
        <v>220.46666666666667</v>
      </c>
      <c r="AL11" s="6">
        <v>218.10000000000002</v>
      </c>
      <c r="AM11" s="6">
        <v>211.29999999999995</v>
      </c>
      <c r="AN11" s="6">
        <v>206.76666666666665</v>
      </c>
      <c r="AO11" s="6">
        <v>201.43333333333334</v>
      </c>
      <c r="AP11" s="6">
        <v>198.26666666666665</v>
      </c>
      <c r="AQ11" s="6">
        <v>190.59999999999997</v>
      </c>
      <c r="AR11" s="6">
        <v>191.73333333333335</v>
      </c>
      <c r="AS11" s="6">
        <v>190.1</v>
      </c>
      <c r="AT11" s="6">
        <v>188.70000000000002</v>
      </c>
      <c r="AU11" s="6">
        <v>186.03333333333333</v>
      </c>
      <c r="AV11" s="6">
        <v>184.96666666666667</v>
      </c>
      <c r="AW11" s="6">
        <v>183.76666666666668</v>
      </c>
      <c r="AX11" s="6">
        <v>178.26666666666665</v>
      </c>
      <c r="AY11" s="6">
        <v>169.6</v>
      </c>
      <c r="AZ11" s="6">
        <v>165.83333333333334</v>
      </c>
      <c r="BA11" s="6">
        <v>161.83333333333334</v>
      </c>
      <c r="BB11" s="6">
        <v>157.66666666666666</v>
      </c>
      <c r="BC11" s="6">
        <v>153.1</v>
      </c>
      <c r="BD11" s="6">
        <v>149.70000000000002</v>
      </c>
      <c r="BE11" s="6">
        <v>147.33333333333331</v>
      </c>
      <c r="BF11" s="6">
        <v>145.4</v>
      </c>
      <c r="BG11" s="6">
        <v>144.56666666666666</v>
      </c>
      <c r="BH11" s="6">
        <v>144.6</v>
      </c>
      <c r="BI11" s="6">
        <v>145.4</v>
      </c>
      <c r="BJ11" s="6">
        <v>147.03333333333333</v>
      </c>
      <c r="BK11" s="6">
        <v>148.76666666666665</v>
      </c>
      <c r="BL11" s="6">
        <v>151.69999999999999</v>
      </c>
      <c r="BM11" s="6">
        <v>149.6</v>
      </c>
      <c r="BN11" s="6">
        <v>156</v>
      </c>
      <c r="BO11" s="6">
        <v>158.56666666666666</v>
      </c>
      <c r="BP11" s="6">
        <v>159.89999999999998</v>
      </c>
      <c r="BQ11" s="6">
        <v>161.33333333333331</v>
      </c>
      <c r="BR11" s="6">
        <v>163.03333333333336</v>
      </c>
      <c r="BS11" s="6">
        <v>164.73333333333335</v>
      </c>
      <c r="BT11" s="6">
        <v>165.79999999999998</v>
      </c>
      <c r="BU11" s="6">
        <v>168.06666666666666</v>
      </c>
      <c r="BV11" s="6">
        <v>169.23333333333335</v>
      </c>
      <c r="BW11" s="6">
        <v>170.23333333333335</v>
      </c>
      <c r="BX11" s="6">
        <v>170.06666666666666</v>
      </c>
      <c r="BY11" s="6">
        <v>169.83333333333334</v>
      </c>
      <c r="BZ11" s="6">
        <v>159.73333333333335</v>
      </c>
      <c r="CA11" s="6">
        <v>162.03333333333333</v>
      </c>
      <c r="CB11" s="6">
        <v>156.56666666666666</v>
      </c>
      <c r="CC11" s="6">
        <v>153.23333333333332</v>
      </c>
      <c r="CD11" s="6">
        <v>150.96666666666667</v>
      </c>
      <c r="CE11" s="6">
        <v>150.23333333333332</v>
      </c>
      <c r="CF11" s="6">
        <v>150.16666666666669</v>
      </c>
      <c r="CG11" s="6">
        <v>150.56666666666666</v>
      </c>
      <c r="CH11" s="6">
        <v>151.86666666666667</v>
      </c>
      <c r="CI11" s="6">
        <v>153.9</v>
      </c>
      <c r="CJ11" s="6">
        <v>157.06666666666666</v>
      </c>
      <c r="CK11" s="6">
        <v>160.16666666666666</v>
      </c>
      <c r="CL11" s="6">
        <v>162.73333333333335</v>
      </c>
      <c r="CM11" s="6">
        <v>164.46666666666667</v>
      </c>
      <c r="CN11" s="6">
        <v>166.43333333333334</v>
      </c>
      <c r="CO11" s="6">
        <v>168.4</v>
      </c>
      <c r="CP11" s="6">
        <v>169.70000000000002</v>
      </c>
      <c r="CQ11" s="6">
        <v>170.56666666666666</v>
      </c>
      <c r="CR11" s="6">
        <v>170.70000000000002</v>
      </c>
      <c r="CS11" s="6">
        <v>170.43333333333334</v>
      </c>
      <c r="CT11" s="6">
        <v>170.26666666666665</v>
      </c>
      <c r="CU11" s="6">
        <v>169.76666666666668</v>
      </c>
      <c r="CV11" s="6">
        <v>169.86666666666667</v>
      </c>
      <c r="CW11" s="6">
        <v>170.46666666666667</v>
      </c>
      <c r="CX11" s="6">
        <v>170.53333333333333</v>
      </c>
      <c r="CY11" s="6">
        <v>171</v>
      </c>
      <c r="CZ11" s="6">
        <v>170.60000000000002</v>
      </c>
      <c r="DA11" s="6">
        <v>171.66666666666666</v>
      </c>
      <c r="DB11" s="6">
        <v>170.96666666666667</v>
      </c>
      <c r="DC11" s="6">
        <v>170.5</v>
      </c>
      <c r="DD11" s="6">
        <v>169.9</v>
      </c>
      <c r="DE11" s="6">
        <v>168.16666666666666</v>
      </c>
      <c r="DF11" s="6">
        <v>165.63333333333333</v>
      </c>
      <c r="DG11" s="6">
        <v>163.86666666666667</v>
      </c>
      <c r="DH11" s="6">
        <v>162.83333333333334</v>
      </c>
      <c r="DI11" s="6">
        <v>160.1</v>
      </c>
      <c r="DJ11" s="6">
        <v>159.5</v>
      </c>
      <c r="DK11" s="6">
        <v>159.66666666666666</v>
      </c>
      <c r="DL11" s="6">
        <v>160.5</v>
      </c>
      <c r="DM11" s="6">
        <v>161.5</v>
      </c>
      <c r="DN11" s="6">
        <v>164.16666666666666</v>
      </c>
      <c r="DO11" s="6">
        <v>165.76666666666668</v>
      </c>
      <c r="DP11" s="6">
        <v>166.76666666666665</v>
      </c>
      <c r="DQ11" s="6">
        <v>166.93333333333334</v>
      </c>
      <c r="DR11" s="6">
        <v>166.86666666666667</v>
      </c>
      <c r="DS11" s="45">
        <v>165.83333333333331</v>
      </c>
      <c r="DT11" s="45">
        <v>152.93333333333334</v>
      </c>
      <c r="DU11" s="45">
        <v>146.83333333333334</v>
      </c>
      <c r="DV11" s="45">
        <v>142.76666666666668</v>
      </c>
      <c r="DW11" s="45">
        <v>139.73333333333332</v>
      </c>
      <c r="DX11" s="45">
        <v>137.73333333333335</v>
      </c>
      <c r="DY11" s="45">
        <v>138.06666666666666</v>
      </c>
      <c r="DZ11" s="45">
        <v>140</v>
      </c>
      <c r="EA11" s="45">
        <v>142.46666666666667</v>
      </c>
      <c r="EB11" s="8">
        <v>144.78489999999999</v>
      </c>
      <c r="EC11" s="8">
        <v>146.6088</v>
      </c>
      <c r="ED11" s="8">
        <v>147.53880000000001</v>
      </c>
      <c r="EE11" s="8">
        <v>148.1876</v>
      </c>
      <c r="EF11" s="8">
        <v>148.65450000000001</v>
      </c>
      <c r="EG11" s="8">
        <v>149.10640000000001</v>
      </c>
      <c r="EH11" s="8">
        <v>149.37559999999999</v>
      </c>
      <c r="EI11" s="8">
        <v>149.4718</v>
      </c>
      <c r="EJ11" s="8">
        <v>149.47319999999999</v>
      </c>
      <c r="EK11" s="8">
        <v>149.49959999999999</v>
      </c>
      <c r="EL11" s="8">
        <v>149.44470000000001</v>
      </c>
      <c r="EM11" s="8">
        <v>149.46430000000001</v>
      </c>
      <c r="EN11" s="8">
        <v>149.55330000000001</v>
      </c>
      <c r="EO11" s="8">
        <v>149.68700000000001</v>
      </c>
      <c r="EP11" s="8">
        <v>149.83500000000001</v>
      </c>
      <c r="EQ11" s="8">
        <v>149.98560000000001</v>
      </c>
      <c r="ER11" s="8">
        <v>150.1369</v>
      </c>
      <c r="ES11" s="8">
        <v>150.24780000000001</v>
      </c>
      <c r="ET11" s="8">
        <v>150.34829999999999</v>
      </c>
      <c r="EU11" s="8">
        <v>150.3295</v>
      </c>
      <c r="EV11" s="8">
        <v>150.2724</v>
      </c>
      <c r="EW11" s="8">
        <v>150.15649999999999</v>
      </c>
      <c r="EX11" s="8">
        <v>150.0111</v>
      </c>
      <c r="EY11" s="8">
        <v>149.9134</v>
      </c>
      <c r="EZ11" s="8">
        <v>149.8477</v>
      </c>
      <c r="FA11" s="8">
        <v>149.77529999999999</v>
      </c>
      <c r="FB11" s="8">
        <v>149.67420000000001</v>
      </c>
      <c r="FC11" s="8">
        <v>149.5822</v>
      </c>
      <c r="FD11" s="8">
        <v>149.4828</v>
      </c>
      <c r="FE11" s="8">
        <v>149.31010000000001</v>
      </c>
      <c r="FF11" s="8">
        <v>149.1317</v>
      </c>
    </row>
    <row r="12" spans="1:162" x14ac:dyDescent="0.25">
      <c r="A12" t="str">
        <f>'Baseline QTR'!A12</f>
        <v>KS_NAER</v>
      </c>
      <c r="B12" t="str">
        <f>'Baseline QTR'!B12</f>
        <v xml:space="preserve">      Aerospace</v>
      </c>
      <c r="C12" s="6">
        <v>114.1</v>
      </c>
      <c r="D12" s="6">
        <v>112.1</v>
      </c>
      <c r="E12" s="6">
        <v>111.6</v>
      </c>
      <c r="F12" s="6">
        <v>111.53333333333332</v>
      </c>
      <c r="G12" s="6">
        <v>112.5</v>
      </c>
      <c r="H12" s="6">
        <v>112.33333333333331</v>
      </c>
      <c r="I12" s="6">
        <v>113.26666666666668</v>
      </c>
      <c r="J12" s="6">
        <v>112.7</v>
      </c>
      <c r="K12" s="6">
        <v>112.23333333333332</v>
      </c>
      <c r="L12" s="6">
        <v>110.03333333333332</v>
      </c>
      <c r="M12" s="6">
        <v>108.26666666666668</v>
      </c>
      <c r="N12" s="6">
        <v>106.7</v>
      </c>
      <c r="O12" s="6">
        <v>104.73333333333332</v>
      </c>
      <c r="P12" s="6">
        <v>101.26666666666668</v>
      </c>
      <c r="Q12" s="6">
        <v>99.066666666666663</v>
      </c>
      <c r="R12" s="6">
        <v>94.2</v>
      </c>
      <c r="S12" s="6">
        <v>91.1</v>
      </c>
      <c r="T12" s="6">
        <v>88.8</v>
      </c>
      <c r="U12" s="6">
        <v>88</v>
      </c>
      <c r="V12" s="6">
        <v>88.433333333333337</v>
      </c>
      <c r="W12" s="6">
        <v>87.666666666666657</v>
      </c>
      <c r="X12" s="6">
        <v>85.566666666666663</v>
      </c>
      <c r="Y12" s="6">
        <v>78.533333333333331</v>
      </c>
      <c r="Z12" s="6">
        <v>63</v>
      </c>
      <c r="AA12" s="6">
        <v>78.566666666666663</v>
      </c>
      <c r="AB12" s="6">
        <v>80.466666666666669</v>
      </c>
      <c r="AC12" s="6">
        <v>84.533333333333331</v>
      </c>
      <c r="AD12" s="6">
        <v>90.5</v>
      </c>
      <c r="AE12" s="6">
        <v>95.5</v>
      </c>
      <c r="AF12" s="6">
        <v>98.666666666666686</v>
      </c>
      <c r="AG12" s="6">
        <v>103.5</v>
      </c>
      <c r="AH12" s="6">
        <v>108.03333333333332</v>
      </c>
      <c r="AI12" s="6">
        <v>108.03333333333332</v>
      </c>
      <c r="AJ12" s="6">
        <v>108.6</v>
      </c>
      <c r="AK12" s="6">
        <v>108.1</v>
      </c>
      <c r="AL12" s="6">
        <v>106.46666666666668</v>
      </c>
      <c r="AM12" s="6">
        <v>101.83333333333331</v>
      </c>
      <c r="AN12" s="6">
        <v>96.5</v>
      </c>
      <c r="AO12" s="6">
        <v>91.4</v>
      </c>
      <c r="AP12" s="6">
        <v>88.266666666666666</v>
      </c>
      <c r="AQ12" s="6">
        <v>81</v>
      </c>
      <c r="AR12" s="6">
        <v>83.666666666666671</v>
      </c>
      <c r="AS12" s="6">
        <v>82.6</v>
      </c>
      <c r="AT12" s="6">
        <v>82.7</v>
      </c>
      <c r="AU12" s="6">
        <v>83.36666666666666</v>
      </c>
      <c r="AV12" s="6">
        <v>83.633333333333326</v>
      </c>
      <c r="AW12" s="6">
        <v>84.233333333333334</v>
      </c>
      <c r="AX12" s="6">
        <v>82.8</v>
      </c>
      <c r="AY12" s="6">
        <v>76.866666666666674</v>
      </c>
      <c r="AZ12" s="6">
        <v>73.833333333333329</v>
      </c>
      <c r="BA12" s="6">
        <v>70.733333333333334</v>
      </c>
      <c r="BB12" s="6">
        <v>69.066666666666663</v>
      </c>
      <c r="BC12" s="6">
        <v>65.866666666666674</v>
      </c>
      <c r="BD12" s="6">
        <v>63.466666666666669</v>
      </c>
      <c r="BE12" s="6">
        <v>61.166666666666671</v>
      </c>
      <c r="BF12" s="6">
        <v>59.733333333333334</v>
      </c>
      <c r="BG12" s="6">
        <v>58.766666666666666</v>
      </c>
      <c r="BH12" s="6">
        <v>58.333333333333329</v>
      </c>
      <c r="BI12" s="6">
        <v>58.466666666666669</v>
      </c>
      <c r="BJ12" s="6">
        <v>59.733333333333334</v>
      </c>
      <c r="BK12" s="6">
        <v>61.266666666666666</v>
      </c>
      <c r="BL12" s="6">
        <v>62.7</v>
      </c>
      <c r="BM12" s="6">
        <v>59.9</v>
      </c>
      <c r="BN12" s="6">
        <v>66.266666666666666</v>
      </c>
      <c r="BO12" s="6">
        <v>67.933333333333337</v>
      </c>
      <c r="BP12" s="6">
        <v>68.666666666666657</v>
      </c>
      <c r="BQ12" s="6">
        <v>70.3</v>
      </c>
      <c r="BR12" s="6">
        <v>72.166666666666671</v>
      </c>
      <c r="BS12" s="6">
        <v>73.733333333333334</v>
      </c>
      <c r="BT12" s="6">
        <v>74.766666666666666</v>
      </c>
      <c r="BU12" s="6">
        <v>76.733333333333334</v>
      </c>
      <c r="BV12" s="6">
        <v>78.36666666666666</v>
      </c>
      <c r="BW12" s="6">
        <v>79.666666666666671</v>
      </c>
      <c r="BX12" s="6">
        <v>80.033333333333331</v>
      </c>
      <c r="BY12" s="6">
        <v>81.233333333333334</v>
      </c>
      <c r="BZ12" s="6">
        <v>73.400000000000006</v>
      </c>
      <c r="CA12" s="6">
        <v>80.833333333333329</v>
      </c>
      <c r="CB12" s="6">
        <v>79.033333333333331</v>
      </c>
      <c r="CC12" s="6">
        <v>78.099999999999994</v>
      </c>
      <c r="CD12" s="6">
        <v>77.333333333333329</v>
      </c>
      <c r="CE12" s="6">
        <v>76.866666666666674</v>
      </c>
      <c r="CF12" s="6">
        <v>76.266666666666666</v>
      </c>
      <c r="CG12" s="6">
        <v>76.599999999999994</v>
      </c>
      <c r="CH12" s="6">
        <v>77.266666666666666</v>
      </c>
      <c r="CI12" s="6">
        <v>78.466666666666669</v>
      </c>
      <c r="CJ12" s="6">
        <v>80.566666666666663</v>
      </c>
      <c r="CK12" s="6">
        <v>83.7</v>
      </c>
      <c r="CL12" s="6">
        <v>85.600000000000009</v>
      </c>
      <c r="CM12" s="6">
        <v>86.766666666666666</v>
      </c>
      <c r="CN12" s="6">
        <v>88.066666666666663</v>
      </c>
      <c r="CO12" s="6">
        <v>90.4</v>
      </c>
      <c r="CP12" s="6">
        <v>91.4</v>
      </c>
      <c r="CQ12" s="6">
        <v>91.633333333333326</v>
      </c>
      <c r="CR12" s="6">
        <v>91.26666666666668</v>
      </c>
      <c r="CS12" s="6">
        <v>90.933333333333337</v>
      </c>
      <c r="CT12" s="6">
        <v>89.566666666666663</v>
      </c>
      <c r="CU12" s="6">
        <v>88.766666666666666</v>
      </c>
      <c r="CV12" s="6">
        <v>88.63333333333334</v>
      </c>
      <c r="CW12" s="6">
        <v>89.2</v>
      </c>
      <c r="CX12" s="6">
        <v>88.63333333333334</v>
      </c>
      <c r="CY12" s="6">
        <v>88.333333333333329</v>
      </c>
      <c r="CZ12" s="6">
        <v>88.166666666666671</v>
      </c>
      <c r="DA12" s="6">
        <v>88.5</v>
      </c>
      <c r="DB12" s="6">
        <v>87.6</v>
      </c>
      <c r="DC12" s="6">
        <v>87.033333333333331</v>
      </c>
      <c r="DD12" s="6">
        <v>86.066666666666663</v>
      </c>
      <c r="DE12" s="6">
        <v>84.666666666666671</v>
      </c>
      <c r="DF12" s="6">
        <v>82.033333333333331</v>
      </c>
      <c r="DG12" s="6">
        <v>80.733333333333334</v>
      </c>
      <c r="DH12" s="6">
        <v>79</v>
      </c>
      <c r="DI12" s="6">
        <v>77.166666666666671</v>
      </c>
      <c r="DJ12" s="6">
        <v>75.833333333333329</v>
      </c>
      <c r="DK12" s="6">
        <v>76.2</v>
      </c>
      <c r="DL12" s="6">
        <v>76.8</v>
      </c>
      <c r="DM12" s="6">
        <v>78.3</v>
      </c>
      <c r="DN12" s="6">
        <v>79.7</v>
      </c>
      <c r="DO12" s="6">
        <v>80.833333333333329</v>
      </c>
      <c r="DP12" s="6">
        <v>81.933333333333337</v>
      </c>
      <c r="DQ12" s="6">
        <v>82.766666666666666</v>
      </c>
      <c r="DR12" s="6">
        <v>82.233333333333334</v>
      </c>
      <c r="DS12" s="45">
        <v>82.266666666666666</v>
      </c>
      <c r="DT12" s="45">
        <v>77.266666666666666</v>
      </c>
      <c r="DU12" s="45">
        <v>71.266666666666666</v>
      </c>
      <c r="DV12" s="45">
        <v>66.333333333333329</v>
      </c>
      <c r="DW12" s="45">
        <v>63.7</v>
      </c>
      <c r="DX12" s="45">
        <v>62.466666666666669</v>
      </c>
      <c r="DY12" s="45">
        <v>62.366666666666667</v>
      </c>
      <c r="DZ12" s="45">
        <v>62.966666666666669</v>
      </c>
      <c r="EA12" s="45">
        <v>63.533333333333331</v>
      </c>
      <c r="EB12" s="8">
        <v>64.493539999999996</v>
      </c>
      <c r="EC12" s="8">
        <v>65.301109999999994</v>
      </c>
      <c r="ED12" s="8">
        <v>66.034390000000002</v>
      </c>
      <c r="EE12" s="8">
        <v>66.854219999999998</v>
      </c>
      <c r="EF12" s="8">
        <v>67.603819999999999</v>
      </c>
      <c r="EG12" s="8">
        <v>68.306719999999999</v>
      </c>
      <c r="EH12" s="8">
        <v>68.968630000000005</v>
      </c>
      <c r="EI12" s="8">
        <v>69.509439999999998</v>
      </c>
      <c r="EJ12" s="8">
        <v>69.971850000000003</v>
      </c>
      <c r="EK12" s="8">
        <v>70.407330000000002</v>
      </c>
      <c r="EL12" s="8">
        <v>70.724850000000004</v>
      </c>
      <c r="EM12" s="8">
        <v>71.02852</v>
      </c>
      <c r="EN12" s="8">
        <v>71.292299999999997</v>
      </c>
      <c r="EO12" s="8">
        <v>71.542869999999994</v>
      </c>
      <c r="EP12" s="8">
        <v>71.781959999999998</v>
      </c>
      <c r="EQ12" s="8">
        <v>72.009320000000002</v>
      </c>
      <c r="ER12" s="8">
        <v>72.273899999999998</v>
      </c>
      <c r="ES12" s="8">
        <v>72.533460000000005</v>
      </c>
      <c r="ET12" s="8">
        <v>72.834580000000003</v>
      </c>
      <c r="EU12" s="8">
        <v>73.056550000000001</v>
      </c>
      <c r="EV12" s="8">
        <v>73.265240000000006</v>
      </c>
      <c r="EW12" s="8">
        <v>73.456680000000006</v>
      </c>
      <c r="EX12" s="8">
        <v>73.638409999999993</v>
      </c>
      <c r="EY12" s="8">
        <v>73.854429999999994</v>
      </c>
      <c r="EZ12" s="8">
        <v>74.079179999999994</v>
      </c>
      <c r="FA12" s="8">
        <v>74.292699999999996</v>
      </c>
      <c r="FB12" s="8">
        <v>74.47457</v>
      </c>
      <c r="FC12" s="8">
        <v>74.656090000000006</v>
      </c>
      <c r="FD12" s="8">
        <v>74.819990000000004</v>
      </c>
      <c r="FE12" s="8">
        <v>74.898399999999995</v>
      </c>
      <c r="FF12" s="8">
        <v>74.978750000000005</v>
      </c>
    </row>
    <row r="13" spans="1:162" x14ac:dyDescent="0.25">
      <c r="A13" t="str">
        <f>'Baseline QTR'!A13</f>
        <v>KS_NSRV</v>
      </c>
      <c r="B13" t="str">
        <f>'Baseline QTR'!B13</f>
        <v xml:space="preserve"> Services providing</v>
      </c>
      <c r="C13" s="6">
        <v>821.13333333333333</v>
      </c>
      <c r="D13" s="6">
        <v>829.9666666666667</v>
      </c>
      <c r="E13" s="6">
        <v>838.43333333333328</v>
      </c>
      <c r="F13" s="6">
        <v>838.40000000000009</v>
      </c>
      <c r="G13" s="6">
        <v>838.4666666666667</v>
      </c>
      <c r="H13" s="6">
        <v>843.16666666666674</v>
      </c>
      <c r="I13" s="6">
        <v>845.43333333333328</v>
      </c>
      <c r="J13" s="6">
        <v>847.93333333333328</v>
      </c>
      <c r="K13" s="6">
        <v>857.59999999999991</v>
      </c>
      <c r="L13" s="6">
        <v>858.93333333333328</v>
      </c>
      <c r="M13" s="6">
        <v>858.33333333333337</v>
      </c>
      <c r="N13" s="6">
        <v>866.5</v>
      </c>
      <c r="O13" s="6">
        <v>874.76666666666665</v>
      </c>
      <c r="P13" s="6">
        <v>882.16666666666674</v>
      </c>
      <c r="Q13" s="6">
        <v>895.6</v>
      </c>
      <c r="R13" s="6">
        <v>889</v>
      </c>
      <c r="S13" s="6">
        <v>899</v>
      </c>
      <c r="T13" s="6">
        <v>905.06666666666661</v>
      </c>
      <c r="U13" s="6">
        <v>908.93333333333339</v>
      </c>
      <c r="V13" s="6">
        <v>920.73333333333335</v>
      </c>
      <c r="W13" s="6">
        <v>927.86666666666667</v>
      </c>
      <c r="X13" s="6">
        <v>930.33333333333337</v>
      </c>
      <c r="Y13" s="6">
        <v>936.66666666666652</v>
      </c>
      <c r="Z13" s="6">
        <v>946.8</v>
      </c>
      <c r="AA13" s="6">
        <v>958.13333333333344</v>
      </c>
      <c r="AB13" s="6">
        <v>962.63333333333344</v>
      </c>
      <c r="AC13" s="6">
        <v>970.76666666666665</v>
      </c>
      <c r="AD13" s="6">
        <v>984.33333333333326</v>
      </c>
      <c r="AE13" s="6">
        <v>990.86666666666656</v>
      </c>
      <c r="AF13" s="6">
        <v>1008.8</v>
      </c>
      <c r="AG13" s="6">
        <v>1015.6666666666667</v>
      </c>
      <c r="AH13" s="6">
        <v>1027.6666666666667</v>
      </c>
      <c r="AI13" s="6">
        <v>1038.6666666666667</v>
      </c>
      <c r="AJ13" s="6">
        <v>1052.3</v>
      </c>
      <c r="AK13" s="6">
        <v>1062.2666666666667</v>
      </c>
      <c r="AL13" s="6">
        <v>1074</v>
      </c>
      <c r="AM13" s="6">
        <v>1084.8666666666668</v>
      </c>
      <c r="AN13" s="6">
        <v>1092.4666666666667</v>
      </c>
      <c r="AO13" s="6">
        <v>1107.1000000000001</v>
      </c>
      <c r="AP13" s="6">
        <v>1119.0333333333331</v>
      </c>
      <c r="AQ13" s="6">
        <v>1131.3333333333335</v>
      </c>
      <c r="AR13" s="6">
        <v>1136.7666666666667</v>
      </c>
      <c r="AS13" s="6">
        <v>1144.4333333333334</v>
      </c>
      <c r="AT13" s="6">
        <v>1152.2666666666667</v>
      </c>
      <c r="AU13" s="6">
        <v>1147.4000000000001</v>
      </c>
      <c r="AV13" s="6">
        <v>1141.1666666666667</v>
      </c>
      <c r="AW13" s="6">
        <v>1130.3</v>
      </c>
      <c r="AX13" s="6">
        <v>1118.8333333333335</v>
      </c>
      <c r="AY13" s="6">
        <v>1113.6666666666667</v>
      </c>
      <c r="AZ13" s="6">
        <v>1113.1333333333332</v>
      </c>
      <c r="BA13" s="6">
        <v>1113.3</v>
      </c>
      <c r="BB13" s="6">
        <v>1113.5333333333333</v>
      </c>
      <c r="BC13" s="6">
        <v>1115.8333333333335</v>
      </c>
      <c r="BD13" s="6">
        <v>1114.3</v>
      </c>
      <c r="BE13" s="6">
        <v>1115.7333333333331</v>
      </c>
      <c r="BF13" s="6">
        <v>1119.8</v>
      </c>
      <c r="BG13" s="6">
        <v>1120.2333333333333</v>
      </c>
      <c r="BH13" s="6">
        <v>1126.0666666666666</v>
      </c>
      <c r="BI13" s="6">
        <v>1128.4666666666667</v>
      </c>
      <c r="BJ13" s="6">
        <v>1134.3666666666668</v>
      </c>
      <c r="BK13" s="6">
        <v>1138.1333333333332</v>
      </c>
      <c r="BL13" s="6">
        <v>1145.5333333333333</v>
      </c>
      <c r="BM13" s="6">
        <v>1153.9333333333332</v>
      </c>
      <c r="BN13" s="6">
        <v>1160.5333333333333</v>
      </c>
      <c r="BO13" s="6">
        <v>1166.5333333333333</v>
      </c>
      <c r="BP13" s="6">
        <v>1173.1333333333334</v>
      </c>
      <c r="BQ13" s="6">
        <v>1179.9333333333334</v>
      </c>
      <c r="BR13" s="6">
        <v>1185.5333333333333</v>
      </c>
      <c r="BS13" s="6">
        <v>1195.9333333333334</v>
      </c>
      <c r="BT13" s="6">
        <v>1202.1000000000001</v>
      </c>
      <c r="BU13" s="6">
        <v>1208.5999999999999</v>
      </c>
      <c r="BV13" s="6">
        <v>1216.4666666666667</v>
      </c>
      <c r="BW13" s="6">
        <v>1225.7333333333333</v>
      </c>
      <c r="BX13" s="6">
        <v>1226.8000000000002</v>
      </c>
      <c r="BY13" s="6">
        <v>1231.8333333333333</v>
      </c>
      <c r="BZ13" s="6">
        <v>1220.4333333333334</v>
      </c>
      <c r="CA13" s="6">
        <v>1203.4333333333334</v>
      </c>
      <c r="CB13" s="6">
        <v>1183.3666666666668</v>
      </c>
      <c r="CC13" s="6">
        <v>1175.0999999999999</v>
      </c>
      <c r="CD13" s="6">
        <v>1170.9666666666667</v>
      </c>
      <c r="CE13" s="6">
        <v>1170.9000000000001</v>
      </c>
      <c r="CF13" s="6">
        <v>1178.5999999999999</v>
      </c>
      <c r="CG13" s="6">
        <v>1180.8333333333333</v>
      </c>
      <c r="CH13" s="6">
        <v>1188.4333333333334</v>
      </c>
      <c r="CI13" s="6">
        <v>1192.2333333333333</v>
      </c>
      <c r="CJ13" s="6">
        <v>1198.5999999999999</v>
      </c>
      <c r="CK13" s="6">
        <v>1202.5333333333333</v>
      </c>
      <c r="CL13" s="6">
        <v>1207.9000000000001</v>
      </c>
      <c r="CM13" s="6">
        <v>1214.6333333333334</v>
      </c>
      <c r="CN13" s="6">
        <v>1224.1666666666665</v>
      </c>
      <c r="CO13" s="6">
        <v>1227.7</v>
      </c>
      <c r="CP13" s="6">
        <v>1237.7</v>
      </c>
      <c r="CQ13" s="6">
        <v>1245.6000000000001</v>
      </c>
      <c r="CR13" s="6">
        <v>1253.8333333333333</v>
      </c>
      <c r="CS13" s="6">
        <v>1261.9666666666669</v>
      </c>
      <c r="CT13" s="6">
        <v>1273.7666666666667</v>
      </c>
      <c r="CU13" s="6">
        <v>1283.0666666666666</v>
      </c>
      <c r="CV13" s="6">
        <v>1286.9666666666667</v>
      </c>
      <c r="CW13" s="6">
        <v>1300.9000000000001</v>
      </c>
      <c r="CX13" s="6">
        <v>1306.9000000000001</v>
      </c>
      <c r="CY13" s="6">
        <v>1315.9333333333334</v>
      </c>
      <c r="CZ13" s="6">
        <v>1328.0333333333333</v>
      </c>
      <c r="DA13" s="6">
        <v>1342.1333333333332</v>
      </c>
      <c r="DB13" s="6">
        <v>1351.1666666666667</v>
      </c>
      <c r="DC13" s="6">
        <v>1363.2333333333333</v>
      </c>
      <c r="DD13" s="6">
        <v>1378.1666666666665</v>
      </c>
      <c r="DE13" s="6">
        <v>1389.8000000000002</v>
      </c>
      <c r="DF13" s="6">
        <v>1397.8333333333333</v>
      </c>
      <c r="DG13" s="6">
        <v>1408.8666666666666</v>
      </c>
      <c r="DH13" s="6">
        <v>1423.3666666666666</v>
      </c>
      <c r="DI13" s="6">
        <v>1432.4999999999998</v>
      </c>
      <c r="DJ13" s="6">
        <v>1438.2333333333333</v>
      </c>
      <c r="DK13" s="6">
        <v>1449.8333333333335</v>
      </c>
      <c r="DL13" s="6">
        <v>1455.4</v>
      </c>
      <c r="DM13" s="6">
        <v>1461.9333333333334</v>
      </c>
      <c r="DN13" s="6">
        <v>1467.6</v>
      </c>
      <c r="DO13" s="6">
        <v>1475.2</v>
      </c>
      <c r="DP13" s="6">
        <v>1487.1</v>
      </c>
      <c r="DQ13" s="6">
        <v>1501.6999999999998</v>
      </c>
      <c r="DR13" s="6">
        <v>1505.6333333333332</v>
      </c>
      <c r="DS13" s="45">
        <v>1511.8333333333335</v>
      </c>
      <c r="DT13" s="45">
        <v>1336.2333333333331</v>
      </c>
      <c r="DU13" s="45">
        <v>1385.9333333333334</v>
      </c>
      <c r="DV13" s="45">
        <v>1398.6333333333332</v>
      </c>
      <c r="DW13" s="45">
        <v>1400.8666666666668</v>
      </c>
      <c r="DX13" s="45">
        <v>1423.8666666666668</v>
      </c>
      <c r="DY13" s="45">
        <v>1458.3333333333335</v>
      </c>
      <c r="DZ13" s="45">
        <v>1482.6</v>
      </c>
      <c r="EA13" s="45">
        <v>1497.4666666666667</v>
      </c>
      <c r="EB13" s="8">
        <v>1512.029</v>
      </c>
      <c r="EC13" s="8">
        <v>1523.692</v>
      </c>
      <c r="ED13" s="8">
        <v>1530.288</v>
      </c>
      <c r="EE13" s="8">
        <v>1533.46</v>
      </c>
      <c r="EF13" s="8">
        <v>1535.662</v>
      </c>
      <c r="EG13" s="8">
        <v>1535.3009999999999</v>
      </c>
      <c r="EH13" s="8">
        <v>1538.3040000000001</v>
      </c>
      <c r="EI13" s="8">
        <v>1541.34</v>
      </c>
      <c r="EJ13" s="8">
        <v>1543.5239999999999</v>
      </c>
      <c r="EK13" s="8">
        <v>1549.0419999999999</v>
      </c>
      <c r="EL13" s="8">
        <v>1556.048</v>
      </c>
      <c r="EM13" s="8">
        <v>1563.0650000000001</v>
      </c>
      <c r="EN13" s="8">
        <v>1571.0350000000001</v>
      </c>
      <c r="EO13" s="8">
        <v>1578.223</v>
      </c>
      <c r="EP13" s="8">
        <v>1585.1020000000001</v>
      </c>
      <c r="EQ13" s="8">
        <v>1591.6690000000001</v>
      </c>
      <c r="ER13" s="8">
        <v>1597.4090000000001</v>
      </c>
      <c r="ES13" s="8">
        <v>1602.509</v>
      </c>
      <c r="ET13" s="8">
        <v>1606.943</v>
      </c>
      <c r="EU13" s="8">
        <v>1610.4390000000001</v>
      </c>
      <c r="EV13" s="8">
        <v>1613.8440000000001</v>
      </c>
      <c r="EW13" s="8">
        <v>1617.1590000000001</v>
      </c>
      <c r="EX13" s="8">
        <v>1620.489</v>
      </c>
      <c r="EY13" s="8">
        <v>1624.3</v>
      </c>
      <c r="EZ13" s="8">
        <v>1628.5650000000001</v>
      </c>
      <c r="FA13" s="8">
        <v>1632.577</v>
      </c>
      <c r="FB13" s="8">
        <v>1636.5360000000001</v>
      </c>
      <c r="FC13" s="8">
        <v>1640.3810000000001</v>
      </c>
      <c r="FD13" s="8">
        <v>1644.4749999999999</v>
      </c>
      <c r="FE13" s="8">
        <v>1648.413</v>
      </c>
      <c r="FF13" s="8">
        <v>1652.152</v>
      </c>
    </row>
    <row r="14" spans="1:162" x14ac:dyDescent="0.25">
      <c r="A14" t="str">
        <f>'Baseline QTR'!A14</f>
        <v>KS_NTRD</v>
      </c>
      <c r="B14" t="str">
        <f>'Baseline QTR'!B14</f>
        <v xml:space="preserve">   Wholesale and retail trade</v>
      </c>
      <c r="C14" s="6">
        <v>176.36666666666667</v>
      </c>
      <c r="D14" s="6">
        <v>176.76666666666665</v>
      </c>
      <c r="E14" s="6">
        <v>177.33333333333334</v>
      </c>
      <c r="F14" s="6">
        <v>179.26666666666668</v>
      </c>
      <c r="G14" s="6">
        <v>175.53333333333333</v>
      </c>
      <c r="H14" s="6">
        <v>175.66666666666666</v>
      </c>
      <c r="I14" s="6">
        <v>175.16666666666666</v>
      </c>
      <c r="J14" s="6">
        <v>174.5</v>
      </c>
      <c r="K14" s="6">
        <v>176.26666666666668</v>
      </c>
      <c r="L14" s="6">
        <v>176.43333333333334</v>
      </c>
      <c r="M14" s="6">
        <v>175.3</v>
      </c>
      <c r="N14" s="6">
        <v>175.7</v>
      </c>
      <c r="O14" s="6">
        <v>176.5</v>
      </c>
      <c r="P14" s="6">
        <v>177.03333333333333</v>
      </c>
      <c r="Q14" s="6">
        <v>180.4</v>
      </c>
      <c r="R14" s="6">
        <v>177.46666666666667</v>
      </c>
      <c r="S14" s="6">
        <v>178.06666666666666</v>
      </c>
      <c r="T14" s="6">
        <v>178.96666666666667</v>
      </c>
      <c r="U14" s="6">
        <v>180.76666666666665</v>
      </c>
      <c r="V14" s="6">
        <v>181.43333333333337</v>
      </c>
      <c r="W14" s="6">
        <v>182.73333333333332</v>
      </c>
      <c r="X14" s="6">
        <v>183.8</v>
      </c>
      <c r="Y14" s="6">
        <v>185.66666666666663</v>
      </c>
      <c r="Z14" s="6">
        <v>187.4</v>
      </c>
      <c r="AA14" s="6">
        <v>190.3</v>
      </c>
      <c r="AB14" s="6">
        <v>191.83333333333337</v>
      </c>
      <c r="AC14" s="6">
        <v>192.73333333333335</v>
      </c>
      <c r="AD14" s="6">
        <v>194.3</v>
      </c>
      <c r="AE14" s="6">
        <v>193.3</v>
      </c>
      <c r="AF14" s="6">
        <v>198.4</v>
      </c>
      <c r="AG14" s="6">
        <v>199.93333333333337</v>
      </c>
      <c r="AH14" s="6">
        <v>203.4</v>
      </c>
      <c r="AI14" s="6">
        <v>202.73333333333335</v>
      </c>
      <c r="AJ14" s="6">
        <v>205.36666666666667</v>
      </c>
      <c r="AK14" s="6">
        <v>206.96666666666667</v>
      </c>
      <c r="AL14" s="6">
        <v>210.86666666666667</v>
      </c>
      <c r="AM14" s="6">
        <v>211.86666666666667</v>
      </c>
      <c r="AN14" s="6">
        <v>213.1</v>
      </c>
      <c r="AO14" s="6">
        <v>215.9</v>
      </c>
      <c r="AP14" s="6">
        <v>219.06666666666663</v>
      </c>
      <c r="AQ14" s="6">
        <v>220.03333333333333</v>
      </c>
      <c r="AR14" s="6">
        <v>221.26666666666668</v>
      </c>
      <c r="AS14" s="6">
        <v>221</v>
      </c>
      <c r="AT14" s="6">
        <v>222.8</v>
      </c>
      <c r="AU14" s="6">
        <v>220.93333333333337</v>
      </c>
      <c r="AV14" s="6">
        <v>218.76666666666665</v>
      </c>
      <c r="AW14" s="6">
        <v>217.43333333333337</v>
      </c>
      <c r="AX14" s="6">
        <v>213.76666666666665</v>
      </c>
      <c r="AY14" s="6">
        <v>211.46666666666667</v>
      </c>
      <c r="AZ14" s="6">
        <v>210.36666666666667</v>
      </c>
      <c r="BA14" s="6">
        <v>208.86666666666667</v>
      </c>
      <c r="BB14" s="6">
        <v>207.53333333333333</v>
      </c>
      <c r="BC14" s="6">
        <v>207.83333333333337</v>
      </c>
      <c r="BD14" s="6">
        <v>206.6</v>
      </c>
      <c r="BE14" s="6">
        <v>206.9</v>
      </c>
      <c r="BF14" s="6">
        <v>207.13333333333333</v>
      </c>
      <c r="BG14" s="6">
        <v>206.9</v>
      </c>
      <c r="BH14" s="6">
        <v>208.06666666666663</v>
      </c>
      <c r="BI14" s="6">
        <v>207.7</v>
      </c>
      <c r="BJ14" s="6">
        <v>207.93333333333337</v>
      </c>
      <c r="BK14" s="6">
        <v>208.8</v>
      </c>
      <c r="BL14" s="6">
        <v>210.26666666666668</v>
      </c>
      <c r="BM14" s="6">
        <v>211.7</v>
      </c>
      <c r="BN14" s="6">
        <v>213.1</v>
      </c>
      <c r="BO14" s="6">
        <v>213.43333333333337</v>
      </c>
      <c r="BP14" s="6">
        <v>213.53333333333333</v>
      </c>
      <c r="BQ14" s="6">
        <v>213.83333333333337</v>
      </c>
      <c r="BR14" s="6">
        <v>213.83333333333337</v>
      </c>
      <c r="BS14" s="6">
        <v>216.23333333333332</v>
      </c>
      <c r="BT14" s="6">
        <v>216.73333333333335</v>
      </c>
      <c r="BU14" s="6">
        <v>217.83333333333337</v>
      </c>
      <c r="BV14" s="6">
        <v>219.13333333333333</v>
      </c>
      <c r="BW14" s="6">
        <v>221.3</v>
      </c>
      <c r="BX14" s="6">
        <v>219.26666666666668</v>
      </c>
      <c r="BY14" s="6">
        <v>219.3</v>
      </c>
      <c r="BZ14" s="6">
        <v>215.43333333333337</v>
      </c>
      <c r="CA14" s="6">
        <v>209.73333333333335</v>
      </c>
      <c r="CB14" s="6">
        <v>204.36666666666667</v>
      </c>
      <c r="CC14" s="6">
        <v>202.8</v>
      </c>
      <c r="CD14" s="6">
        <v>200.53333333333333</v>
      </c>
      <c r="CE14" s="6">
        <v>201.43333333333337</v>
      </c>
      <c r="CF14" s="6">
        <v>202.23333333333335</v>
      </c>
      <c r="CG14" s="6">
        <v>202.13333333333333</v>
      </c>
      <c r="CH14" s="6">
        <v>203.93333333333337</v>
      </c>
      <c r="CI14" s="6">
        <v>205.06666666666663</v>
      </c>
      <c r="CJ14" s="6">
        <v>206.16666666666663</v>
      </c>
      <c r="CK14" s="6">
        <v>206.96666666666667</v>
      </c>
      <c r="CL14" s="6">
        <v>207.86666666666667</v>
      </c>
      <c r="CM14" s="6">
        <v>209.3</v>
      </c>
      <c r="CN14" s="6">
        <v>211.7</v>
      </c>
      <c r="CO14" s="6">
        <v>213.73333333333332</v>
      </c>
      <c r="CP14" s="6">
        <v>215.9</v>
      </c>
      <c r="CQ14" s="6">
        <v>218</v>
      </c>
      <c r="CR14" s="6">
        <v>220.16666666666663</v>
      </c>
      <c r="CS14" s="6">
        <v>223</v>
      </c>
      <c r="CT14" s="6">
        <v>225.9</v>
      </c>
      <c r="CU14" s="6">
        <v>227.8</v>
      </c>
      <c r="CV14" s="6">
        <v>228.76666666666665</v>
      </c>
      <c r="CW14" s="6">
        <v>231.83333333333337</v>
      </c>
      <c r="CX14" s="6">
        <v>233.46666666666667</v>
      </c>
      <c r="CY14" s="6">
        <v>235.83333333333337</v>
      </c>
      <c r="CZ14" s="6">
        <v>238.13333333333333</v>
      </c>
      <c r="DA14" s="6">
        <v>240.03333333333333</v>
      </c>
      <c r="DB14" s="6">
        <v>241</v>
      </c>
      <c r="DC14" s="6">
        <v>242.13333333333333</v>
      </c>
      <c r="DD14" s="6">
        <v>245.6</v>
      </c>
      <c r="DE14" s="6">
        <v>248.23333333333335</v>
      </c>
      <c r="DF14" s="6">
        <v>250.03333333333333</v>
      </c>
      <c r="DG14" s="6">
        <v>253.66666666666663</v>
      </c>
      <c r="DH14" s="6">
        <v>258.60000000000002</v>
      </c>
      <c r="DI14" s="6">
        <v>262.46666666666664</v>
      </c>
      <c r="DJ14" s="6">
        <v>262.53333333333336</v>
      </c>
      <c r="DK14" s="6">
        <v>264.2</v>
      </c>
      <c r="DL14" s="6">
        <v>264.10000000000002</v>
      </c>
      <c r="DM14" s="6">
        <v>264.66666666666669</v>
      </c>
      <c r="DN14" s="6">
        <v>264.3</v>
      </c>
      <c r="DO14" s="6">
        <v>267.33333333333331</v>
      </c>
      <c r="DP14" s="6">
        <v>269.06666666666666</v>
      </c>
      <c r="DQ14" s="6">
        <v>271.26666666666665</v>
      </c>
      <c r="DR14" s="6">
        <v>272.66666666666669</v>
      </c>
      <c r="DS14" s="45">
        <v>274.90000000000003</v>
      </c>
      <c r="DT14" s="45">
        <v>252.3</v>
      </c>
      <c r="DU14" s="45">
        <v>268.93333333333334</v>
      </c>
      <c r="DV14" s="45">
        <v>275.16666666666663</v>
      </c>
      <c r="DW14" s="45">
        <v>272.93333333333334</v>
      </c>
      <c r="DX14" s="45">
        <v>271.93333333333334</v>
      </c>
      <c r="DY14" s="45">
        <v>276.10000000000002</v>
      </c>
      <c r="DZ14" s="45">
        <v>279.2</v>
      </c>
      <c r="EA14" s="45">
        <v>281.13333333333333</v>
      </c>
      <c r="EB14" s="8">
        <v>280.97640000000001</v>
      </c>
      <c r="EC14" s="8">
        <v>281.31639999999999</v>
      </c>
      <c r="ED14" s="8">
        <v>281.8759</v>
      </c>
      <c r="EE14" s="8">
        <v>279.40039999999999</v>
      </c>
      <c r="EF14" s="8">
        <v>281.57260000000002</v>
      </c>
      <c r="EG14" s="8">
        <v>280.81380000000001</v>
      </c>
      <c r="EH14" s="8">
        <v>282.69690000000003</v>
      </c>
      <c r="EI14" s="8">
        <v>282.50080000000003</v>
      </c>
      <c r="EJ14" s="8">
        <v>280.01600000000002</v>
      </c>
      <c r="EK14" s="8">
        <v>281.15750000000003</v>
      </c>
      <c r="EL14" s="8">
        <v>282.91719999999998</v>
      </c>
      <c r="EM14" s="8">
        <v>283.85680000000002</v>
      </c>
      <c r="EN14" s="8">
        <v>285.89780000000002</v>
      </c>
      <c r="EO14" s="8">
        <v>288.58870000000002</v>
      </c>
      <c r="EP14" s="8">
        <v>290.6386</v>
      </c>
      <c r="EQ14" s="8">
        <v>292.51010000000002</v>
      </c>
      <c r="ER14" s="8">
        <v>294.30540000000002</v>
      </c>
      <c r="ES14" s="8">
        <v>295.90249999999997</v>
      </c>
      <c r="ET14" s="8">
        <v>297.26280000000003</v>
      </c>
      <c r="EU14" s="8">
        <v>298.15519999999998</v>
      </c>
      <c r="EV14" s="8">
        <v>299.20490000000001</v>
      </c>
      <c r="EW14" s="8">
        <v>300.07</v>
      </c>
      <c r="EX14" s="8">
        <v>300.3954</v>
      </c>
      <c r="EY14" s="8">
        <v>300.47059999999999</v>
      </c>
      <c r="EZ14" s="8">
        <v>300.66680000000002</v>
      </c>
      <c r="FA14" s="8">
        <v>300.73430000000002</v>
      </c>
      <c r="FB14" s="8">
        <v>300.6123</v>
      </c>
      <c r="FC14" s="8">
        <v>300.30680000000001</v>
      </c>
      <c r="FD14" s="8">
        <v>300.21699999999998</v>
      </c>
      <c r="FE14" s="8">
        <v>300.22399999999999</v>
      </c>
      <c r="FF14" s="8">
        <v>300.18869999999998</v>
      </c>
    </row>
    <row r="15" spans="1:162" x14ac:dyDescent="0.25">
      <c r="A15" t="str">
        <f>'Baseline QTR'!A15</f>
        <v>KS_NTWU</v>
      </c>
      <c r="B15" t="str">
        <f>'Baseline QTR'!B15</f>
        <v xml:space="preserve">   Transportation and public utilities</v>
      </c>
      <c r="C15" s="6">
        <v>50.033333333333331</v>
      </c>
      <c r="D15" s="6">
        <v>51.9</v>
      </c>
      <c r="E15" s="6">
        <v>52.266666666666666</v>
      </c>
      <c r="F15" s="6">
        <v>50.833333333333336</v>
      </c>
      <c r="G15" s="6">
        <v>52.433333333333337</v>
      </c>
      <c r="H15" s="6">
        <v>52.066666666666663</v>
      </c>
      <c r="I15" s="6">
        <v>52.9</v>
      </c>
      <c r="J15" s="6">
        <v>52.133333333333333</v>
      </c>
      <c r="K15" s="6">
        <v>51.266666666666666</v>
      </c>
      <c r="L15" s="6">
        <v>51.4</v>
      </c>
      <c r="M15" s="6">
        <v>50.833333333333336</v>
      </c>
      <c r="N15" s="6">
        <v>50.4</v>
      </c>
      <c r="O15" s="6">
        <v>50.866666666666667</v>
      </c>
      <c r="P15" s="6">
        <v>49.866666666666667</v>
      </c>
      <c r="Q15" s="6">
        <v>50.8</v>
      </c>
      <c r="R15" s="6">
        <v>47.866666666666667</v>
      </c>
      <c r="S15" s="6">
        <v>50.2</v>
      </c>
      <c r="T15" s="6">
        <v>50.333333333333336</v>
      </c>
      <c r="U15" s="6">
        <v>50.4</v>
      </c>
      <c r="V15" s="6">
        <v>50.5</v>
      </c>
      <c r="W15" s="6">
        <v>50.233333333333334</v>
      </c>
      <c r="X15" s="6">
        <v>50.166666666666664</v>
      </c>
      <c r="Y15" s="6">
        <v>51.166666666666664</v>
      </c>
      <c r="Z15" s="6">
        <v>51.1</v>
      </c>
      <c r="AA15" s="6">
        <v>52.366666666666667</v>
      </c>
      <c r="AB15" s="6">
        <v>50.3</v>
      </c>
      <c r="AC15" s="6">
        <v>53</v>
      </c>
      <c r="AD15" s="6">
        <v>54.3</v>
      </c>
      <c r="AE15" s="6">
        <v>54.5</v>
      </c>
      <c r="AF15" s="6">
        <v>55</v>
      </c>
      <c r="AG15" s="6">
        <v>54.06666666666667</v>
      </c>
      <c r="AH15" s="6">
        <v>51.5</v>
      </c>
      <c r="AI15" s="6">
        <v>56.2</v>
      </c>
      <c r="AJ15" s="6">
        <v>56.666666666666664</v>
      </c>
      <c r="AK15" s="6">
        <v>57.066666666666663</v>
      </c>
      <c r="AL15" s="6">
        <v>56.833333333333329</v>
      </c>
      <c r="AM15" s="6">
        <v>57.7</v>
      </c>
      <c r="AN15" s="6">
        <v>56.966666666666669</v>
      </c>
      <c r="AO15" s="6">
        <v>56.833333333333336</v>
      </c>
      <c r="AP15" s="6">
        <v>57.6</v>
      </c>
      <c r="AQ15" s="6">
        <v>56.733333333333334</v>
      </c>
      <c r="AR15" s="6">
        <v>56.333333333333336</v>
      </c>
      <c r="AS15" s="6">
        <v>56.266666666666666</v>
      </c>
      <c r="AT15" s="6">
        <v>57</v>
      </c>
      <c r="AU15" s="6">
        <v>57.066666666666663</v>
      </c>
      <c r="AV15" s="6">
        <v>55.766666666666666</v>
      </c>
      <c r="AW15" s="6">
        <v>54.133333333333333</v>
      </c>
      <c r="AX15" s="6">
        <v>52.1</v>
      </c>
      <c r="AY15" s="6">
        <v>51.833333333333336</v>
      </c>
      <c r="AZ15" s="6">
        <v>51.233333333333334</v>
      </c>
      <c r="BA15" s="6">
        <v>51.766666666666666</v>
      </c>
      <c r="BB15" s="6">
        <v>51.033333333333331</v>
      </c>
      <c r="BC15" s="6">
        <v>51.06666666666667</v>
      </c>
      <c r="BD15" s="6">
        <v>50.233333333333334</v>
      </c>
      <c r="BE15" s="6">
        <v>50.233333333333334</v>
      </c>
      <c r="BF15" s="6">
        <v>49.93333333333333</v>
      </c>
      <c r="BG15" s="6">
        <v>49.8</v>
      </c>
      <c r="BH15" s="6">
        <v>50.4</v>
      </c>
      <c r="BI15" s="6">
        <v>50.466666666666669</v>
      </c>
      <c r="BJ15" s="6">
        <v>50.9</v>
      </c>
      <c r="BK15" s="6">
        <v>50.266666666666666</v>
      </c>
      <c r="BL15" s="6">
        <v>49.866666666666667</v>
      </c>
      <c r="BM15" s="6">
        <v>49.433333333333337</v>
      </c>
      <c r="BN15" s="6">
        <v>49.766666666666666</v>
      </c>
      <c r="BO15" s="6">
        <v>50.166666666666671</v>
      </c>
      <c r="BP15" s="6">
        <v>50.233333333333334</v>
      </c>
      <c r="BQ15" s="6">
        <v>50.366666666666667</v>
      </c>
      <c r="BR15" s="6">
        <v>50.333333333333336</v>
      </c>
      <c r="BS15" s="6">
        <v>51.033333333333331</v>
      </c>
      <c r="BT15" s="6">
        <v>51.466666666666669</v>
      </c>
      <c r="BU15" s="6">
        <v>51.43333333333333</v>
      </c>
      <c r="BV15" s="6">
        <v>51.56666666666667</v>
      </c>
      <c r="BW15" s="6">
        <v>51.43333333333333</v>
      </c>
      <c r="BX15" s="6">
        <v>51.4</v>
      </c>
      <c r="BY15" s="6">
        <v>50.8</v>
      </c>
      <c r="BZ15" s="6">
        <v>49.733333333333334</v>
      </c>
      <c r="CA15" s="6">
        <v>48.966666666666661</v>
      </c>
      <c r="CB15" s="6">
        <v>47.366666666666667</v>
      </c>
      <c r="CC15" s="6">
        <v>46.7</v>
      </c>
      <c r="CD15" s="6">
        <v>46.1</v>
      </c>
      <c r="CE15" s="6">
        <v>45.766666666666666</v>
      </c>
      <c r="CF15" s="6">
        <v>45.56666666666667</v>
      </c>
      <c r="CG15" s="6">
        <v>45.8</v>
      </c>
      <c r="CH15" s="6">
        <v>46.233333333333334</v>
      </c>
      <c r="CI15" s="6">
        <v>46.5</v>
      </c>
      <c r="CJ15" s="6">
        <v>46.9</v>
      </c>
      <c r="CK15" s="6">
        <v>47.333333333333329</v>
      </c>
      <c r="CL15" s="6">
        <v>47.033333333333331</v>
      </c>
      <c r="CM15" s="6">
        <v>47.2</v>
      </c>
      <c r="CN15" s="6">
        <v>47.5</v>
      </c>
      <c r="CO15" s="6">
        <v>47.43333333333333</v>
      </c>
      <c r="CP15" s="6">
        <v>47.133333333333333</v>
      </c>
      <c r="CQ15" s="6">
        <v>47.033333333333331</v>
      </c>
      <c r="CR15" s="6">
        <v>47.533333333333331</v>
      </c>
      <c r="CS15" s="6">
        <v>47.966666666666669</v>
      </c>
      <c r="CT15" s="6">
        <v>48.56666666666667</v>
      </c>
      <c r="CU15" s="6">
        <v>49.56666666666667</v>
      </c>
      <c r="CV15" s="6">
        <v>50.6</v>
      </c>
      <c r="CW15" s="6">
        <v>51.066666666666663</v>
      </c>
      <c r="CX15" s="6">
        <v>51.666666666666664</v>
      </c>
      <c r="CY15" s="6">
        <v>52.43333333333333</v>
      </c>
      <c r="CZ15" s="6">
        <v>52.533333333333331</v>
      </c>
      <c r="DA15" s="6">
        <v>53.233333333333334</v>
      </c>
      <c r="DB15" s="6">
        <v>54.3</v>
      </c>
      <c r="DC15" s="6">
        <v>54.266666666666666</v>
      </c>
      <c r="DD15" s="6">
        <v>55.066666666666663</v>
      </c>
      <c r="DE15" s="6">
        <v>55.833333333333336</v>
      </c>
      <c r="DF15" s="6">
        <v>56.266666666666666</v>
      </c>
      <c r="DG15" s="6">
        <v>56.7</v>
      </c>
      <c r="DH15" s="6">
        <v>56.966666666666669</v>
      </c>
      <c r="DI15" s="6">
        <v>57.233333333333334</v>
      </c>
      <c r="DJ15" s="6">
        <v>58.033333333333331</v>
      </c>
      <c r="DK15" s="6">
        <v>58.533333333333331</v>
      </c>
      <c r="DL15" s="6">
        <v>58.566666666666663</v>
      </c>
      <c r="DM15" s="6">
        <v>58.533333333333331</v>
      </c>
      <c r="DN15" s="6">
        <v>59.166666666666664</v>
      </c>
      <c r="DO15" s="6">
        <v>59.433333333333337</v>
      </c>
      <c r="DP15" s="6">
        <v>59.666666666666664</v>
      </c>
      <c r="DQ15" s="6">
        <v>59.93333333333333</v>
      </c>
      <c r="DR15" s="6">
        <v>60.233333333333334</v>
      </c>
      <c r="DS15" s="45">
        <v>60.233333333333334</v>
      </c>
      <c r="DT15" s="45">
        <v>53.933333333333337</v>
      </c>
      <c r="DU15" s="45">
        <v>53.833333333333336</v>
      </c>
      <c r="DV15" s="45">
        <v>55</v>
      </c>
      <c r="DW15" s="45">
        <v>55.733333333333334</v>
      </c>
      <c r="DX15" s="45">
        <v>55.766666666666666</v>
      </c>
      <c r="DY15" s="45">
        <v>56.6</v>
      </c>
      <c r="DZ15" s="45">
        <v>59.266666666666666</v>
      </c>
      <c r="EA15" s="45">
        <v>59.966666666666669</v>
      </c>
      <c r="EB15" s="8">
        <v>61.089790000000001</v>
      </c>
      <c r="EC15" s="8">
        <v>61.813780000000001</v>
      </c>
      <c r="ED15" s="8">
        <v>61.810920000000003</v>
      </c>
      <c r="EE15" s="8">
        <v>61.59487</v>
      </c>
      <c r="EF15" s="8">
        <v>61.391550000000002</v>
      </c>
      <c r="EG15" s="8">
        <v>59.950560000000003</v>
      </c>
      <c r="EH15" s="8">
        <v>60.062939999999998</v>
      </c>
      <c r="EI15" s="8">
        <v>60.465809999999998</v>
      </c>
      <c r="EJ15" s="8">
        <v>60.711289999999998</v>
      </c>
      <c r="EK15" s="8">
        <v>60.671909999999997</v>
      </c>
      <c r="EL15" s="8">
        <v>60.397790000000001</v>
      </c>
      <c r="EM15" s="8">
        <v>60.544089999999997</v>
      </c>
      <c r="EN15" s="8">
        <v>60.812899999999999</v>
      </c>
      <c r="EO15" s="8">
        <v>60.651009999999999</v>
      </c>
      <c r="EP15" s="8">
        <v>60.663040000000002</v>
      </c>
      <c r="EQ15" s="8">
        <v>60.704070000000002</v>
      </c>
      <c r="ER15" s="8">
        <v>60.790529999999997</v>
      </c>
      <c r="ES15" s="8">
        <v>60.829990000000002</v>
      </c>
      <c r="ET15" s="8">
        <v>60.907220000000002</v>
      </c>
      <c r="EU15" s="8">
        <v>60.853090000000002</v>
      </c>
      <c r="EV15" s="8">
        <v>60.660609999999998</v>
      </c>
      <c r="EW15" s="8">
        <v>60.556730000000002</v>
      </c>
      <c r="EX15" s="8">
        <v>60.430709999999998</v>
      </c>
      <c r="EY15" s="8">
        <v>60.251570000000001</v>
      </c>
      <c r="EZ15" s="8">
        <v>60.12426</v>
      </c>
      <c r="FA15" s="8">
        <v>59.898789999999998</v>
      </c>
      <c r="FB15" s="8">
        <v>59.728990000000003</v>
      </c>
      <c r="FC15" s="8">
        <v>59.592019999999998</v>
      </c>
      <c r="FD15" s="8">
        <v>59.496169999999999</v>
      </c>
      <c r="FE15" s="8">
        <v>59.317740000000001</v>
      </c>
      <c r="FF15" s="8">
        <v>59.179670000000002</v>
      </c>
    </row>
    <row r="16" spans="1:162" x14ac:dyDescent="0.25">
      <c r="A16" t="str">
        <f>'Baseline QTR'!A16</f>
        <v>KS_NINF</v>
      </c>
      <c r="B16" t="str">
        <f>'Baseline QTR'!B16</f>
        <v xml:space="preserve">   Information</v>
      </c>
      <c r="C16" s="6">
        <v>31.7</v>
      </c>
      <c r="D16" s="6">
        <v>31.6</v>
      </c>
      <c r="E16" s="6">
        <v>32</v>
      </c>
      <c r="F16" s="6">
        <v>31.633333333333333</v>
      </c>
      <c r="G16" s="6">
        <v>32.233333333333334</v>
      </c>
      <c r="H16" s="6">
        <v>32.866666666666667</v>
      </c>
      <c r="I16" s="6">
        <v>33.43333333333333</v>
      </c>
      <c r="J16" s="6">
        <v>34.233333333333334</v>
      </c>
      <c r="K16" s="6">
        <v>34.700000000000003</v>
      </c>
      <c r="L16" s="6">
        <v>34.833333333333336</v>
      </c>
      <c r="M16" s="6">
        <v>35.299999999999997</v>
      </c>
      <c r="N16" s="6">
        <v>36.133333333333333</v>
      </c>
      <c r="O16" s="6">
        <v>36.833333333333336</v>
      </c>
      <c r="P16" s="6">
        <v>37.633333333333333</v>
      </c>
      <c r="Q16" s="6">
        <v>38.933333333333337</v>
      </c>
      <c r="R16" s="6">
        <v>38.633333333333333</v>
      </c>
      <c r="S16" s="6">
        <v>39.233333333333334</v>
      </c>
      <c r="T16" s="6">
        <v>39.9</v>
      </c>
      <c r="U16" s="6">
        <v>40.1</v>
      </c>
      <c r="V16" s="6">
        <v>42.833333333333336</v>
      </c>
      <c r="W16" s="6">
        <v>43.5</v>
      </c>
      <c r="X16" s="6">
        <v>45.166666666666664</v>
      </c>
      <c r="Y16" s="6">
        <v>46.533333333333331</v>
      </c>
      <c r="Z16" s="6">
        <v>48.4</v>
      </c>
      <c r="AA16" s="6">
        <v>49.06666666666667</v>
      </c>
      <c r="AB16" s="6">
        <v>50.3</v>
      </c>
      <c r="AC16" s="6">
        <v>49.866666666666667</v>
      </c>
      <c r="AD16" s="6">
        <v>50.766666666666666</v>
      </c>
      <c r="AE16" s="6">
        <v>51.866666666666667</v>
      </c>
      <c r="AF16" s="6">
        <v>53</v>
      </c>
      <c r="AG16" s="6">
        <v>54.633333333333333</v>
      </c>
      <c r="AH16" s="6">
        <v>55.06666666666667</v>
      </c>
      <c r="AI16" s="6">
        <v>55.966666666666669</v>
      </c>
      <c r="AJ16" s="6">
        <v>56.333333333333336</v>
      </c>
      <c r="AK16" s="6">
        <v>57.9</v>
      </c>
      <c r="AL16" s="6">
        <v>58.93333333333333</v>
      </c>
      <c r="AM16" s="6">
        <v>61.766666666666666</v>
      </c>
      <c r="AN16" s="6">
        <v>62.566666666666663</v>
      </c>
      <c r="AO16" s="6">
        <v>66.36666666666666</v>
      </c>
      <c r="AP16" s="6">
        <v>66.933333333333337</v>
      </c>
      <c r="AQ16" s="6">
        <v>71.433333333333337</v>
      </c>
      <c r="AR16" s="6">
        <v>74.266666666666666</v>
      </c>
      <c r="AS16" s="6">
        <v>77.900000000000006</v>
      </c>
      <c r="AT16" s="6">
        <v>79.099999999999994</v>
      </c>
      <c r="AU16" s="6">
        <v>79.066666666666663</v>
      </c>
      <c r="AV16" s="6">
        <v>77.466666666666669</v>
      </c>
      <c r="AW16" s="6">
        <v>75.933333333333337</v>
      </c>
      <c r="AX16" s="6">
        <v>75.166666666666671</v>
      </c>
      <c r="AY16" s="6">
        <v>73.63333333333334</v>
      </c>
      <c r="AZ16" s="6">
        <v>73.066666666666663</v>
      </c>
      <c r="BA16" s="6">
        <v>72.666666666666657</v>
      </c>
      <c r="BB16" s="6">
        <v>72.533333333333331</v>
      </c>
      <c r="BC16" s="6">
        <v>71.86666666666666</v>
      </c>
      <c r="BD16" s="6">
        <v>71.2</v>
      </c>
      <c r="BE16" s="6">
        <v>71.63333333333334</v>
      </c>
      <c r="BF16" s="6">
        <v>72.099999999999994</v>
      </c>
      <c r="BG16" s="6">
        <v>72.400000000000006</v>
      </c>
      <c r="BH16" s="6">
        <v>72.7</v>
      </c>
      <c r="BI16" s="6">
        <v>72.566666666666663</v>
      </c>
      <c r="BJ16" s="6">
        <v>73.166666666666671</v>
      </c>
      <c r="BK16" s="6">
        <v>73.833333333333329</v>
      </c>
      <c r="BL16" s="6">
        <v>74</v>
      </c>
      <c r="BM16" s="6">
        <v>74.433333333333337</v>
      </c>
      <c r="BN16" s="6">
        <v>74.733333333333334</v>
      </c>
      <c r="BO16" s="6">
        <v>75.266666666666666</v>
      </c>
      <c r="BP16" s="6">
        <v>77.099999999999994</v>
      </c>
      <c r="BQ16" s="6">
        <v>78.900000000000006</v>
      </c>
      <c r="BR16" s="6">
        <v>79.833333333333343</v>
      </c>
      <c r="BS16" s="6">
        <v>80.666666666666671</v>
      </c>
      <c r="BT16" s="6">
        <v>81.566666666666663</v>
      </c>
      <c r="BU16" s="6">
        <v>81.833333333333329</v>
      </c>
      <c r="BV16" s="6">
        <v>82.399999999999991</v>
      </c>
      <c r="BW16" s="6">
        <v>83.6</v>
      </c>
      <c r="BX16" s="6">
        <v>84.733333333333334</v>
      </c>
      <c r="BY16" s="6">
        <v>86.2</v>
      </c>
      <c r="BZ16" s="6">
        <v>86.9</v>
      </c>
      <c r="CA16" s="6">
        <v>86.533333333333331</v>
      </c>
      <c r="CB16" s="6">
        <v>85.399999999999991</v>
      </c>
      <c r="CC16" s="6">
        <v>84.433333333333337</v>
      </c>
      <c r="CD16" s="6">
        <v>84.3</v>
      </c>
      <c r="CE16" s="6">
        <v>84.466666666666669</v>
      </c>
      <c r="CF16" s="6">
        <v>84.466666666666669</v>
      </c>
      <c r="CG16" s="6">
        <v>84.666666666666671</v>
      </c>
      <c r="CH16" s="6">
        <v>85.433333333333337</v>
      </c>
      <c r="CI16" s="6">
        <v>85.3</v>
      </c>
      <c r="CJ16" s="6">
        <v>85.63333333333334</v>
      </c>
      <c r="CK16" s="6">
        <v>86.3</v>
      </c>
      <c r="CL16" s="6">
        <v>86.433333333333337</v>
      </c>
      <c r="CM16" s="6">
        <v>86.933333333333337</v>
      </c>
      <c r="CN16" s="6">
        <v>87.233333333333334</v>
      </c>
      <c r="CO16" s="6">
        <v>86.466666666666669</v>
      </c>
      <c r="CP16" s="6">
        <v>86.7</v>
      </c>
      <c r="CQ16" s="6">
        <v>87.233333333333334</v>
      </c>
      <c r="CR16" s="6">
        <v>87.766666666666666</v>
      </c>
      <c r="CS16" s="6">
        <v>88.333333333333329</v>
      </c>
      <c r="CT16" s="6">
        <v>89.3</v>
      </c>
      <c r="CU16" s="6">
        <v>90.13333333333334</v>
      </c>
      <c r="CV16" s="6">
        <v>91.1</v>
      </c>
      <c r="CW16" s="6">
        <v>92.73333333333332</v>
      </c>
      <c r="CX16" s="6">
        <v>92.5</v>
      </c>
      <c r="CY16" s="6">
        <v>92.333333333333314</v>
      </c>
      <c r="CZ16" s="6">
        <v>93.4</v>
      </c>
      <c r="DA16" s="6">
        <v>95.5</v>
      </c>
      <c r="DB16" s="6">
        <v>97.366666666666674</v>
      </c>
      <c r="DC16" s="6">
        <v>98.933333333333337</v>
      </c>
      <c r="DD16" s="6">
        <v>101.2</v>
      </c>
      <c r="DE16" s="6">
        <v>103.43333333333334</v>
      </c>
      <c r="DF16" s="6">
        <v>105.13333333333334</v>
      </c>
      <c r="DG16" s="6">
        <v>106.56666666666666</v>
      </c>
      <c r="DH16" s="6">
        <v>107.96666666666668</v>
      </c>
      <c r="DI16" s="6">
        <v>109.36666666666667</v>
      </c>
      <c r="DJ16" s="6">
        <v>110.46666666666668</v>
      </c>
      <c r="DK16" s="6">
        <v>111.66666666666669</v>
      </c>
      <c r="DL16" s="6">
        <v>115.13333333333333</v>
      </c>
      <c r="DM16" s="6">
        <v>118.36666666666666</v>
      </c>
      <c r="DN16" s="6">
        <v>119.9</v>
      </c>
      <c r="DO16" s="6">
        <v>122.4</v>
      </c>
      <c r="DP16" s="6">
        <v>125</v>
      </c>
      <c r="DQ16" s="6">
        <v>128.53333333333333</v>
      </c>
      <c r="DR16" s="6">
        <v>128.83333333333334</v>
      </c>
      <c r="DS16" s="45">
        <v>130.73333333333332</v>
      </c>
      <c r="DT16" s="45">
        <v>130.76666666666668</v>
      </c>
      <c r="DU16" s="45">
        <v>131.36666666666667</v>
      </c>
      <c r="DV16" s="45">
        <v>133.73333333333332</v>
      </c>
      <c r="DW16" s="45">
        <v>134.36666666666667</v>
      </c>
      <c r="DX16" s="45">
        <v>135.96666666666667</v>
      </c>
      <c r="DY16" s="45">
        <v>138.06666666666666</v>
      </c>
      <c r="DZ16" s="45">
        <v>141.43333333333334</v>
      </c>
      <c r="EA16" s="45">
        <v>143.06666666666666</v>
      </c>
      <c r="EB16" s="8">
        <v>145.6199</v>
      </c>
      <c r="EC16" s="8">
        <v>146.9667</v>
      </c>
      <c r="ED16" s="8">
        <v>148.0171</v>
      </c>
      <c r="EE16" s="8">
        <v>148.61170000000001</v>
      </c>
      <c r="EF16" s="8">
        <v>149.1677</v>
      </c>
      <c r="EG16" s="8">
        <v>149.49449999999999</v>
      </c>
      <c r="EH16" s="8">
        <v>149.64099999999999</v>
      </c>
      <c r="EI16" s="8">
        <v>150.06790000000001</v>
      </c>
      <c r="EJ16" s="8">
        <v>151.0018</v>
      </c>
      <c r="EK16" s="8">
        <v>152.0694</v>
      </c>
      <c r="EL16" s="8">
        <v>153.1472</v>
      </c>
      <c r="EM16" s="8">
        <v>154.2578</v>
      </c>
      <c r="EN16" s="8">
        <v>155.3175</v>
      </c>
      <c r="EO16" s="8">
        <v>156.16040000000001</v>
      </c>
      <c r="EP16" s="8">
        <v>156.75569999999999</v>
      </c>
      <c r="EQ16" s="8">
        <v>157.21360000000001</v>
      </c>
      <c r="ER16" s="8">
        <v>157.58670000000001</v>
      </c>
      <c r="ES16" s="8">
        <v>157.87719999999999</v>
      </c>
      <c r="ET16" s="8">
        <v>158.02869999999999</v>
      </c>
      <c r="EU16" s="8">
        <v>158.1328</v>
      </c>
      <c r="EV16" s="8">
        <v>158.17580000000001</v>
      </c>
      <c r="EW16" s="8">
        <v>158.1721</v>
      </c>
      <c r="EX16" s="8">
        <v>158.14599999999999</v>
      </c>
      <c r="EY16" s="8">
        <v>158.15700000000001</v>
      </c>
      <c r="EZ16" s="8">
        <v>158.2345</v>
      </c>
      <c r="FA16" s="8">
        <v>158.364</v>
      </c>
      <c r="FB16" s="8">
        <v>158.53909999999999</v>
      </c>
      <c r="FC16" s="8">
        <v>158.73179999999999</v>
      </c>
      <c r="FD16" s="8">
        <v>158.9307</v>
      </c>
      <c r="FE16" s="8">
        <v>159.1455</v>
      </c>
      <c r="FF16" s="8">
        <v>159.35730000000001</v>
      </c>
    </row>
    <row r="17" spans="1:162" x14ac:dyDescent="0.25">
      <c r="A17" t="str">
        <f>'Baseline QTR'!A17</f>
        <v>KS_NFIN</v>
      </c>
      <c r="B17" t="str">
        <f>'Baseline QTR'!B17</f>
        <v xml:space="preserve">   Financial activities</v>
      </c>
      <c r="C17" s="6">
        <v>70.533333333333331</v>
      </c>
      <c r="D17" s="6">
        <v>70.966666666666669</v>
      </c>
      <c r="E17" s="6">
        <v>71.033333333333331</v>
      </c>
      <c r="F17" s="6">
        <v>70.566666666666663</v>
      </c>
      <c r="G17" s="6">
        <v>70.63333333333334</v>
      </c>
      <c r="H17" s="6">
        <v>71.166666666666671</v>
      </c>
      <c r="I17" s="6">
        <v>70.733333333333334</v>
      </c>
      <c r="J17" s="6">
        <v>70.566666666666663</v>
      </c>
      <c r="K17" s="6">
        <v>71.333333333333329</v>
      </c>
      <c r="L17" s="6">
        <v>71.466666666666669</v>
      </c>
      <c r="M17" s="6">
        <v>72.166666666666671</v>
      </c>
      <c r="N17" s="6">
        <v>73.533333333333331</v>
      </c>
      <c r="O17" s="6">
        <v>73.766666666666666</v>
      </c>
      <c r="P17" s="6">
        <v>73.899999999999991</v>
      </c>
      <c r="Q17" s="6">
        <v>75.966666666666669</v>
      </c>
      <c r="R17" s="6">
        <v>75.5</v>
      </c>
      <c r="S17" s="6">
        <v>77.900000000000006</v>
      </c>
      <c r="T17" s="6">
        <v>76.266666666666666</v>
      </c>
      <c r="U17" s="6">
        <v>75.433333333333337</v>
      </c>
      <c r="V17" s="6">
        <v>73.86666666666666</v>
      </c>
      <c r="W17" s="6">
        <v>73.566666666666663</v>
      </c>
      <c r="X17" s="6">
        <v>73.066666666666663</v>
      </c>
      <c r="Y17" s="6">
        <v>74.066666666666663</v>
      </c>
      <c r="Z17" s="6">
        <v>74.86666666666666</v>
      </c>
      <c r="AA17" s="6">
        <v>75.5</v>
      </c>
      <c r="AB17" s="6">
        <v>75.866666666666674</v>
      </c>
      <c r="AC17" s="6">
        <v>76.099999999999994</v>
      </c>
      <c r="AD17" s="6">
        <v>76.266666666666666</v>
      </c>
      <c r="AE17" s="6">
        <v>76.36666666666666</v>
      </c>
      <c r="AF17" s="6">
        <v>77.399999999999991</v>
      </c>
      <c r="AG17" s="6">
        <v>78.266666666666666</v>
      </c>
      <c r="AH17" s="6">
        <v>80.266666666666666</v>
      </c>
      <c r="AI17" s="6">
        <v>79.666666666666657</v>
      </c>
      <c r="AJ17" s="6">
        <v>83.13333333333334</v>
      </c>
      <c r="AK17" s="6">
        <v>84.7</v>
      </c>
      <c r="AL17" s="6">
        <v>87.433333333333337</v>
      </c>
      <c r="AM17" s="6">
        <v>87.866666666666674</v>
      </c>
      <c r="AN17" s="6">
        <v>88.433333333333337</v>
      </c>
      <c r="AO17" s="6">
        <v>89.1</v>
      </c>
      <c r="AP17" s="6">
        <v>88.7</v>
      </c>
      <c r="AQ17" s="6">
        <v>89.1</v>
      </c>
      <c r="AR17" s="6">
        <v>88.600000000000009</v>
      </c>
      <c r="AS17" s="6">
        <v>88.13333333333334</v>
      </c>
      <c r="AT17" s="6">
        <v>88.433333333333337</v>
      </c>
      <c r="AU17" s="6">
        <v>90</v>
      </c>
      <c r="AV17" s="6">
        <v>89.933333333333337</v>
      </c>
      <c r="AW17" s="6">
        <v>91.566666666666663</v>
      </c>
      <c r="AX17" s="6">
        <v>90.9</v>
      </c>
      <c r="AY17" s="6">
        <v>89.666666666666671</v>
      </c>
      <c r="AZ17" s="6">
        <v>89.866666666666674</v>
      </c>
      <c r="BA17" s="6">
        <v>89.966666666666669</v>
      </c>
      <c r="BB17" s="6">
        <v>90.566666666666663</v>
      </c>
      <c r="BC17" s="6">
        <v>91.9</v>
      </c>
      <c r="BD17" s="6">
        <v>92.433333333333323</v>
      </c>
      <c r="BE17" s="6">
        <v>93.2</v>
      </c>
      <c r="BF17" s="6">
        <v>92.7</v>
      </c>
      <c r="BG17" s="6">
        <v>92.466666666666683</v>
      </c>
      <c r="BH17" s="6">
        <v>91.73333333333332</v>
      </c>
      <c r="BI17" s="6">
        <v>91.566666666666663</v>
      </c>
      <c r="BJ17" s="6">
        <v>91.4</v>
      </c>
      <c r="BK17" s="6">
        <v>91.1</v>
      </c>
      <c r="BL17" s="6">
        <v>91.566666666666663</v>
      </c>
      <c r="BM17" s="6">
        <v>93.2</v>
      </c>
      <c r="BN17" s="6">
        <v>93.866666666666674</v>
      </c>
      <c r="BO17" s="6">
        <v>94.2</v>
      </c>
      <c r="BP17" s="6">
        <v>94.1</v>
      </c>
      <c r="BQ17" s="6">
        <v>93.8</v>
      </c>
      <c r="BR17" s="6">
        <v>93.566666666666663</v>
      </c>
      <c r="BS17" s="6">
        <v>93.7</v>
      </c>
      <c r="BT17" s="6">
        <v>93.73333333333332</v>
      </c>
      <c r="BU17" s="6">
        <v>93.13333333333334</v>
      </c>
      <c r="BV17" s="6">
        <v>93.166666666666686</v>
      </c>
      <c r="BW17" s="6">
        <v>93.23333333333332</v>
      </c>
      <c r="BX17" s="6">
        <v>92.466666666666683</v>
      </c>
      <c r="BY17" s="6">
        <v>91.333333333333314</v>
      </c>
      <c r="BZ17" s="6">
        <v>89.4</v>
      </c>
      <c r="CA17" s="6">
        <v>87.1</v>
      </c>
      <c r="CB17" s="6">
        <v>85.2</v>
      </c>
      <c r="CC17" s="6">
        <v>83.2</v>
      </c>
      <c r="CD17" s="6">
        <v>81.533333333333331</v>
      </c>
      <c r="CE17" s="6">
        <v>80.333333333333329</v>
      </c>
      <c r="CF17" s="6">
        <v>80.2</v>
      </c>
      <c r="CG17" s="6">
        <v>79.966666666666669</v>
      </c>
      <c r="CH17" s="6">
        <v>79.833333333333343</v>
      </c>
      <c r="CI17" s="6">
        <v>79.400000000000006</v>
      </c>
      <c r="CJ17" s="6">
        <v>78.833333333333329</v>
      </c>
      <c r="CK17" s="6">
        <v>78.033333333333331</v>
      </c>
      <c r="CL17" s="6">
        <v>77.8</v>
      </c>
      <c r="CM17" s="6">
        <v>77.36666666666666</v>
      </c>
      <c r="CN17" s="6">
        <v>77.63333333333334</v>
      </c>
      <c r="CO17" s="6">
        <v>77.866666666666674</v>
      </c>
      <c r="CP17" s="6">
        <v>78.466666666666669</v>
      </c>
      <c r="CQ17" s="6">
        <v>79.566666666666677</v>
      </c>
      <c r="CR17" s="6">
        <v>80.233333333333334</v>
      </c>
      <c r="CS17" s="6">
        <v>80.533333333333331</v>
      </c>
      <c r="CT17" s="6">
        <v>80.7</v>
      </c>
      <c r="CU17" s="6">
        <v>80.533333333333331</v>
      </c>
      <c r="CV17" s="6">
        <v>80.666666666666657</v>
      </c>
      <c r="CW17" s="6">
        <v>81.166666666666671</v>
      </c>
      <c r="CX17" s="6">
        <v>81.599999999999994</v>
      </c>
      <c r="CY17" s="6">
        <v>81.733333333333334</v>
      </c>
      <c r="CZ17" s="6">
        <v>81.900000000000006</v>
      </c>
      <c r="DA17" s="6">
        <v>82.2</v>
      </c>
      <c r="DB17" s="6">
        <v>82.366666666666674</v>
      </c>
      <c r="DC17" s="6">
        <v>83</v>
      </c>
      <c r="DD17" s="6">
        <v>83.066666666666663</v>
      </c>
      <c r="DE17" s="6">
        <v>83.6</v>
      </c>
      <c r="DF17" s="6">
        <v>83.333333333333329</v>
      </c>
      <c r="DG17" s="6">
        <v>83.5</v>
      </c>
      <c r="DH17" s="6">
        <v>84.066666666666663</v>
      </c>
      <c r="DI17" s="6">
        <v>84.6</v>
      </c>
      <c r="DJ17" s="6">
        <v>84.966666666666669</v>
      </c>
      <c r="DK17" s="6">
        <v>86.166666666666657</v>
      </c>
      <c r="DL17" s="6">
        <v>86.766666666666666</v>
      </c>
      <c r="DM17" s="6">
        <v>86.833333333333329</v>
      </c>
      <c r="DN17" s="6">
        <v>86.866666666666674</v>
      </c>
      <c r="DO17" s="6">
        <v>87.466666666666669</v>
      </c>
      <c r="DP17" s="6">
        <v>88.166666666666671</v>
      </c>
      <c r="DQ17" s="6">
        <v>88.8</v>
      </c>
      <c r="DR17" s="6">
        <v>89.033333333333331</v>
      </c>
      <c r="DS17" s="45">
        <v>88.133333333333326</v>
      </c>
      <c r="DT17" s="45">
        <v>85.033333333333331</v>
      </c>
      <c r="DU17" s="45">
        <v>84.966666666666669</v>
      </c>
      <c r="DV17" s="45">
        <v>86.233333333333334</v>
      </c>
      <c r="DW17" s="45">
        <v>86.3</v>
      </c>
      <c r="DX17" s="45">
        <v>86.566666666666663</v>
      </c>
      <c r="DY17" s="45">
        <v>86.833333333333329</v>
      </c>
      <c r="DZ17" s="45">
        <v>87.833333333333343</v>
      </c>
      <c r="EA17" s="45">
        <v>90.033333333333331</v>
      </c>
      <c r="EB17" s="8">
        <v>90.718050000000005</v>
      </c>
      <c r="EC17" s="8">
        <v>91.545419999999993</v>
      </c>
      <c r="ED17" s="8">
        <v>92.29316</v>
      </c>
      <c r="EE17" s="8">
        <v>92.849590000000006</v>
      </c>
      <c r="EF17" s="8">
        <v>91.688360000000003</v>
      </c>
      <c r="EG17" s="8">
        <v>91.145269999999996</v>
      </c>
      <c r="EH17" s="8">
        <v>91.317909999999998</v>
      </c>
      <c r="EI17" s="8">
        <v>92.016750000000002</v>
      </c>
      <c r="EJ17" s="8">
        <v>92.464100000000002</v>
      </c>
      <c r="EK17" s="8">
        <v>92.572550000000007</v>
      </c>
      <c r="EL17" s="8">
        <v>92.778499999999994</v>
      </c>
      <c r="EM17" s="8">
        <v>92.934010000000001</v>
      </c>
      <c r="EN17" s="8">
        <v>92.987350000000006</v>
      </c>
      <c r="EO17" s="8">
        <v>92.846069999999997</v>
      </c>
      <c r="EP17" s="8">
        <v>92.718559999999997</v>
      </c>
      <c r="EQ17" s="8">
        <v>92.747900000000001</v>
      </c>
      <c r="ER17" s="8">
        <v>92.553839999999994</v>
      </c>
      <c r="ES17" s="8">
        <v>92.403620000000004</v>
      </c>
      <c r="ET17" s="8">
        <v>92.266660000000002</v>
      </c>
      <c r="EU17" s="8">
        <v>92.262810000000002</v>
      </c>
      <c r="EV17" s="8">
        <v>92.170320000000004</v>
      </c>
      <c r="EW17" s="8">
        <v>92.038659999999993</v>
      </c>
      <c r="EX17" s="8">
        <v>91.848590000000002</v>
      </c>
      <c r="EY17" s="8">
        <v>91.759910000000005</v>
      </c>
      <c r="EZ17" s="8">
        <v>91.575839999999999</v>
      </c>
      <c r="FA17" s="8">
        <v>91.341070000000002</v>
      </c>
      <c r="FB17" s="8">
        <v>91.114559999999997</v>
      </c>
      <c r="FC17" s="8">
        <v>90.944249999999997</v>
      </c>
      <c r="FD17" s="8">
        <v>90.718819999999994</v>
      </c>
      <c r="FE17" s="8">
        <v>90.473100000000002</v>
      </c>
      <c r="FF17" s="8">
        <v>90.181229999999999</v>
      </c>
    </row>
    <row r="18" spans="1:162" x14ac:dyDescent="0.25">
      <c r="A18" t="str">
        <f>'Baseline QTR'!A18</f>
        <v>KS_NPBS</v>
      </c>
      <c r="B18" t="str">
        <f>'Baseline QTR'!B18</f>
        <v xml:space="preserve">   Professional and business services</v>
      </c>
      <c r="C18" s="6">
        <v>122.13333333333334</v>
      </c>
      <c r="D18" s="6">
        <v>124.3</v>
      </c>
      <c r="E18" s="6">
        <v>126.03333333333332</v>
      </c>
      <c r="F18" s="6">
        <v>125.46666666666668</v>
      </c>
      <c r="G18" s="6">
        <v>124.96666666666668</v>
      </c>
      <c r="H18" s="6">
        <v>123.73333333333332</v>
      </c>
      <c r="I18" s="6">
        <v>123.93333333333334</v>
      </c>
      <c r="J18" s="6">
        <v>124.63333333333333</v>
      </c>
      <c r="K18" s="6">
        <v>128.56666666666666</v>
      </c>
      <c r="L18" s="6">
        <v>126.53333333333332</v>
      </c>
      <c r="M18" s="6">
        <v>123.96666666666668</v>
      </c>
      <c r="N18" s="6">
        <v>124.43333333333334</v>
      </c>
      <c r="O18" s="6">
        <v>129.76666666666665</v>
      </c>
      <c r="P18" s="6">
        <v>130.9</v>
      </c>
      <c r="Q18" s="6">
        <v>133.9</v>
      </c>
      <c r="R18" s="6">
        <v>133.33333333333334</v>
      </c>
      <c r="S18" s="6">
        <v>136.23333333333332</v>
      </c>
      <c r="T18" s="6">
        <v>139.19999999999999</v>
      </c>
      <c r="U18" s="6">
        <v>141.6</v>
      </c>
      <c r="V18" s="6">
        <v>145.1</v>
      </c>
      <c r="W18" s="6">
        <v>145.36666666666667</v>
      </c>
      <c r="X18" s="6">
        <v>144.4</v>
      </c>
      <c r="Y18" s="6">
        <v>145.53333333333333</v>
      </c>
      <c r="Z18" s="6">
        <v>148.66666666666666</v>
      </c>
      <c r="AA18" s="6">
        <v>153.19999999999999</v>
      </c>
      <c r="AB18" s="6">
        <v>153.36666666666667</v>
      </c>
      <c r="AC18" s="6">
        <v>156.16666666666666</v>
      </c>
      <c r="AD18" s="6">
        <v>160.53333333333333</v>
      </c>
      <c r="AE18" s="6">
        <v>164.76666666666665</v>
      </c>
      <c r="AF18" s="6">
        <v>169.33333333333334</v>
      </c>
      <c r="AG18" s="6">
        <v>170</v>
      </c>
      <c r="AH18" s="6">
        <v>173.6</v>
      </c>
      <c r="AI18" s="6">
        <v>177.76666666666665</v>
      </c>
      <c r="AJ18" s="6">
        <v>178.03333333333333</v>
      </c>
      <c r="AK18" s="6">
        <v>179.66666666666666</v>
      </c>
      <c r="AL18" s="6">
        <v>181</v>
      </c>
      <c r="AM18" s="6">
        <v>183.56666666666663</v>
      </c>
      <c r="AN18" s="6">
        <v>187.93333333333337</v>
      </c>
      <c r="AO18" s="6">
        <v>191.6</v>
      </c>
      <c r="AP18" s="6">
        <v>195.8</v>
      </c>
      <c r="AQ18" s="6">
        <v>198.96666666666667</v>
      </c>
      <c r="AR18" s="6">
        <v>200.53333333333333</v>
      </c>
      <c r="AS18" s="6">
        <v>204.5</v>
      </c>
      <c r="AT18" s="6">
        <v>205.26666666666668</v>
      </c>
      <c r="AU18" s="6">
        <v>198.56666666666663</v>
      </c>
      <c r="AV18" s="6">
        <v>194.53333333333333</v>
      </c>
      <c r="AW18" s="6">
        <v>185.9</v>
      </c>
      <c r="AX18" s="6">
        <v>180.8</v>
      </c>
      <c r="AY18" s="6">
        <v>179.33333333333331</v>
      </c>
      <c r="AZ18" s="6">
        <v>178.56666666666666</v>
      </c>
      <c r="BA18" s="6">
        <v>178.53333333333333</v>
      </c>
      <c r="BB18" s="6">
        <v>178.13333333333333</v>
      </c>
      <c r="BC18" s="6">
        <v>177.29999999999998</v>
      </c>
      <c r="BD18" s="6">
        <v>175.7</v>
      </c>
      <c r="BE18" s="6">
        <v>175.33333333333334</v>
      </c>
      <c r="BF18" s="6">
        <v>176.43333333333334</v>
      </c>
      <c r="BG18" s="6">
        <v>178.9</v>
      </c>
      <c r="BH18" s="6">
        <v>180.73333333333335</v>
      </c>
      <c r="BI18" s="6">
        <v>182.46666666666667</v>
      </c>
      <c r="BJ18" s="6">
        <v>185.2</v>
      </c>
      <c r="BK18" s="6">
        <v>187.76666666666668</v>
      </c>
      <c r="BL18" s="6">
        <v>189.9</v>
      </c>
      <c r="BM18" s="6">
        <v>193.33333333333331</v>
      </c>
      <c r="BN18" s="6">
        <v>195.73333333333335</v>
      </c>
      <c r="BO18" s="6">
        <v>197.93333333333337</v>
      </c>
      <c r="BP18" s="6">
        <v>201.76666666666668</v>
      </c>
      <c r="BQ18" s="6">
        <v>205.03333333333333</v>
      </c>
      <c r="BR18" s="6">
        <v>207.46666666666667</v>
      </c>
      <c r="BS18" s="6">
        <v>210.5</v>
      </c>
      <c r="BT18" s="6">
        <v>212.23333333333332</v>
      </c>
      <c r="BU18" s="6">
        <v>213.96666666666667</v>
      </c>
      <c r="BV18" s="6">
        <v>215.83333333333337</v>
      </c>
      <c r="BW18" s="6">
        <v>218.26666666666665</v>
      </c>
      <c r="BX18" s="6">
        <v>219.2</v>
      </c>
      <c r="BY18" s="6">
        <v>217.9</v>
      </c>
      <c r="BZ18" s="6">
        <v>212.56666666666663</v>
      </c>
      <c r="CA18" s="6">
        <v>206.33333333333337</v>
      </c>
      <c r="CB18" s="6">
        <v>196.93333333333337</v>
      </c>
      <c r="CC18" s="6">
        <v>193.7</v>
      </c>
      <c r="CD18" s="6">
        <v>193.43333333333337</v>
      </c>
      <c r="CE18" s="6">
        <v>194.56666666666663</v>
      </c>
      <c r="CF18" s="6">
        <v>196.26666666666665</v>
      </c>
      <c r="CG18" s="6">
        <v>197.9</v>
      </c>
      <c r="CH18" s="6">
        <v>200.03333333333333</v>
      </c>
      <c r="CI18" s="6">
        <v>202.56666666666663</v>
      </c>
      <c r="CJ18" s="6">
        <v>204.63333333333333</v>
      </c>
      <c r="CK18" s="6">
        <v>207.4</v>
      </c>
      <c r="CL18" s="6">
        <v>209.5</v>
      </c>
      <c r="CM18" s="6">
        <v>211.63333333333333</v>
      </c>
      <c r="CN18" s="6">
        <v>215.5</v>
      </c>
      <c r="CO18" s="6">
        <v>216.36666666666667</v>
      </c>
      <c r="CP18" s="6">
        <v>219.6</v>
      </c>
      <c r="CQ18" s="6">
        <v>222.16666666666663</v>
      </c>
      <c r="CR18" s="6">
        <v>223.43333333333337</v>
      </c>
      <c r="CS18" s="6">
        <v>224.8</v>
      </c>
      <c r="CT18" s="6">
        <v>227.26666666666665</v>
      </c>
      <c r="CU18" s="6">
        <v>228.66666666666663</v>
      </c>
      <c r="CV18" s="6">
        <v>228.9</v>
      </c>
      <c r="CW18" s="6">
        <v>232.9</v>
      </c>
      <c r="CX18" s="6">
        <v>235.1</v>
      </c>
      <c r="CY18" s="6">
        <v>236.7</v>
      </c>
      <c r="CZ18" s="6">
        <v>239.53333333333333</v>
      </c>
      <c r="DA18" s="6">
        <v>243.03333333333333</v>
      </c>
      <c r="DB18" s="6">
        <v>244.53333333333333</v>
      </c>
      <c r="DC18" s="6">
        <v>247.03333333333333</v>
      </c>
      <c r="DD18" s="6">
        <v>249.26666666666668</v>
      </c>
      <c r="DE18" s="6">
        <v>250.5</v>
      </c>
      <c r="DF18" s="6">
        <v>251.16666666666663</v>
      </c>
      <c r="DG18" s="6">
        <v>253.5</v>
      </c>
      <c r="DH18" s="6">
        <v>255.63333333333333</v>
      </c>
      <c r="DI18" s="6">
        <v>256.26666666666665</v>
      </c>
      <c r="DJ18" s="6">
        <v>257.2</v>
      </c>
      <c r="DK18" s="6">
        <v>260.26666666666665</v>
      </c>
      <c r="DL18" s="6">
        <v>260.23333333333335</v>
      </c>
      <c r="DM18" s="6">
        <v>261.73333333333335</v>
      </c>
      <c r="DN18" s="6">
        <v>264.2</v>
      </c>
      <c r="DO18" s="6">
        <v>264.43333333333334</v>
      </c>
      <c r="DP18" s="6">
        <v>267.26666666666665</v>
      </c>
      <c r="DQ18" s="6">
        <v>269.33333333333331</v>
      </c>
      <c r="DR18" s="6">
        <v>271.56666666666666</v>
      </c>
      <c r="DS18" s="45">
        <v>274.16666666666669</v>
      </c>
      <c r="DT18" s="45">
        <v>255.83333333333331</v>
      </c>
      <c r="DU18" s="45">
        <v>257.39999999999998</v>
      </c>
      <c r="DV18" s="45">
        <v>263.73333333333335</v>
      </c>
      <c r="DW18" s="45">
        <v>267.23333333333335</v>
      </c>
      <c r="DX18" s="45">
        <v>270.9666666666667</v>
      </c>
      <c r="DY18" s="45">
        <v>275.60000000000002</v>
      </c>
      <c r="DZ18" s="45">
        <v>282.8</v>
      </c>
      <c r="EA18" s="45">
        <v>289.63333333333333</v>
      </c>
      <c r="EB18" s="8">
        <v>293.05329999999998</v>
      </c>
      <c r="EC18" s="8">
        <v>295.96429999999998</v>
      </c>
      <c r="ED18" s="8">
        <v>297.06709999999998</v>
      </c>
      <c r="EE18" s="8">
        <v>297.64060000000001</v>
      </c>
      <c r="EF18" s="8">
        <v>294.54660000000001</v>
      </c>
      <c r="EG18" s="8">
        <v>290.83569999999997</v>
      </c>
      <c r="EH18" s="8">
        <v>287.82229999999998</v>
      </c>
      <c r="EI18" s="8">
        <v>285.5249</v>
      </c>
      <c r="EJ18" s="8">
        <v>284.2876</v>
      </c>
      <c r="EK18" s="8">
        <v>283.7131</v>
      </c>
      <c r="EL18" s="8">
        <v>284.21269999999998</v>
      </c>
      <c r="EM18" s="8">
        <v>286.10000000000002</v>
      </c>
      <c r="EN18" s="8">
        <v>288.3331</v>
      </c>
      <c r="EO18" s="8">
        <v>290.59890000000001</v>
      </c>
      <c r="EP18" s="8">
        <v>292.98</v>
      </c>
      <c r="EQ18" s="8">
        <v>295.54739999999998</v>
      </c>
      <c r="ER18" s="8">
        <v>297.69970000000001</v>
      </c>
      <c r="ES18" s="8">
        <v>299.17959999999999</v>
      </c>
      <c r="ET18" s="8">
        <v>300.28930000000003</v>
      </c>
      <c r="EU18" s="8">
        <v>301.00560000000002</v>
      </c>
      <c r="EV18" s="8">
        <v>301.54090000000002</v>
      </c>
      <c r="EW18" s="8">
        <v>302.26429999999999</v>
      </c>
      <c r="EX18" s="8">
        <v>303.9778</v>
      </c>
      <c r="EY18" s="8">
        <v>306.41860000000003</v>
      </c>
      <c r="EZ18" s="8">
        <v>309.07380000000001</v>
      </c>
      <c r="FA18" s="8">
        <v>311.8374</v>
      </c>
      <c r="FB18" s="8">
        <v>314.61619999999999</v>
      </c>
      <c r="FC18" s="8">
        <v>317.43400000000003</v>
      </c>
      <c r="FD18" s="8">
        <v>320.15350000000001</v>
      </c>
      <c r="FE18" s="8">
        <v>322.74540000000002</v>
      </c>
      <c r="FF18" s="8">
        <v>325.23829999999998</v>
      </c>
    </row>
    <row r="19" spans="1:162" x14ac:dyDescent="0.25">
      <c r="A19" t="str">
        <f>'Baseline QTR'!A19</f>
        <v>KS_NOSRV</v>
      </c>
      <c r="B19" t="str">
        <f>'Baseline QTR'!B19</f>
        <v xml:space="preserve">   Other services</v>
      </c>
      <c r="C19" s="6">
        <v>225.4</v>
      </c>
      <c r="D19" s="6">
        <v>227.8</v>
      </c>
      <c r="E19" s="6">
        <v>230.36666666666667</v>
      </c>
      <c r="F19" s="6">
        <v>231.83333333333337</v>
      </c>
      <c r="G19" s="6">
        <v>233.3</v>
      </c>
      <c r="H19" s="6">
        <v>234.46666666666667</v>
      </c>
      <c r="I19" s="6">
        <v>234.63333333333333</v>
      </c>
      <c r="J19" s="6">
        <v>237</v>
      </c>
      <c r="K19" s="6">
        <v>238.16666666666663</v>
      </c>
      <c r="L19" s="6">
        <v>239.66666666666663</v>
      </c>
      <c r="M19" s="6">
        <v>242.76666666666665</v>
      </c>
      <c r="N19" s="6">
        <v>245.23333333333335</v>
      </c>
      <c r="O19" s="6">
        <v>246.76666666666668</v>
      </c>
      <c r="P19" s="6">
        <v>251.26666666666665</v>
      </c>
      <c r="Q19" s="6">
        <v>253.4</v>
      </c>
      <c r="R19" s="6">
        <v>252.7</v>
      </c>
      <c r="S19" s="6">
        <v>254.03333333333333</v>
      </c>
      <c r="T19" s="6">
        <v>255.73333333333332</v>
      </c>
      <c r="U19" s="6">
        <v>257.4666666666667</v>
      </c>
      <c r="V19" s="6">
        <v>260.03333333333336</v>
      </c>
      <c r="W19" s="6">
        <v>264.86666666666667</v>
      </c>
      <c r="X19" s="6">
        <v>265.56666666666666</v>
      </c>
      <c r="Y19" s="6">
        <v>266.76666666666665</v>
      </c>
      <c r="Z19" s="6">
        <v>267.5</v>
      </c>
      <c r="AA19" s="6">
        <v>266.7</v>
      </c>
      <c r="AB19" s="6">
        <v>270.26666666666665</v>
      </c>
      <c r="AC19" s="6">
        <v>272.76666666666665</v>
      </c>
      <c r="AD19" s="6">
        <v>277.23333333333335</v>
      </c>
      <c r="AE19" s="6">
        <v>279.13333333333333</v>
      </c>
      <c r="AF19" s="6">
        <v>281.13333333333333</v>
      </c>
      <c r="AG19" s="6">
        <v>284.33333333333337</v>
      </c>
      <c r="AH19" s="6">
        <v>288.66666666666669</v>
      </c>
      <c r="AI19" s="6">
        <v>289.66666666666669</v>
      </c>
      <c r="AJ19" s="6">
        <v>294.63333333333333</v>
      </c>
      <c r="AK19" s="6">
        <v>296.93333333333334</v>
      </c>
      <c r="AL19" s="6">
        <v>298.7</v>
      </c>
      <c r="AM19" s="6">
        <v>301.36666666666667</v>
      </c>
      <c r="AN19" s="6">
        <v>301.26666666666665</v>
      </c>
      <c r="AO19" s="6">
        <v>303.5</v>
      </c>
      <c r="AP19" s="6">
        <v>306.83333333333331</v>
      </c>
      <c r="AQ19" s="6">
        <v>309.93333333333334</v>
      </c>
      <c r="AR19" s="6">
        <v>308.9666666666667</v>
      </c>
      <c r="AS19" s="6">
        <v>310.96666666666664</v>
      </c>
      <c r="AT19" s="6">
        <v>313.8</v>
      </c>
      <c r="AU19" s="6">
        <v>312</v>
      </c>
      <c r="AV19" s="6">
        <v>313.33333333333337</v>
      </c>
      <c r="AW19" s="6">
        <v>313.0333333333333</v>
      </c>
      <c r="AX19" s="6">
        <v>311.9666666666667</v>
      </c>
      <c r="AY19" s="6">
        <v>312.86666666666667</v>
      </c>
      <c r="AZ19" s="6">
        <v>314.43333333333334</v>
      </c>
      <c r="BA19" s="6">
        <v>315.66666666666669</v>
      </c>
      <c r="BB19" s="6">
        <v>316.63333333333333</v>
      </c>
      <c r="BC19" s="6">
        <v>318.2</v>
      </c>
      <c r="BD19" s="6">
        <v>319.36666666666667</v>
      </c>
      <c r="BE19" s="6">
        <v>321.06666666666666</v>
      </c>
      <c r="BF19" s="6">
        <v>323.3</v>
      </c>
      <c r="BG19" s="6">
        <v>322.26666666666665</v>
      </c>
      <c r="BH19" s="6">
        <v>324.60000000000002</v>
      </c>
      <c r="BI19" s="6">
        <v>325.4666666666667</v>
      </c>
      <c r="BJ19" s="6">
        <v>327.3</v>
      </c>
      <c r="BK19" s="6">
        <v>329.0333333333333</v>
      </c>
      <c r="BL19" s="6">
        <v>332.36666666666667</v>
      </c>
      <c r="BM19" s="6">
        <v>333.9</v>
      </c>
      <c r="BN19" s="6">
        <v>335.09999999999997</v>
      </c>
      <c r="BO19" s="6">
        <v>336.86666666666667</v>
      </c>
      <c r="BP19" s="6">
        <v>338.1</v>
      </c>
      <c r="BQ19" s="6">
        <v>339.73333333333335</v>
      </c>
      <c r="BR19" s="6">
        <v>341.7</v>
      </c>
      <c r="BS19" s="6">
        <v>344.86666666666667</v>
      </c>
      <c r="BT19" s="6">
        <v>346.93333333333334</v>
      </c>
      <c r="BU19" s="6">
        <v>349.5333333333333</v>
      </c>
      <c r="BV19" s="6">
        <v>353</v>
      </c>
      <c r="BW19" s="6">
        <v>355.5333333333333</v>
      </c>
      <c r="BX19" s="6">
        <v>357.23333333333335</v>
      </c>
      <c r="BY19" s="6">
        <v>360.03333333333336</v>
      </c>
      <c r="BZ19" s="6">
        <v>359.5</v>
      </c>
      <c r="CA19" s="6">
        <v>358.76666666666665</v>
      </c>
      <c r="CB19" s="6">
        <v>356.9666666666667</v>
      </c>
      <c r="CC19" s="6">
        <v>358.2</v>
      </c>
      <c r="CD19" s="6">
        <v>359.5333333333333</v>
      </c>
      <c r="CE19" s="6">
        <v>359.43333333333334</v>
      </c>
      <c r="CF19" s="6">
        <v>361.73333333333335</v>
      </c>
      <c r="CG19" s="6">
        <v>364.3</v>
      </c>
      <c r="CH19" s="6">
        <v>368.9</v>
      </c>
      <c r="CI19" s="6">
        <v>370.36666666666667</v>
      </c>
      <c r="CJ19" s="6">
        <v>373.76666666666665</v>
      </c>
      <c r="CK19" s="6">
        <v>375.4</v>
      </c>
      <c r="CL19" s="6">
        <v>377.36666666666667</v>
      </c>
      <c r="CM19" s="6">
        <v>379.8</v>
      </c>
      <c r="CN19" s="6">
        <v>382.26666666666665</v>
      </c>
      <c r="CO19" s="6">
        <v>383.33333333333331</v>
      </c>
      <c r="CP19" s="6">
        <v>386.36666666666667</v>
      </c>
      <c r="CQ19" s="6">
        <v>387.46666666666664</v>
      </c>
      <c r="CR19" s="6">
        <v>390.43333333333334</v>
      </c>
      <c r="CS19" s="6">
        <v>392.7</v>
      </c>
      <c r="CT19" s="6">
        <v>395.86666666666667</v>
      </c>
      <c r="CU19" s="6">
        <v>399.63333333333333</v>
      </c>
      <c r="CV19" s="6">
        <v>399.96666666666664</v>
      </c>
      <c r="CW19" s="6">
        <v>403.03333333333336</v>
      </c>
      <c r="CX19" s="6">
        <v>403.5</v>
      </c>
      <c r="CY19" s="6">
        <v>406.26666666666665</v>
      </c>
      <c r="CZ19" s="6">
        <v>410.33333333333331</v>
      </c>
      <c r="DA19" s="6">
        <v>414</v>
      </c>
      <c r="DB19" s="6">
        <v>416.93333333333334</v>
      </c>
      <c r="DC19" s="6">
        <v>422.5333333333333</v>
      </c>
      <c r="DD19" s="6">
        <v>426.63333333333333</v>
      </c>
      <c r="DE19" s="6">
        <v>429.56666666666666</v>
      </c>
      <c r="DF19" s="6">
        <v>431.93333333333334</v>
      </c>
      <c r="DG19" s="6">
        <v>434.66666666666669</v>
      </c>
      <c r="DH19" s="6">
        <v>438.83333333333331</v>
      </c>
      <c r="DI19" s="6">
        <v>440.76666666666665</v>
      </c>
      <c r="DJ19" s="6">
        <v>443.33333333333331</v>
      </c>
      <c r="DK19" s="6">
        <v>448.83333333333331</v>
      </c>
      <c r="DL19" s="6">
        <v>451.56666666666666</v>
      </c>
      <c r="DM19" s="6">
        <v>453.76666666666665</v>
      </c>
      <c r="DN19" s="6">
        <v>456.3</v>
      </c>
      <c r="DO19" s="6">
        <v>459.96666666666664</v>
      </c>
      <c r="DP19" s="6">
        <v>462.73333333333329</v>
      </c>
      <c r="DQ19" s="6">
        <v>465.5</v>
      </c>
      <c r="DR19" s="6">
        <v>467</v>
      </c>
      <c r="DS19" s="45">
        <v>464.26666666666665</v>
      </c>
      <c r="DT19" s="45">
        <v>352.8</v>
      </c>
      <c r="DU19" s="45">
        <v>378.2</v>
      </c>
      <c r="DV19" s="45">
        <v>382.26666666666665</v>
      </c>
      <c r="DW19" s="45">
        <v>381.16666666666669</v>
      </c>
      <c r="DX19" s="45">
        <v>396.73333333333335</v>
      </c>
      <c r="DY19" s="45">
        <v>412.66666666666663</v>
      </c>
      <c r="DZ19" s="45">
        <v>424.4666666666667</v>
      </c>
      <c r="EA19" s="45">
        <v>431.03333333333336</v>
      </c>
      <c r="EB19" s="8">
        <v>437.55869999999999</v>
      </c>
      <c r="EC19" s="8">
        <v>442.50099999999998</v>
      </c>
      <c r="ED19" s="8">
        <v>445.07420000000002</v>
      </c>
      <c r="EE19" s="8">
        <v>448.64</v>
      </c>
      <c r="EF19" s="8">
        <v>452.04079999999999</v>
      </c>
      <c r="EG19" s="8">
        <v>457.4203</v>
      </c>
      <c r="EH19" s="8">
        <v>460.44349999999997</v>
      </c>
      <c r="EI19" s="8">
        <v>463.68299999999999</v>
      </c>
      <c r="EJ19" s="8">
        <v>467.15179999999998</v>
      </c>
      <c r="EK19" s="8">
        <v>469.69510000000002</v>
      </c>
      <c r="EL19" s="8">
        <v>472.00630000000001</v>
      </c>
      <c r="EM19" s="8">
        <v>473.38350000000003</v>
      </c>
      <c r="EN19" s="8">
        <v>474.2989</v>
      </c>
      <c r="EO19" s="8">
        <v>474.84219999999999</v>
      </c>
      <c r="EP19" s="8">
        <v>475.79180000000002</v>
      </c>
      <c r="EQ19" s="8">
        <v>476.52609999999999</v>
      </c>
      <c r="ER19" s="8">
        <v>477.27449999999999</v>
      </c>
      <c r="ES19" s="8">
        <v>478.3383</v>
      </c>
      <c r="ET19" s="8">
        <v>479.47710000000001</v>
      </c>
      <c r="EU19" s="8">
        <v>480.66989999999998</v>
      </c>
      <c r="EV19" s="8">
        <v>482.11340000000001</v>
      </c>
      <c r="EW19" s="8">
        <v>483.51510000000002</v>
      </c>
      <c r="EX19" s="8">
        <v>484.60610000000003</v>
      </c>
      <c r="EY19" s="8">
        <v>485.58659999999998</v>
      </c>
      <c r="EZ19" s="8">
        <v>486.63549999999998</v>
      </c>
      <c r="FA19" s="8">
        <v>487.57799999999997</v>
      </c>
      <c r="FB19" s="8">
        <v>488.52600000000001</v>
      </c>
      <c r="FC19" s="8">
        <v>489.3974</v>
      </c>
      <c r="FD19" s="8">
        <v>490.38670000000002</v>
      </c>
      <c r="FE19" s="8">
        <v>491.37279999999998</v>
      </c>
      <c r="FF19" s="8">
        <v>492.30650000000003</v>
      </c>
    </row>
    <row r="20" spans="1:162" x14ac:dyDescent="0.25">
      <c r="A20" t="str">
        <f>'Baseline QTR'!A20</f>
        <v>KS_NLHS</v>
      </c>
      <c r="B20" t="str">
        <f>'Baseline QTR'!B20</f>
        <v xml:space="preserve">      Leisure and Hospitality</v>
      </c>
      <c r="C20" s="6">
        <v>89.9</v>
      </c>
      <c r="D20" s="6">
        <v>90.833333333333314</v>
      </c>
      <c r="E20" s="6">
        <v>91.466666666666683</v>
      </c>
      <c r="F20" s="6">
        <v>91.166666666666686</v>
      </c>
      <c r="G20" s="6">
        <v>92.73333333333332</v>
      </c>
      <c r="H20" s="6">
        <v>92.3</v>
      </c>
      <c r="I20" s="6">
        <v>90.8</v>
      </c>
      <c r="J20" s="6">
        <v>91.5</v>
      </c>
      <c r="K20" s="6">
        <v>92.333333333333314</v>
      </c>
      <c r="L20" s="6">
        <v>92.86666666666666</v>
      </c>
      <c r="M20" s="6">
        <v>94.1</v>
      </c>
      <c r="N20" s="6">
        <v>94.6</v>
      </c>
      <c r="O20" s="6">
        <v>95.333333333333314</v>
      </c>
      <c r="P20" s="6">
        <v>96.23333333333332</v>
      </c>
      <c r="Q20" s="6">
        <v>97.8</v>
      </c>
      <c r="R20" s="6">
        <v>96.866666666666674</v>
      </c>
      <c r="S20" s="6">
        <v>97.666666666666686</v>
      </c>
      <c r="T20" s="6">
        <v>99</v>
      </c>
      <c r="U20" s="6">
        <v>98.666666666666686</v>
      </c>
      <c r="V20" s="6">
        <v>100.53333333333332</v>
      </c>
      <c r="W20" s="6">
        <v>102.26666666666668</v>
      </c>
      <c r="X20" s="6">
        <v>102.76666666666668</v>
      </c>
      <c r="Y20" s="6">
        <v>102.4</v>
      </c>
      <c r="Z20" s="6">
        <v>104.6</v>
      </c>
      <c r="AA20" s="6">
        <v>103.56666666666666</v>
      </c>
      <c r="AB20" s="6">
        <v>105.93333333333334</v>
      </c>
      <c r="AC20" s="6">
        <v>107.66666666666669</v>
      </c>
      <c r="AD20" s="6">
        <v>108.33333333333331</v>
      </c>
      <c r="AE20" s="6">
        <v>108.36666666666666</v>
      </c>
      <c r="AF20" s="6">
        <v>108.23333333333332</v>
      </c>
      <c r="AG20" s="6">
        <v>109.96666666666668</v>
      </c>
      <c r="AH20" s="6">
        <v>112.2</v>
      </c>
      <c r="AI20" s="6">
        <v>111.93333333333334</v>
      </c>
      <c r="AJ20" s="6">
        <v>113.63333333333333</v>
      </c>
      <c r="AK20" s="6">
        <v>114.8</v>
      </c>
      <c r="AL20" s="6">
        <v>113.9</v>
      </c>
      <c r="AM20" s="6">
        <v>118.3</v>
      </c>
      <c r="AN20" s="6">
        <v>118.56666666666666</v>
      </c>
      <c r="AO20" s="6">
        <v>119.06666666666666</v>
      </c>
      <c r="AP20" s="6">
        <v>120.7</v>
      </c>
      <c r="AQ20" s="6">
        <v>121.36666666666666</v>
      </c>
      <c r="AR20" s="6">
        <v>120.73333333333332</v>
      </c>
      <c r="AS20" s="6">
        <v>118.86666666666666</v>
      </c>
      <c r="AT20" s="6">
        <v>121.53333333333332</v>
      </c>
      <c r="AU20" s="6">
        <v>121.33333333333331</v>
      </c>
      <c r="AV20" s="6">
        <v>120.83333333333334</v>
      </c>
      <c r="AW20" s="6">
        <v>119.8</v>
      </c>
      <c r="AX20" s="6">
        <v>117.13333333333334</v>
      </c>
      <c r="AY20" s="6">
        <v>116.56666666666666</v>
      </c>
      <c r="AZ20" s="6">
        <v>117.36666666666667</v>
      </c>
      <c r="BA20" s="6">
        <v>117.93333333333334</v>
      </c>
      <c r="BB20" s="6">
        <v>117.93333333333334</v>
      </c>
      <c r="BC20" s="6">
        <v>118.23333333333332</v>
      </c>
      <c r="BD20" s="6">
        <v>118.56666666666666</v>
      </c>
      <c r="BE20" s="6">
        <v>119.86666666666667</v>
      </c>
      <c r="BF20" s="6">
        <v>121.86666666666667</v>
      </c>
      <c r="BG20" s="6">
        <v>121.7</v>
      </c>
      <c r="BH20" s="6">
        <v>123.13333333333334</v>
      </c>
      <c r="BI20" s="6">
        <v>122.8</v>
      </c>
      <c r="BJ20" s="6">
        <v>124.06666666666666</v>
      </c>
      <c r="BK20" s="6">
        <v>124.6</v>
      </c>
      <c r="BL20" s="6">
        <v>126.43333333333334</v>
      </c>
      <c r="BM20" s="6">
        <v>127.1</v>
      </c>
      <c r="BN20" s="6">
        <v>128.19999999999999</v>
      </c>
      <c r="BO20" s="6">
        <v>129.16666666666666</v>
      </c>
      <c r="BP20" s="6">
        <v>129.83333333333334</v>
      </c>
      <c r="BQ20" s="6">
        <v>131.33333333333334</v>
      </c>
      <c r="BR20" s="6">
        <v>132.56666666666666</v>
      </c>
      <c r="BS20" s="6">
        <v>133.86666666666667</v>
      </c>
      <c r="BT20" s="6">
        <v>134.76666666666668</v>
      </c>
      <c r="BU20" s="6">
        <v>135.9</v>
      </c>
      <c r="BV20" s="6">
        <v>136.76666666666668</v>
      </c>
      <c r="BW20" s="6">
        <v>137.76666666666665</v>
      </c>
      <c r="BX20" s="6">
        <v>137.4</v>
      </c>
      <c r="BY20" s="6">
        <v>137.53333333333333</v>
      </c>
      <c r="BZ20" s="6">
        <v>135.4</v>
      </c>
      <c r="CA20" s="6">
        <v>132.53333333333333</v>
      </c>
      <c r="CB20" s="6">
        <v>130.20000000000002</v>
      </c>
      <c r="CC20" s="6">
        <v>130.13333333333333</v>
      </c>
      <c r="CD20" s="6">
        <v>129.43333333333334</v>
      </c>
      <c r="CE20" s="6">
        <v>129.16666666666666</v>
      </c>
      <c r="CF20" s="6">
        <v>130.06666666666666</v>
      </c>
      <c r="CG20" s="6">
        <v>130.6</v>
      </c>
      <c r="CH20" s="6">
        <v>131.93333333333334</v>
      </c>
      <c r="CI20" s="6">
        <v>132.03333333333333</v>
      </c>
      <c r="CJ20" s="6">
        <v>133.36666666666667</v>
      </c>
      <c r="CK20" s="6">
        <v>133.66666666666669</v>
      </c>
      <c r="CL20" s="6">
        <v>134.96666666666667</v>
      </c>
      <c r="CM20" s="6">
        <v>136.16666666666666</v>
      </c>
      <c r="CN20" s="6">
        <v>137.56666666666666</v>
      </c>
      <c r="CO20" s="6">
        <v>138.13333333333333</v>
      </c>
      <c r="CP20" s="6">
        <v>140.46666666666667</v>
      </c>
      <c r="CQ20" s="6">
        <v>141.6</v>
      </c>
      <c r="CR20" s="6">
        <v>143.33333333333334</v>
      </c>
      <c r="CS20" s="6">
        <v>144.80000000000001</v>
      </c>
      <c r="CT20" s="6">
        <v>146.1</v>
      </c>
      <c r="CU20" s="6">
        <v>147.6</v>
      </c>
      <c r="CV20" s="6">
        <v>148.03333333333333</v>
      </c>
      <c r="CW20" s="6">
        <v>149.23333333333332</v>
      </c>
      <c r="CX20" s="6">
        <v>149.86666666666667</v>
      </c>
      <c r="CY20" s="6">
        <v>151.9</v>
      </c>
      <c r="CZ20" s="6">
        <v>153.6</v>
      </c>
      <c r="DA20" s="6">
        <v>156.73333333333335</v>
      </c>
      <c r="DB20" s="6">
        <v>157.69999999999999</v>
      </c>
      <c r="DC20" s="6">
        <v>159.53333333333333</v>
      </c>
      <c r="DD20" s="6">
        <v>160.83333333333331</v>
      </c>
      <c r="DE20" s="6">
        <v>162.69999999999999</v>
      </c>
      <c r="DF20" s="6">
        <v>163.5</v>
      </c>
      <c r="DG20" s="6">
        <v>164.86666666666667</v>
      </c>
      <c r="DH20" s="6">
        <v>167.23333333333335</v>
      </c>
      <c r="DI20" s="6">
        <v>167.26666666666668</v>
      </c>
      <c r="DJ20" s="6">
        <v>168</v>
      </c>
      <c r="DK20" s="6">
        <v>170.26666666666668</v>
      </c>
      <c r="DL20" s="6">
        <v>171.73333333333332</v>
      </c>
      <c r="DM20" s="6">
        <v>171.53333333333333</v>
      </c>
      <c r="DN20" s="6">
        <v>172.76666666666668</v>
      </c>
      <c r="DO20" s="6">
        <v>172.7</v>
      </c>
      <c r="DP20" s="6">
        <v>173.56666666666666</v>
      </c>
      <c r="DQ20" s="6">
        <v>174.36666666666667</v>
      </c>
      <c r="DR20" s="6">
        <v>174.53333333333333</v>
      </c>
      <c r="DS20" s="45">
        <v>172.23333333333332</v>
      </c>
      <c r="DT20" s="45">
        <v>96.066666666666663</v>
      </c>
      <c r="DU20" s="45">
        <v>109.93333333333332</v>
      </c>
      <c r="DV20" s="45">
        <v>112.43333333333334</v>
      </c>
      <c r="DW20" s="45">
        <v>110.73333333333332</v>
      </c>
      <c r="DX20" s="45">
        <v>123.23333333333332</v>
      </c>
      <c r="DY20" s="45">
        <v>137.03333333333333</v>
      </c>
      <c r="DZ20" s="45">
        <v>144.23333333333332</v>
      </c>
      <c r="EA20" s="45">
        <v>148.33333333333331</v>
      </c>
      <c r="EB20" s="8">
        <v>152.45949999999999</v>
      </c>
      <c r="EC20" s="8">
        <v>153.6953</v>
      </c>
      <c r="ED20" s="8">
        <v>154.89359999999999</v>
      </c>
      <c r="EE20" s="8">
        <v>159.15950000000001</v>
      </c>
      <c r="EF20" s="8">
        <v>164.01419999999999</v>
      </c>
      <c r="EG20" s="8">
        <v>169.0343</v>
      </c>
      <c r="EH20" s="8">
        <v>170.672</v>
      </c>
      <c r="EI20" s="8">
        <v>171.02600000000001</v>
      </c>
      <c r="EJ20" s="8">
        <v>172.09270000000001</v>
      </c>
      <c r="EK20" s="8">
        <v>173.12090000000001</v>
      </c>
      <c r="EL20" s="8">
        <v>174.2577</v>
      </c>
      <c r="EM20" s="8">
        <v>174.49709999999999</v>
      </c>
      <c r="EN20" s="8">
        <v>174.85140000000001</v>
      </c>
      <c r="EO20" s="8">
        <v>174.9041</v>
      </c>
      <c r="EP20" s="8">
        <v>175.29910000000001</v>
      </c>
      <c r="EQ20" s="8">
        <v>175.26750000000001</v>
      </c>
      <c r="ER20" s="8">
        <v>175.3142</v>
      </c>
      <c r="ES20" s="8">
        <v>175.4821</v>
      </c>
      <c r="ET20" s="8">
        <v>175.6354</v>
      </c>
      <c r="EU20" s="8">
        <v>175.62100000000001</v>
      </c>
      <c r="EV20" s="8">
        <v>175.971</v>
      </c>
      <c r="EW20" s="8">
        <v>176.3357</v>
      </c>
      <c r="EX20" s="8">
        <v>176.54169999999999</v>
      </c>
      <c r="EY20" s="8">
        <v>176.57910000000001</v>
      </c>
      <c r="EZ20" s="8">
        <v>176.88470000000001</v>
      </c>
      <c r="FA20" s="8">
        <v>177.2773</v>
      </c>
      <c r="FB20" s="8">
        <v>177.6448</v>
      </c>
      <c r="FC20" s="8">
        <v>177.79589999999999</v>
      </c>
      <c r="FD20" s="8">
        <v>178.27199999999999</v>
      </c>
      <c r="FE20" s="8">
        <v>178.82650000000001</v>
      </c>
      <c r="FF20" s="8">
        <v>179.34469999999999</v>
      </c>
    </row>
    <row r="21" spans="1:162" x14ac:dyDescent="0.25">
      <c r="A21" t="str">
        <f>'Baseline QTR'!A21</f>
        <v>KS_NGOV</v>
      </c>
      <c r="B21" t="str">
        <f>'Baseline QTR'!B21</f>
        <v xml:space="preserve">   Government</v>
      </c>
      <c r="C21" s="6">
        <v>144.96666666666667</v>
      </c>
      <c r="D21" s="6">
        <v>146.63333333333335</v>
      </c>
      <c r="E21" s="6">
        <v>149.4</v>
      </c>
      <c r="F21" s="6">
        <v>148.80000000000001</v>
      </c>
      <c r="G21" s="6">
        <v>149.36666666666665</v>
      </c>
      <c r="H21" s="6">
        <v>153.20000000000002</v>
      </c>
      <c r="I21" s="6">
        <v>154.63333333333333</v>
      </c>
      <c r="J21" s="6">
        <v>154.86666666666667</v>
      </c>
      <c r="K21" s="6">
        <v>157.29999999999998</v>
      </c>
      <c r="L21" s="6">
        <v>158.60000000000002</v>
      </c>
      <c r="M21" s="6">
        <v>158</v>
      </c>
      <c r="N21" s="6">
        <v>161.06666666666666</v>
      </c>
      <c r="O21" s="6">
        <v>160.26666666666665</v>
      </c>
      <c r="P21" s="6">
        <v>161.56666666666666</v>
      </c>
      <c r="Q21" s="6">
        <v>162.20000000000002</v>
      </c>
      <c r="R21" s="6">
        <v>163.5</v>
      </c>
      <c r="S21" s="6">
        <v>163.33333333333334</v>
      </c>
      <c r="T21" s="6">
        <v>164.66666666666666</v>
      </c>
      <c r="U21" s="6">
        <v>163.16666666666669</v>
      </c>
      <c r="V21" s="6">
        <v>166.96666666666664</v>
      </c>
      <c r="W21" s="6">
        <v>167.6</v>
      </c>
      <c r="X21" s="6">
        <v>168.16666666666666</v>
      </c>
      <c r="Y21" s="6">
        <v>166.93333333333334</v>
      </c>
      <c r="Z21" s="6">
        <v>168.86666666666667</v>
      </c>
      <c r="AA21" s="6">
        <v>171</v>
      </c>
      <c r="AB21" s="6">
        <v>170.7</v>
      </c>
      <c r="AC21" s="6">
        <v>170.13333333333335</v>
      </c>
      <c r="AD21" s="6">
        <v>170.93333333333334</v>
      </c>
      <c r="AE21" s="6">
        <v>170.93333333333334</v>
      </c>
      <c r="AF21" s="6">
        <v>174.53333333333333</v>
      </c>
      <c r="AG21" s="6">
        <v>174.43333333333334</v>
      </c>
      <c r="AH21" s="6">
        <v>175.16666666666669</v>
      </c>
      <c r="AI21" s="6">
        <v>176.66666666666669</v>
      </c>
      <c r="AJ21" s="6">
        <v>178.13333333333333</v>
      </c>
      <c r="AK21" s="6">
        <v>179.03333333333333</v>
      </c>
      <c r="AL21" s="6">
        <v>180.23333333333332</v>
      </c>
      <c r="AM21" s="6">
        <v>180.73333333333335</v>
      </c>
      <c r="AN21" s="6">
        <v>182.2</v>
      </c>
      <c r="AO21" s="6">
        <v>183.8</v>
      </c>
      <c r="AP21" s="6">
        <v>184.1</v>
      </c>
      <c r="AQ21" s="6">
        <v>185.13333333333333</v>
      </c>
      <c r="AR21" s="6">
        <v>186.79999999999998</v>
      </c>
      <c r="AS21" s="6">
        <v>185.66666666666666</v>
      </c>
      <c r="AT21" s="6">
        <v>185.86666666666665</v>
      </c>
      <c r="AU21" s="6">
        <v>189.76666666666665</v>
      </c>
      <c r="AV21" s="6">
        <v>191.36666666666667</v>
      </c>
      <c r="AW21" s="6">
        <v>192.29999999999998</v>
      </c>
      <c r="AX21" s="6">
        <v>194.13333333333335</v>
      </c>
      <c r="AY21" s="6">
        <v>194.86666666666667</v>
      </c>
      <c r="AZ21" s="6">
        <v>195.59999999999997</v>
      </c>
      <c r="BA21" s="6">
        <v>195.83333333333334</v>
      </c>
      <c r="BB21" s="6">
        <v>197.1</v>
      </c>
      <c r="BC21" s="6">
        <v>197.66666666666666</v>
      </c>
      <c r="BD21" s="6">
        <v>198.76666666666668</v>
      </c>
      <c r="BE21" s="6">
        <v>197.36666666666665</v>
      </c>
      <c r="BF21" s="6">
        <v>198.20000000000002</v>
      </c>
      <c r="BG21" s="6">
        <v>197.5</v>
      </c>
      <c r="BH21" s="6">
        <v>197.83333333333331</v>
      </c>
      <c r="BI21" s="6">
        <v>198.23333333333332</v>
      </c>
      <c r="BJ21" s="6">
        <v>198.46666666666667</v>
      </c>
      <c r="BK21" s="6">
        <v>197.33333333333334</v>
      </c>
      <c r="BL21" s="6">
        <v>197.56666666666666</v>
      </c>
      <c r="BM21" s="6">
        <v>197.93333333333334</v>
      </c>
      <c r="BN21" s="6">
        <v>198.23333333333335</v>
      </c>
      <c r="BO21" s="6">
        <v>198.66666666666669</v>
      </c>
      <c r="BP21" s="6">
        <v>198.29999999999998</v>
      </c>
      <c r="BQ21" s="6">
        <v>198.26666666666665</v>
      </c>
      <c r="BR21" s="6">
        <v>198.8</v>
      </c>
      <c r="BS21" s="6">
        <v>198.93333333333331</v>
      </c>
      <c r="BT21" s="6">
        <v>199.43333333333331</v>
      </c>
      <c r="BU21" s="6">
        <v>200.86666666666667</v>
      </c>
      <c r="BV21" s="6">
        <v>201.36666666666667</v>
      </c>
      <c r="BW21" s="6">
        <v>202.36666666666667</v>
      </c>
      <c r="BX21" s="6">
        <v>202.5</v>
      </c>
      <c r="BY21" s="6">
        <v>206.26666666666668</v>
      </c>
      <c r="BZ21" s="6">
        <v>206.9</v>
      </c>
      <c r="CA21" s="6">
        <v>206</v>
      </c>
      <c r="CB21" s="6">
        <v>207.13333333333333</v>
      </c>
      <c r="CC21" s="6">
        <v>206.06666666666666</v>
      </c>
      <c r="CD21" s="6">
        <v>205.53333333333336</v>
      </c>
      <c r="CE21" s="6">
        <v>204.9</v>
      </c>
      <c r="CF21" s="6">
        <v>208.13333333333333</v>
      </c>
      <c r="CG21" s="6">
        <v>206.06666666666666</v>
      </c>
      <c r="CH21" s="6">
        <v>204.06666666666669</v>
      </c>
      <c r="CI21" s="6">
        <v>203.03333333333333</v>
      </c>
      <c r="CJ21" s="6">
        <v>202.66666666666666</v>
      </c>
      <c r="CK21" s="6">
        <v>201.1</v>
      </c>
      <c r="CL21" s="6">
        <v>201.9</v>
      </c>
      <c r="CM21" s="6">
        <v>202.4</v>
      </c>
      <c r="CN21" s="6">
        <v>202.33333333333334</v>
      </c>
      <c r="CO21" s="6">
        <v>202.5</v>
      </c>
      <c r="CP21" s="6">
        <v>203.53333333333333</v>
      </c>
      <c r="CQ21" s="6">
        <v>204.13333333333338</v>
      </c>
      <c r="CR21" s="6">
        <v>204.26666666666668</v>
      </c>
      <c r="CS21" s="6">
        <v>204.63333333333335</v>
      </c>
      <c r="CT21" s="6">
        <v>206.16666666666669</v>
      </c>
      <c r="CU21" s="6">
        <v>206.73333333333338</v>
      </c>
      <c r="CV21" s="6">
        <v>206.96666666666664</v>
      </c>
      <c r="CW21" s="6">
        <v>208.16666666666666</v>
      </c>
      <c r="CX21" s="6">
        <v>209.06666666666669</v>
      </c>
      <c r="CY21" s="6">
        <v>210.63333333333333</v>
      </c>
      <c r="CZ21" s="6">
        <v>212.2</v>
      </c>
      <c r="DA21" s="6">
        <v>214.13333333333333</v>
      </c>
      <c r="DB21" s="6">
        <v>214.66666666666666</v>
      </c>
      <c r="DC21" s="6">
        <v>215.33333333333331</v>
      </c>
      <c r="DD21" s="6">
        <v>217.33333333333334</v>
      </c>
      <c r="DE21" s="6">
        <v>218.63333333333333</v>
      </c>
      <c r="DF21" s="6">
        <v>219.96666666666664</v>
      </c>
      <c r="DG21" s="6">
        <v>220.26666666666671</v>
      </c>
      <c r="DH21" s="6">
        <v>221.29999999999998</v>
      </c>
      <c r="DI21" s="6">
        <v>221.79999999999995</v>
      </c>
      <c r="DJ21" s="6">
        <v>221.7</v>
      </c>
      <c r="DK21" s="6">
        <v>220.16666666666669</v>
      </c>
      <c r="DL21" s="6">
        <v>219.03333333333336</v>
      </c>
      <c r="DM21" s="6">
        <v>218.03333333333333</v>
      </c>
      <c r="DN21" s="6">
        <v>216.86666666666667</v>
      </c>
      <c r="DO21" s="6">
        <v>214.16666666666669</v>
      </c>
      <c r="DP21" s="6">
        <v>215.2</v>
      </c>
      <c r="DQ21" s="6">
        <v>218.33333333333334</v>
      </c>
      <c r="DR21" s="6">
        <v>216.29999999999995</v>
      </c>
      <c r="DS21" s="45">
        <v>219.4</v>
      </c>
      <c r="DT21" s="45">
        <v>205.56666666666663</v>
      </c>
      <c r="DU21" s="45">
        <v>211.23333333333335</v>
      </c>
      <c r="DV21" s="45">
        <v>202.49999999999997</v>
      </c>
      <c r="DW21" s="45">
        <v>203.13333333333333</v>
      </c>
      <c r="DX21" s="45">
        <v>205.93333333333334</v>
      </c>
      <c r="DY21" s="45">
        <v>212.46666666666664</v>
      </c>
      <c r="DZ21" s="45">
        <v>207.60000000000002</v>
      </c>
      <c r="EA21" s="45">
        <v>202.6</v>
      </c>
      <c r="EB21" s="8">
        <v>203.0128</v>
      </c>
      <c r="EC21" s="8">
        <v>203.58410000000001</v>
      </c>
      <c r="ED21" s="8">
        <v>204.15</v>
      </c>
      <c r="EE21" s="8">
        <v>204.72309999999999</v>
      </c>
      <c r="EF21" s="8">
        <v>205.25470000000001</v>
      </c>
      <c r="EG21" s="8">
        <v>205.64060000000001</v>
      </c>
      <c r="EH21" s="8">
        <v>206.3192</v>
      </c>
      <c r="EI21" s="8">
        <v>207.0812</v>
      </c>
      <c r="EJ21" s="8">
        <v>207.89109999999999</v>
      </c>
      <c r="EK21" s="8">
        <v>209.16249999999999</v>
      </c>
      <c r="EL21" s="8">
        <v>210.58779999999999</v>
      </c>
      <c r="EM21" s="8">
        <v>211.98920000000001</v>
      </c>
      <c r="EN21" s="8">
        <v>213.3879</v>
      </c>
      <c r="EO21" s="8">
        <v>214.53540000000001</v>
      </c>
      <c r="EP21" s="8">
        <v>215.55449999999999</v>
      </c>
      <c r="EQ21" s="8">
        <v>216.42009999999999</v>
      </c>
      <c r="ER21" s="8">
        <v>217.19810000000001</v>
      </c>
      <c r="ES21" s="8">
        <v>217.9776</v>
      </c>
      <c r="ET21" s="8">
        <v>218.71129999999999</v>
      </c>
      <c r="EU21" s="8">
        <v>219.3595</v>
      </c>
      <c r="EV21" s="8">
        <v>219.97790000000001</v>
      </c>
      <c r="EW21" s="8">
        <v>220.54220000000001</v>
      </c>
      <c r="EX21" s="8">
        <v>221.0847</v>
      </c>
      <c r="EY21" s="8">
        <v>221.65539999999999</v>
      </c>
      <c r="EZ21" s="8">
        <v>222.2544</v>
      </c>
      <c r="FA21" s="8">
        <v>222.82329999999999</v>
      </c>
      <c r="FB21" s="8">
        <v>223.399</v>
      </c>
      <c r="FC21" s="8">
        <v>223.9752</v>
      </c>
      <c r="FD21" s="8">
        <v>224.57249999999999</v>
      </c>
      <c r="FE21" s="8">
        <v>225.1343</v>
      </c>
      <c r="FF21" s="8">
        <v>225.7003</v>
      </c>
    </row>
    <row r="22" spans="1:162" x14ac:dyDescent="0.25">
      <c r="A22" t="str">
        <f>'Baseline QTR'!A22</f>
        <v>KS_NGOVSL</v>
      </c>
      <c r="B22" t="str">
        <f>'Baseline QTR'!B22</f>
        <v xml:space="preserve">      State and local</v>
      </c>
      <c r="C22" s="6">
        <v>123.2</v>
      </c>
      <c r="D22" s="6">
        <v>124.26666666666668</v>
      </c>
      <c r="E22" s="6">
        <v>127.7</v>
      </c>
      <c r="F22" s="6">
        <v>127.66666666666669</v>
      </c>
      <c r="G22" s="6">
        <v>128.19999999999999</v>
      </c>
      <c r="H22" s="6">
        <v>131.86666666666667</v>
      </c>
      <c r="I22" s="6">
        <v>132.93333333333334</v>
      </c>
      <c r="J22" s="6">
        <v>133.30000000000001</v>
      </c>
      <c r="K22" s="6">
        <v>135.63333333333333</v>
      </c>
      <c r="L22" s="6">
        <v>136.86666666666667</v>
      </c>
      <c r="M22" s="6">
        <v>136.23333333333335</v>
      </c>
      <c r="N22" s="6">
        <v>139.16666666666666</v>
      </c>
      <c r="O22" s="6">
        <v>138.03333333333333</v>
      </c>
      <c r="P22" s="6">
        <v>139.30000000000001</v>
      </c>
      <c r="Q22" s="6">
        <v>139.73333333333335</v>
      </c>
      <c r="R22" s="6">
        <v>141.16666666666666</v>
      </c>
      <c r="S22" s="6">
        <v>141</v>
      </c>
      <c r="T22" s="6">
        <v>142.29999999999998</v>
      </c>
      <c r="U22" s="6">
        <v>140.93333333333334</v>
      </c>
      <c r="V22" s="6">
        <v>144.79999999999998</v>
      </c>
      <c r="W22" s="6">
        <v>145.66666666666666</v>
      </c>
      <c r="X22" s="6">
        <v>146.23333333333332</v>
      </c>
      <c r="Y22" s="6">
        <v>145.13333333333333</v>
      </c>
      <c r="Z22" s="6">
        <v>147.1</v>
      </c>
      <c r="AA22" s="6">
        <v>149.26666666666668</v>
      </c>
      <c r="AB22" s="6">
        <v>149.1</v>
      </c>
      <c r="AC22" s="6">
        <v>148.80000000000001</v>
      </c>
      <c r="AD22" s="6">
        <v>149.36666666666667</v>
      </c>
      <c r="AE22" s="6">
        <v>149.33333333333334</v>
      </c>
      <c r="AF22" s="6">
        <v>152.86666666666667</v>
      </c>
      <c r="AG22" s="6">
        <v>152.53333333333333</v>
      </c>
      <c r="AH22" s="6">
        <v>153.4</v>
      </c>
      <c r="AI22" s="6">
        <v>154.36666666666667</v>
      </c>
      <c r="AJ22" s="6">
        <v>155.86666666666667</v>
      </c>
      <c r="AK22" s="6">
        <v>156.5</v>
      </c>
      <c r="AL22" s="6">
        <v>157.29999999999998</v>
      </c>
      <c r="AM22" s="6">
        <v>157.33333333333334</v>
      </c>
      <c r="AN22" s="6">
        <v>159.23333333333332</v>
      </c>
      <c r="AO22" s="6">
        <v>160.96666666666667</v>
      </c>
      <c r="AP22" s="6">
        <v>160.93333333333334</v>
      </c>
      <c r="AQ22" s="6">
        <v>161.93333333333334</v>
      </c>
      <c r="AR22" s="6">
        <v>161.26666666666665</v>
      </c>
      <c r="AS22" s="6">
        <v>162.03333333333333</v>
      </c>
      <c r="AT22" s="6">
        <v>162.69999999999999</v>
      </c>
      <c r="AU22" s="6">
        <v>166.1</v>
      </c>
      <c r="AV22" s="6">
        <v>167.83333333333334</v>
      </c>
      <c r="AW22" s="6">
        <v>168.63333333333333</v>
      </c>
      <c r="AX22" s="6">
        <v>170.3</v>
      </c>
      <c r="AY22" s="6">
        <v>171.1</v>
      </c>
      <c r="AZ22" s="6">
        <v>171.83333333333331</v>
      </c>
      <c r="BA22" s="6">
        <v>172</v>
      </c>
      <c r="BB22" s="6">
        <v>172.13333333333333</v>
      </c>
      <c r="BC22" s="6">
        <v>172.6</v>
      </c>
      <c r="BD22" s="6">
        <v>173.83333333333334</v>
      </c>
      <c r="BE22" s="6">
        <v>172.66666666666666</v>
      </c>
      <c r="BF22" s="6">
        <v>173.4</v>
      </c>
      <c r="BG22" s="6">
        <v>172.83333333333334</v>
      </c>
      <c r="BH22" s="6">
        <v>173.13333333333333</v>
      </c>
      <c r="BI22" s="6">
        <v>173.63333333333333</v>
      </c>
      <c r="BJ22" s="6">
        <v>173.76666666666668</v>
      </c>
      <c r="BK22" s="6">
        <v>173.03333333333333</v>
      </c>
      <c r="BL22" s="6">
        <v>173.36666666666667</v>
      </c>
      <c r="BM22" s="6">
        <v>173.63333333333333</v>
      </c>
      <c r="BN22" s="6">
        <v>174.33333333333334</v>
      </c>
      <c r="BO22" s="6">
        <v>174.9</v>
      </c>
      <c r="BP22" s="6">
        <v>174.63333333333333</v>
      </c>
      <c r="BQ22" s="6">
        <v>174.63333333333333</v>
      </c>
      <c r="BR22" s="6">
        <v>175.06666666666666</v>
      </c>
      <c r="BS22" s="6">
        <v>175.26666666666665</v>
      </c>
      <c r="BT22" s="6">
        <v>175.79999999999998</v>
      </c>
      <c r="BU22" s="6">
        <v>177.23333333333335</v>
      </c>
      <c r="BV22" s="6">
        <v>177.63333333333333</v>
      </c>
      <c r="BW22" s="6">
        <v>178.53333333333333</v>
      </c>
      <c r="BX22" s="6">
        <v>178.66666666666666</v>
      </c>
      <c r="BY22" s="6">
        <v>182.36666666666667</v>
      </c>
      <c r="BZ22" s="6">
        <v>182.8</v>
      </c>
      <c r="CA22" s="6">
        <v>181.86666666666667</v>
      </c>
      <c r="CB22" s="6">
        <v>182.23333333333332</v>
      </c>
      <c r="CC22" s="6">
        <v>181.63333333333333</v>
      </c>
      <c r="CD22" s="6">
        <v>181.33333333333337</v>
      </c>
      <c r="CE22" s="6">
        <v>181.3</v>
      </c>
      <c r="CF22" s="6">
        <v>181.86666666666667</v>
      </c>
      <c r="CG22" s="6">
        <v>181.96666666666667</v>
      </c>
      <c r="CH22" s="6">
        <v>180.43333333333337</v>
      </c>
      <c r="CI22" s="6">
        <v>179.4</v>
      </c>
      <c r="CJ22" s="6">
        <v>179.1</v>
      </c>
      <c r="CK22" s="6">
        <v>177.76666666666665</v>
      </c>
      <c r="CL22" s="6">
        <v>178.70000000000002</v>
      </c>
      <c r="CM22" s="6">
        <v>179.26666666666668</v>
      </c>
      <c r="CN22" s="6">
        <v>179.3</v>
      </c>
      <c r="CO22" s="6">
        <v>179.5</v>
      </c>
      <c r="CP22" s="6">
        <v>180.6</v>
      </c>
      <c r="CQ22" s="6">
        <v>181.33333333333337</v>
      </c>
      <c r="CR22" s="6">
        <v>181.73333333333335</v>
      </c>
      <c r="CS22" s="6">
        <v>182.26666666666668</v>
      </c>
      <c r="CT22" s="6">
        <v>183.9</v>
      </c>
      <c r="CU22" s="6">
        <v>184.43333333333337</v>
      </c>
      <c r="CV22" s="6">
        <v>184.73333333333332</v>
      </c>
      <c r="CW22" s="6">
        <v>186.13333333333333</v>
      </c>
      <c r="CX22" s="6">
        <v>187.16666666666669</v>
      </c>
      <c r="CY22" s="6">
        <v>188.7</v>
      </c>
      <c r="CZ22" s="6">
        <v>190.2</v>
      </c>
      <c r="DA22" s="6">
        <v>192.1</v>
      </c>
      <c r="DB22" s="6">
        <v>192.6</v>
      </c>
      <c r="DC22" s="6">
        <v>193.26666666666665</v>
      </c>
      <c r="DD22" s="6">
        <v>195.23333333333335</v>
      </c>
      <c r="DE22" s="6">
        <v>196.5</v>
      </c>
      <c r="DF22" s="6">
        <v>197.7</v>
      </c>
      <c r="DG22" s="6">
        <v>197.93333333333337</v>
      </c>
      <c r="DH22" s="6">
        <v>199.1</v>
      </c>
      <c r="DI22" s="6">
        <v>199.66666666666663</v>
      </c>
      <c r="DJ22" s="6">
        <v>199.63333333333333</v>
      </c>
      <c r="DK22" s="6">
        <v>198.36666666666667</v>
      </c>
      <c r="DL22" s="6">
        <v>197.33333333333337</v>
      </c>
      <c r="DM22" s="6">
        <v>196.4</v>
      </c>
      <c r="DN22" s="6">
        <v>195.36666666666667</v>
      </c>
      <c r="DO22" s="6">
        <v>192.86666666666667</v>
      </c>
      <c r="DP22" s="6">
        <v>194</v>
      </c>
      <c r="DQ22" s="6">
        <v>196.96666666666667</v>
      </c>
      <c r="DR22" s="6">
        <v>195.06666666666663</v>
      </c>
      <c r="DS22" s="45">
        <v>198.03333333333333</v>
      </c>
      <c r="DT22" s="45">
        <v>184.06666666666663</v>
      </c>
      <c r="DU22" s="45">
        <v>188.26666666666668</v>
      </c>
      <c r="DV22" s="45">
        <v>180.56666666666663</v>
      </c>
      <c r="DW22" s="45">
        <v>181.53333333333333</v>
      </c>
      <c r="DX22" s="45">
        <v>184.36666666666667</v>
      </c>
      <c r="DY22" s="45">
        <v>191.06666666666663</v>
      </c>
      <c r="DZ22" s="45">
        <v>186.33333333333337</v>
      </c>
      <c r="EA22" s="45">
        <v>181.5</v>
      </c>
      <c r="EB22" s="8">
        <v>181.93</v>
      </c>
      <c r="EC22" s="8">
        <v>182.50309999999999</v>
      </c>
      <c r="ED22" s="8">
        <v>183.0692</v>
      </c>
      <c r="EE22" s="8">
        <v>183.64230000000001</v>
      </c>
      <c r="EF22" s="8">
        <v>184.1739</v>
      </c>
      <c r="EG22" s="8">
        <v>184.5598</v>
      </c>
      <c r="EH22" s="8">
        <v>185.23840000000001</v>
      </c>
      <c r="EI22" s="8">
        <v>186.00040000000001</v>
      </c>
      <c r="EJ22" s="8">
        <v>186.81030000000001</v>
      </c>
      <c r="EK22" s="8">
        <v>188.08179999999999</v>
      </c>
      <c r="EL22" s="8">
        <v>189.50710000000001</v>
      </c>
      <c r="EM22" s="8">
        <v>190.9084</v>
      </c>
      <c r="EN22" s="8">
        <v>192.30709999999999</v>
      </c>
      <c r="EO22" s="8">
        <v>193.4547</v>
      </c>
      <c r="EP22" s="8">
        <v>194.47370000000001</v>
      </c>
      <c r="EQ22" s="8">
        <v>195.33940000000001</v>
      </c>
      <c r="ER22" s="8">
        <v>196.1174</v>
      </c>
      <c r="ES22" s="8">
        <v>196.89689999999999</v>
      </c>
      <c r="ET22" s="8">
        <v>197.63059999999999</v>
      </c>
      <c r="EU22" s="8">
        <v>198.27869999999999</v>
      </c>
      <c r="EV22" s="8">
        <v>198.89709999999999</v>
      </c>
      <c r="EW22" s="8">
        <v>199.4614</v>
      </c>
      <c r="EX22" s="8">
        <v>200.00389999999999</v>
      </c>
      <c r="EY22" s="8">
        <v>200.57470000000001</v>
      </c>
      <c r="EZ22" s="8">
        <v>201.17359999999999</v>
      </c>
      <c r="FA22" s="8">
        <v>201.74250000000001</v>
      </c>
      <c r="FB22" s="8">
        <v>202.31829999999999</v>
      </c>
      <c r="FC22" s="8">
        <v>202.89449999999999</v>
      </c>
      <c r="FD22" s="8">
        <v>203.49170000000001</v>
      </c>
      <c r="FE22" s="8">
        <v>204.05350000000001</v>
      </c>
      <c r="FF22" s="8">
        <v>204.61949999999999</v>
      </c>
    </row>
    <row r="23" spans="1:162" x14ac:dyDescent="0.25">
      <c r="A23" t="str">
        <f>'Baseline QTR'!A23</f>
        <v>KS_NGOVFED</v>
      </c>
      <c r="B23" t="str">
        <f>'Baseline QTR'!B23</f>
        <v xml:space="preserve">      Federal</v>
      </c>
      <c r="C23" s="6">
        <v>21.766666666666666</v>
      </c>
      <c r="D23" s="6">
        <v>22.366666666666667</v>
      </c>
      <c r="E23" s="6">
        <v>21.7</v>
      </c>
      <c r="F23" s="6">
        <v>21.133333333333333</v>
      </c>
      <c r="G23" s="6">
        <v>21.166666666666668</v>
      </c>
      <c r="H23" s="6">
        <v>21.333333333333332</v>
      </c>
      <c r="I23" s="6">
        <v>21.7</v>
      </c>
      <c r="J23" s="6">
        <v>21.566666666666663</v>
      </c>
      <c r="K23" s="6">
        <v>21.666666666666668</v>
      </c>
      <c r="L23" s="6">
        <v>21.733333333333334</v>
      </c>
      <c r="M23" s="6">
        <v>21.766666666666666</v>
      </c>
      <c r="N23" s="6">
        <v>21.9</v>
      </c>
      <c r="O23" s="6">
        <v>22.233333333333334</v>
      </c>
      <c r="P23" s="6">
        <v>22.266666666666666</v>
      </c>
      <c r="Q23" s="6">
        <v>22.466666666666665</v>
      </c>
      <c r="R23" s="6">
        <v>22.333333333333332</v>
      </c>
      <c r="S23" s="6">
        <v>22.333333333333332</v>
      </c>
      <c r="T23" s="6">
        <v>22.366666666666667</v>
      </c>
      <c r="U23" s="6">
        <v>22.233333333333334</v>
      </c>
      <c r="V23" s="6">
        <v>22.166666666666668</v>
      </c>
      <c r="W23" s="6">
        <v>21.933333333333337</v>
      </c>
      <c r="X23" s="6">
        <v>21.933333333333337</v>
      </c>
      <c r="Y23" s="6">
        <v>21.8</v>
      </c>
      <c r="Z23" s="6">
        <v>21.766666666666666</v>
      </c>
      <c r="AA23" s="6">
        <v>21.733333333333334</v>
      </c>
      <c r="AB23" s="6">
        <v>21.6</v>
      </c>
      <c r="AC23" s="6">
        <v>21.333333333333332</v>
      </c>
      <c r="AD23" s="6">
        <v>21.566666666666663</v>
      </c>
      <c r="AE23" s="6">
        <v>21.6</v>
      </c>
      <c r="AF23" s="6">
        <v>21.666666666666668</v>
      </c>
      <c r="AG23" s="6">
        <v>21.9</v>
      </c>
      <c r="AH23" s="6">
        <v>21.766666666666666</v>
      </c>
      <c r="AI23" s="6">
        <v>22.3</v>
      </c>
      <c r="AJ23" s="6">
        <v>22.266666666666666</v>
      </c>
      <c r="AK23" s="6">
        <v>22.533333333333335</v>
      </c>
      <c r="AL23" s="6">
        <v>22.933333333333337</v>
      </c>
      <c r="AM23" s="6">
        <v>23.4</v>
      </c>
      <c r="AN23" s="6">
        <v>22.966666666666665</v>
      </c>
      <c r="AO23" s="6">
        <v>22.833333333333332</v>
      </c>
      <c r="AP23" s="6">
        <v>23.166666666666668</v>
      </c>
      <c r="AQ23" s="6">
        <v>23.2</v>
      </c>
      <c r="AR23" s="6">
        <v>25.533333333333335</v>
      </c>
      <c r="AS23" s="6">
        <v>23.633333333333333</v>
      </c>
      <c r="AT23" s="6">
        <v>23.166666666666668</v>
      </c>
      <c r="AU23" s="6">
        <v>23.666666666666668</v>
      </c>
      <c r="AV23" s="6">
        <v>23.533333333333335</v>
      </c>
      <c r="AW23" s="6">
        <v>23.666666666666668</v>
      </c>
      <c r="AX23" s="6">
        <v>23.833333333333332</v>
      </c>
      <c r="AY23" s="6">
        <v>23.766666666666666</v>
      </c>
      <c r="AZ23" s="6">
        <v>23.766666666666666</v>
      </c>
      <c r="BA23" s="6">
        <v>23.833333333333332</v>
      </c>
      <c r="BB23" s="6">
        <v>24.966666666666669</v>
      </c>
      <c r="BC23" s="6">
        <v>25.066666666666663</v>
      </c>
      <c r="BD23" s="6">
        <v>24.933333333333337</v>
      </c>
      <c r="BE23" s="6">
        <v>24.7</v>
      </c>
      <c r="BF23" s="6">
        <v>24.8</v>
      </c>
      <c r="BG23" s="6">
        <v>24.666666666666668</v>
      </c>
      <c r="BH23" s="6">
        <v>24.7</v>
      </c>
      <c r="BI23" s="6">
        <v>24.6</v>
      </c>
      <c r="BJ23" s="6">
        <v>24.7</v>
      </c>
      <c r="BK23" s="6">
        <v>24.3</v>
      </c>
      <c r="BL23" s="6">
        <v>24.2</v>
      </c>
      <c r="BM23" s="6">
        <v>24.3</v>
      </c>
      <c r="BN23" s="6">
        <v>23.9</v>
      </c>
      <c r="BO23" s="6">
        <v>23.766666666666666</v>
      </c>
      <c r="BP23" s="6">
        <v>23.666666666666668</v>
      </c>
      <c r="BQ23" s="6">
        <v>23.633333333333333</v>
      </c>
      <c r="BR23" s="6">
        <v>23.733333333333334</v>
      </c>
      <c r="BS23" s="6">
        <v>23.666666666666668</v>
      </c>
      <c r="BT23" s="6">
        <v>23.633333333333333</v>
      </c>
      <c r="BU23" s="6">
        <v>23.633333333333333</v>
      </c>
      <c r="BV23" s="6">
        <v>23.733333333333334</v>
      </c>
      <c r="BW23" s="6">
        <v>23.833333333333332</v>
      </c>
      <c r="BX23" s="6">
        <v>23.833333333333332</v>
      </c>
      <c r="BY23" s="6">
        <v>23.9</v>
      </c>
      <c r="BZ23" s="6">
        <v>24.1</v>
      </c>
      <c r="CA23" s="6">
        <v>24.133333333333333</v>
      </c>
      <c r="CB23" s="6">
        <v>24.9</v>
      </c>
      <c r="CC23" s="6">
        <v>24.433333333333337</v>
      </c>
      <c r="CD23" s="6">
        <v>24.2</v>
      </c>
      <c r="CE23" s="6">
        <v>23.6</v>
      </c>
      <c r="CF23" s="6">
        <v>26.266666666666666</v>
      </c>
      <c r="CG23" s="6">
        <v>24.1</v>
      </c>
      <c r="CH23" s="6">
        <v>23.633333333333333</v>
      </c>
      <c r="CI23" s="6">
        <v>23.633333333333333</v>
      </c>
      <c r="CJ23" s="6">
        <v>23.566666666666663</v>
      </c>
      <c r="CK23" s="6">
        <v>23.333333333333332</v>
      </c>
      <c r="CL23" s="6">
        <v>23.2</v>
      </c>
      <c r="CM23" s="6">
        <v>23.133333333333333</v>
      </c>
      <c r="CN23" s="6">
        <v>23.033333333333331</v>
      </c>
      <c r="CO23" s="6">
        <v>23</v>
      </c>
      <c r="CP23" s="6">
        <v>22.933333333333337</v>
      </c>
      <c r="CQ23" s="6">
        <v>22.8</v>
      </c>
      <c r="CR23" s="6">
        <v>22.533333333333335</v>
      </c>
      <c r="CS23" s="6">
        <v>22.366666666666667</v>
      </c>
      <c r="CT23" s="6">
        <v>22.266666666666666</v>
      </c>
      <c r="CU23" s="6">
        <v>22.3</v>
      </c>
      <c r="CV23" s="6">
        <v>22.233333333333334</v>
      </c>
      <c r="CW23" s="6">
        <v>22.033333333333335</v>
      </c>
      <c r="CX23" s="6">
        <v>21.9</v>
      </c>
      <c r="CY23" s="6">
        <v>21.933333333333337</v>
      </c>
      <c r="CZ23" s="6">
        <v>22</v>
      </c>
      <c r="DA23" s="6">
        <v>22.033333333333335</v>
      </c>
      <c r="DB23" s="6">
        <v>22.066666666666663</v>
      </c>
      <c r="DC23" s="6">
        <v>22.066666666666663</v>
      </c>
      <c r="DD23" s="6">
        <v>22.1</v>
      </c>
      <c r="DE23" s="6">
        <v>22.133333333333333</v>
      </c>
      <c r="DF23" s="6">
        <v>22.266666666666666</v>
      </c>
      <c r="DG23" s="6">
        <v>22.333333333333332</v>
      </c>
      <c r="DH23" s="6">
        <v>22.2</v>
      </c>
      <c r="DI23" s="6">
        <v>22.133333333333333</v>
      </c>
      <c r="DJ23" s="6">
        <v>22.066666666666663</v>
      </c>
      <c r="DK23" s="6">
        <v>21.8</v>
      </c>
      <c r="DL23" s="6">
        <v>21.7</v>
      </c>
      <c r="DM23" s="6">
        <v>21.633333333333333</v>
      </c>
      <c r="DN23" s="6">
        <v>21.5</v>
      </c>
      <c r="DO23" s="6">
        <v>21.3</v>
      </c>
      <c r="DP23" s="6">
        <v>21.2</v>
      </c>
      <c r="DQ23" s="6">
        <v>21.366666666666667</v>
      </c>
      <c r="DR23" s="6">
        <v>21.233333333333334</v>
      </c>
      <c r="DS23" s="45">
        <v>21.366666666666667</v>
      </c>
      <c r="DT23" s="45">
        <v>21.5</v>
      </c>
      <c r="DU23" s="45">
        <v>22.966666666666669</v>
      </c>
      <c r="DV23" s="45">
        <v>21.933333333333337</v>
      </c>
      <c r="DW23" s="45">
        <v>21.6</v>
      </c>
      <c r="DX23" s="45">
        <v>21.566666666666663</v>
      </c>
      <c r="DY23" s="45">
        <v>21.4</v>
      </c>
      <c r="DZ23" s="45">
        <v>21.266666666666666</v>
      </c>
      <c r="EA23" s="45">
        <v>21.1</v>
      </c>
      <c r="EB23" s="8">
        <v>21.082750000000001</v>
      </c>
      <c r="EC23" s="8">
        <v>21.080960000000001</v>
      </c>
      <c r="ED23" s="8">
        <v>21.080780000000001</v>
      </c>
      <c r="EE23" s="8">
        <v>21.080760000000001</v>
      </c>
      <c r="EF23" s="8">
        <v>21.080749999999998</v>
      </c>
      <c r="EG23" s="8">
        <v>21.080749999999998</v>
      </c>
      <c r="EH23" s="8">
        <v>21.080749999999998</v>
      </c>
      <c r="EI23" s="8">
        <v>21.080749999999998</v>
      </c>
      <c r="EJ23" s="8">
        <v>21.080749999999998</v>
      </c>
      <c r="EK23" s="8">
        <v>21.080749999999998</v>
      </c>
      <c r="EL23" s="8">
        <v>21.080749999999998</v>
      </c>
      <c r="EM23" s="8">
        <v>21.080749999999998</v>
      </c>
      <c r="EN23" s="8">
        <v>21.080749999999998</v>
      </c>
      <c r="EO23" s="8">
        <v>21.080749999999998</v>
      </c>
      <c r="EP23" s="8">
        <v>21.080749999999998</v>
      </c>
      <c r="EQ23" s="8">
        <v>21.080749999999998</v>
      </c>
      <c r="ER23" s="8">
        <v>21.080749999999998</v>
      </c>
      <c r="ES23" s="8">
        <v>21.080749999999998</v>
      </c>
      <c r="ET23" s="8">
        <v>21.080749999999998</v>
      </c>
      <c r="EU23" s="8">
        <v>21.080749999999998</v>
      </c>
      <c r="EV23" s="8">
        <v>21.080749999999998</v>
      </c>
      <c r="EW23" s="8">
        <v>21.080749999999998</v>
      </c>
      <c r="EX23" s="8">
        <v>21.080749999999998</v>
      </c>
      <c r="EY23" s="8">
        <v>21.080749999999998</v>
      </c>
      <c r="EZ23" s="8">
        <v>21.080749999999998</v>
      </c>
      <c r="FA23" s="8">
        <v>21.080749999999998</v>
      </c>
      <c r="FB23" s="8">
        <v>21.080749999999998</v>
      </c>
      <c r="FC23" s="8">
        <v>21.080749999999998</v>
      </c>
      <c r="FD23" s="8">
        <v>21.080749999999998</v>
      </c>
      <c r="FE23" s="8">
        <v>21.080749999999998</v>
      </c>
      <c r="FF23" s="8">
        <v>21.080749999999998</v>
      </c>
    </row>
    <row r="24" spans="1:162"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46"/>
      <c r="DT24" s="46"/>
      <c r="DU24" s="46"/>
      <c r="DV24" s="46"/>
      <c r="DW24" s="46"/>
      <c r="DX24" s="46"/>
      <c r="DY24" s="46"/>
      <c r="DZ24" s="46"/>
      <c r="EA24" s="46"/>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row>
    <row r="25" spans="1:162" x14ac:dyDescent="0.25">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172970.94369500113</v>
      </c>
      <c r="CV25" s="5">
        <v>177325.67076310635</v>
      </c>
      <c r="CW25" s="5">
        <v>182445.47841162421</v>
      </c>
      <c r="CX25" s="5">
        <v>187281.29392064948</v>
      </c>
      <c r="CY25" s="5">
        <v>190305.67726461194</v>
      </c>
      <c r="CZ25" s="5">
        <v>191001.94032929972</v>
      </c>
      <c r="DA25" s="5">
        <v>192029.83281907014</v>
      </c>
      <c r="DB25" s="5">
        <v>192861.24647452298</v>
      </c>
      <c r="DC25" s="5">
        <v>198328.34593522034</v>
      </c>
      <c r="DD25" s="5">
        <v>199833.83755680226</v>
      </c>
      <c r="DE25" s="5">
        <v>202358.67054788861</v>
      </c>
      <c r="DF25" s="5">
        <v>206522.40132804355</v>
      </c>
      <c r="DG25" s="5">
        <v>208549.67498569039</v>
      </c>
      <c r="DH25" s="5">
        <v>210618.49178316593</v>
      </c>
      <c r="DI25" s="5">
        <v>213099.6580723495</v>
      </c>
      <c r="DJ25" s="5">
        <v>215817.60026039628</v>
      </c>
      <c r="DK25" s="5">
        <v>219762.98334784238</v>
      </c>
      <c r="DL25" s="5">
        <v>220789.65403332605</v>
      </c>
      <c r="DM25" s="5">
        <v>224623.85520235679</v>
      </c>
      <c r="DN25" s="5">
        <v>226648.76847778479</v>
      </c>
      <c r="DO25" s="5">
        <v>231149.89130261866</v>
      </c>
      <c r="DP25" s="5">
        <v>230664.92453929622</v>
      </c>
      <c r="DQ25" s="5">
        <v>231503.18226041363</v>
      </c>
      <c r="DR25" s="5">
        <v>233303.76156987119</v>
      </c>
      <c r="DS25" s="58">
        <v>236175.90761244192</v>
      </c>
      <c r="DT25" s="58">
        <v>254248.73189460736</v>
      </c>
      <c r="DU25" s="58">
        <v>244813.04846872127</v>
      </c>
      <c r="DV25" s="58">
        <v>241272.64785865456</v>
      </c>
      <c r="DW25" s="10">
        <v>265312.04844909598</v>
      </c>
      <c r="DX25" s="10">
        <v>252827.63634455556</v>
      </c>
      <c r="DY25" s="10">
        <v>249956.3501902135</v>
      </c>
      <c r="DZ25" s="10">
        <v>249470.52534959003</v>
      </c>
      <c r="EA25" s="10">
        <v>246572.75621740427</v>
      </c>
      <c r="EB25" s="10">
        <v>248906.5</v>
      </c>
      <c r="EC25" s="10">
        <v>251425.4</v>
      </c>
      <c r="ED25" s="10">
        <v>254081.7</v>
      </c>
      <c r="EE25" s="10">
        <v>256531.9</v>
      </c>
      <c r="EF25" s="10">
        <v>259337.9</v>
      </c>
      <c r="EG25" s="10">
        <v>262059.1</v>
      </c>
      <c r="EH25" s="10">
        <v>264917.40000000002</v>
      </c>
      <c r="EI25" s="10">
        <v>268188</v>
      </c>
      <c r="EJ25" s="10">
        <v>271238.5</v>
      </c>
      <c r="EK25" s="10">
        <v>274460.3</v>
      </c>
      <c r="EL25" s="10">
        <v>277651.59999999998</v>
      </c>
      <c r="EM25" s="10">
        <v>280900.2</v>
      </c>
      <c r="EN25" s="10">
        <v>284037.09999999998</v>
      </c>
      <c r="EO25" s="10">
        <v>287123.20000000001</v>
      </c>
      <c r="EP25" s="10">
        <v>290110.59999999998</v>
      </c>
      <c r="EQ25" s="10">
        <v>293379.7</v>
      </c>
      <c r="ER25" s="10">
        <v>296253.8</v>
      </c>
      <c r="ES25" s="10">
        <v>298980.90000000002</v>
      </c>
      <c r="ET25" s="10">
        <v>301640.90000000002</v>
      </c>
      <c r="EU25" s="10">
        <v>304563.59999999998</v>
      </c>
      <c r="EV25" s="10">
        <v>307293.7</v>
      </c>
      <c r="EW25" s="10">
        <v>310017.3</v>
      </c>
      <c r="EX25" s="10">
        <v>312707.20000000001</v>
      </c>
      <c r="EY25" s="10">
        <v>315735</v>
      </c>
      <c r="EZ25" s="10">
        <v>318511.09999999998</v>
      </c>
      <c r="FA25" s="10">
        <v>321220.40000000002</v>
      </c>
      <c r="FB25" s="10">
        <v>323948.5</v>
      </c>
      <c r="FC25" s="10">
        <v>327011.40000000002</v>
      </c>
      <c r="FD25" s="10">
        <v>329771.7</v>
      </c>
      <c r="FE25" s="10">
        <v>332483.7</v>
      </c>
      <c r="FF25" s="10">
        <v>335172.5</v>
      </c>
    </row>
    <row r="26" spans="1:162" x14ac:dyDescent="0.25">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177098.03041156384</v>
      </c>
      <c r="CV26" s="5">
        <v>182466.34195852879</v>
      </c>
      <c r="CW26" s="5">
        <v>188265.48917295501</v>
      </c>
      <c r="CX26" s="5">
        <v>193032.70245695263</v>
      </c>
      <c r="CY26" s="5">
        <v>195335.45631471564</v>
      </c>
      <c r="CZ26" s="5">
        <v>197001.31127504303</v>
      </c>
      <c r="DA26" s="5">
        <v>198539.64415163663</v>
      </c>
      <c r="DB26" s="5">
        <v>199202.52425860529</v>
      </c>
      <c r="DC26" s="5">
        <v>204958.46253983476</v>
      </c>
      <c r="DD26" s="5">
        <v>207811.20435206979</v>
      </c>
      <c r="DE26" s="5">
        <v>211226.02749129711</v>
      </c>
      <c r="DF26" s="5">
        <v>216592.43361679895</v>
      </c>
      <c r="DG26" s="5">
        <v>219921.88876266009</v>
      </c>
      <c r="DH26" s="5">
        <v>222731.16124561583</v>
      </c>
      <c r="DI26" s="5">
        <v>226196.76305747608</v>
      </c>
      <c r="DJ26" s="5">
        <v>230614.05493424903</v>
      </c>
      <c r="DK26" s="5">
        <v>236370.47199943883</v>
      </c>
      <c r="DL26" s="5">
        <v>238859.07931941343</v>
      </c>
      <c r="DM26" s="5">
        <v>243820.20986795021</v>
      </c>
      <c r="DN26" s="5">
        <v>247015.42681319852</v>
      </c>
      <c r="DO26" s="5">
        <v>252184.53141115696</v>
      </c>
      <c r="DP26" s="5">
        <v>253350.81986773599</v>
      </c>
      <c r="DQ26" s="5">
        <v>254979.91997344221</v>
      </c>
      <c r="DR26" s="5">
        <v>258061.95674766591</v>
      </c>
      <c r="DS26" s="58">
        <v>262056.06356861332</v>
      </c>
      <c r="DT26" s="58">
        <v>280957.56118013588</v>
      </c>
      <c r="DU26" s="58">
        <v>272983.68595601706</v>
      </c>
      <c r="DV26" s="58">
        <v>270051.64929523488</v>
      </c>
      <c r="DW26" s="10">
        <v>299773.43042214907</v>
      </c>
      <c r="DX26" s="10">
        <v>290175.3347853733</v>
      </c>
      <c r="DY26" s="10">
        <v>290641.7453106746</v>
      </c>
      <c r="DZ26" s="10">
        <v>294577.29103804938</v>
      </c>
      <c r="EA26" s="10">
        <v>296163.4689478486</v>
      </c>
      <c r="EB26" s="10">
        <v>302370.90000000002</v>
      </c>
      <c r="EC26" s="10">
        <v>309166.2</v>
      </c>
      <c r="ED26" s="10">
        <v>315738.5</v>
      </c>
      <c r="EE26" s="10">
        <v>321176.09999999998</v>
      </c>
      <c r="EF26" s="10">
        <v>326570</v>
      </c>
      <c r="EG26" s="10">
        <v>331970.8</v>
      </c>
      <c r="EH26" s="10">
        <v>337398.8</v>
      </c>
      <c r="EI26" s="10">
        <v>343123.7</v>
      </c>
      <c r="EJ26" s="10">
        <v>348311.2</v>
      </c>
      <c r="EK26" s="10">
        <v>353824.4</v>
      </c>
      <c r="EL26" s="10">
        <v>359471.9</v>
      </c>
      <c r="EM26" s="10">
        <v>365538.8</v>
      </c>
      <c r="EN26" s="10">
        <v>371482.8</v>
      </c>
      <c r="EO26" s="10">
        <v>377414.8</v>
      </c>
      <c r="EP26" s="10">
        <v>383351.5</v>
      </c>
      <c r="EQ26" s="10">
        <v>389704.1</v>
      </c>
      <c r="ER26" s="10">
        <v>395556</v>
      </c>
      <c r="ES26" s="10">
        <v>401281.7</v>
      </c>
      <c r="ET26" s="10">
        <v>406924.4</v>
      </c>
      <c r="EU26" s="10">
        <v>412983.4</v>
      </c>
      <c r="EV26" s="10">
        <v>418813.6</v>
      </c>
      <c r="EW26" s="10">
        <v>424698</v>
      </c>
      <c r="EX26" s="10">
        <v>430565.3</v>
      </c>
      <c r="EY26" s="10">
        <v>436951.9</v>
      </c>
      <c r="EZ26" s="10">
        <v>443042.9</v>
      </c>
      <c r="FA26" s="10">
        <v>449088.6</v>
      </c>
      <c r="FB26" s="10">
        <v>455209.1</v>
      </c>
      <c r="FC26" s="10">
        <v>461891.9</v>
      </c>
      <c r="FD26" s="10">
        <v>468202.6</v>
      </c>
      <c r="FE26" s="10">
        <v>474493.4</v>
      </c>
      <c r="FF26" s="10">
        <v>480812.3</v>
      </c>
    </row>
    <row r="27" spans="1:162" x14ac:dyDescent="0.25">
      <c r="A27" t="str">
        <f>'Baseline QTR'!A27</f>
        <v>KS_PIWS</v>
      </c>
      <c r="B27" t="str">
        <f>'Baseline QTR'!B27</f>
        <v xml:space="preserve">  Wage and salary disbursements (mil. $)</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130228.16055912926</v>
      </c>
      <c r="DH27" s="5">
        <v>132329.86681186661</v>
      </c>
      <c r="DI27" s="5">
        <v>135071.81476471282</v>
      </c>
      <c r="DJ27" s="5">
        <v>138451.42986429101</v>
      </c>
      <c r="DK27" s="5">
        <v>143880.9763480332</v>
      </c>
      <c r="DL27" s="5">
        <v>145382.43951719321</v>
      </c>
      <c r="DM27" s="5">
        <v>149772.3133999015</v>
      </c>
      <c r="DN27" s="5">
        <v>152023.65473487164</v>
      </c>
      <c r="DO27" s="5">
        <v>157168.51279690617</v>
      </c>
      <c r="DP27" s="5">
        <v>157847.85184753212</v>
      </c>
      <c r="DQ27" s="5">
        <v>159433.4893140276</v>
      </c>
      <c r="DR27" s="5">
        <v>162756.5540415337</v>
      </c>
      <c r="DS27" s="58">
        <v>166754.2537573138</v>
      </c>
      <c r="DT27" s="58">
        <v>159598.43553665531</v>
      </c>
      <c r="DU27" s="58">
        <v>168657.23400752645</v>
      </c>
      <c r="DV27" s="58">
        <v>174876.71669850385</v>
      </c>
      <c r="DW27" s="10">
        <v>177368.78926538629</v>
      </c>
      <c r="DX27" s="10">
        <v>185515.27892560026</v>
      </c>
      <c r="DY27" s="10">
        <v>190006.88203241414</v>
      </c>
      <c r="DZ27" s="10">
        <v>196156.97533239186</v>
      </c>
      <c r="EA27" s="10">
        <v>197778.43008294242</v>
      </c>
      <c r="EB27" s="10">
        <v>202353.4</v>
      </c>
      <c r="EC27" s="10">
        <v>206513.5</v>
      </c>
      <c r="ED27" s="10">
        <v>210910.5</v>
      </c>
      <c r="EE27" s="10">
        <v>214405.6</v>
      </c>
      <c r="EF27" s="10">
        <v>217712.1</v>
      </c>
      <c r="EG27" s="10">
        <v>221052.7</v>
      </c>
      <c r="EH27" s="10">
        <v>224614.3</v>
      </c>
      <c r="EI27" s="10">
        <v>227937.5</v>
      </c>
      <c r="EJ27" s="10">
        <v>231382.8</v>
      </c>
      <c r="EK27" s="10">
        <v>235133.5</v>
      </c>
      <c r="EL27" s="10">
        <v>239096.9</v>
      </c>
      <c r="EM27" s="10">
        <v>243185.7</v>
      </c>
      <c r="EN27" s="10">
        <v>247413.7</v>
      </c>
      <c r="EO27" s="10">
        <v>251615.7</v>
      </c>
      <c r="EP27" s="10">
        <v>255836.7</v>
      </c>
      <c r="EQ27" s="10">
        <v>260146</v>
      </c>
      <c r="ER27" s="10">
        <v>264345.7</v>
      </c>
      <c r="ES27" s="10">
        <v>268464.7</v>
      </c>
      <c r="ET27" s="10">
        <v>272525.2</v>
      </c>
      <c r="EU27" s="10">
        <v>276515.09999999998</v>
      </c>
      <c r="EV27" s="10">
        <v>280538.90000000002</v>
      </c>
      <c r="EW27" s="10">
        <v>284559.2</v>
      </c>
      <c r="EX27" s="10">
        <v>288556</v>
      </c>
      <c r="EY27" s="10">
        <v>292618.09999999998</v>
      </c>
      <c r="EZ27" s="10">
        <v>296722.59999999998</v>
      </c>
      <c r="FA27" s="10">
        <v>300794.2</v>
      </c>
      <c r="FB27" s="10">
        <v>304832.59999999998</v>
      </c>
      <c r="FC27" s="10">
        <v>308934.59999999998</v>
      </c>
      <c r="FD27" s="10">
        <v>313089.40000000002</v>
      </c>
      <c r="FE27" s="10">
        <v>317206.59999999998</v>
      </c>
      <c r="FF27" s="10">
        <v>321321.7</v>
      </c>
    </row>
    <row r="28" spans="1:162" x14ac:dyDescent="0.25">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63998.744733077401</v>
      </c>
      <c r="CV28" s="5">
        <v>65643.341738284245</v>
      </c>
      <c r="CW28" s="5">
        <v>67415.735048669958</v>
      </c>
      <c r="CX28" s="5">
        <v>68776.912060925781</v>
      </c>
      <c r="CY28" s="5">
        <v>69208.721307674758</v>
      </c>
      <c r="CZ28" s="5">
        <v>69362.820023486609</v>
      </c>
      <c r="DA28" s="5">
        <v>69449.055340392821</v>
      </c>
      <c r="DB28" s="5">
        <v>69243.725357894611</v>
      </c>
      <c r="DC28" s="5">
        <v>70849.842401416579</v>
      </c>
      <c r="DD28" s="5">
        <v>71514.411696404219</v>
      </c>
      <c r="DE28" s="5">
        <v>72419.678131055087</v>
      </c>
      <c r="DF28" s="5">
        <v>74007.155641503821</v>
      </c>
      <c r="DG28" s="5">
        <v>74879.618483128768</v>
      </c>
      <c r="DH28" s="5">
        <v>75533.502649597678</v>
      </c>
      <c r="DI28" s="5">
        <v>76374.308972350598</v>
      </c>
      <c r="DJ28" s="5">
        <v>77512.666723207556</v>
      </c>
      <c r="DK28" s="5">
        <v>79088.505538874088</v>
      </c>
      <c r="DL28" s="5">
        <v>79571.987178752664</v>
      </c>
      <c r="DM28" s="5">
        <v>80874.563285445416</v>
      </c>
      <c r="DN28" s="5">
        <v>81574.185316709118</v>
      </c>
      <c r="DO28" s="5">
        <v>82896.15630504927</v>
      </c>
      <c r="DP28" s="5">
        <v>82871.216702038175</v>
      </c>
      <c r="DQ28" s="5">
        <v>82996.466182509888</v>
      </c>
      <c r="DR28" s="5">
        <v>83621.94244655341</v>
      </c>
      <c r="DS28" s="58">
        <v>84598.836649612771</v>
      </c>
      <c r="DT28" s="58">
        <v>90451.476785636274</v>
      </c>
      <c r="DU28" s="58">
        <v>87702.02361977502</v>
      </c>
      <c r="DV28" s="58">
        <v>86599.644577736661</v>
      </c>
      <c r="DW28" s="10">
        <v>95932.102476006548</v>
      </c>
      <c r="DX28" s="10">
        <v>92616.968196374277</v>
      </c>
      <c r="DY28" s="10">
        <v>92477.232043777622</v>
      </c>
      <c r="DZ28" s="10">
        <v>93407.967183827874</v>
      </c>
      <c r="EA28" s="10">
        <v>93575.530049295252</v>
      </c>
      <c r="EB28" s="10">
        <v>95308.92</v>
      </c>
      <c r="EC28" s="10">
        <v>97221</v>
      </c>
      <c r="ED28" s="10">
        <v>99057.95</v>
      </c>
      <c r="EE28" s="10">
        <v>100532.3</v>
      </c>
      <c r="EF28" s="10">
        <v>101984</v>
      </c>
      <c r="EG28" s="10">
        <v>103434.3</v>
      </c>
      <c r="EH28" s="10">
        <v>104895.1</v>
      </c>
      <c r="EI28" s="10">
        <v>106453.2</v>
      </c>
      <c r="EJ28" s="10">
        <v>107852.4</v>
      </c>
      <c r="EK28" s="10">
        <v>109354.4</v>
      </c>
      <c r="EL28" s="10">
        <v>110892.2</v>
      </c>
      <c r="EM28" s="10">
        <v>112549.3</v>
      </c>
      <c r="EN28" s="10">
        <v>114154.7</v>
      </c>
      <c r="EO28" s="10">
        <v>115746.2</v>
      </c>
      <c r="EP28" s="10">
        <v>117333.4</v>
      </c>
      <c r="EQ28" s="10">
        <v>119044.6</v>
      </c>
      <c r="ER28" s="10">
        <v>120602.9</v>
      </c>
      <c r="ES28" s="10">
        <v>122120.9</v>
      </c>
      <c r="ET28" s="10">
        <v>123609.2</v>
      </c>
      <c r="EU28" s="10">
        <v>125218</v>
      </c>
      <c r="EV28" s="10">
        <v>126750.2</v>
      </c>
      <c r="EW28" s="10">
        <v>128292.8</v>
      </c>
      <c r="EX28" s="10">
        <v>129825.60000000001</v>
      </c>
      <c r="EY28" s="10">
        <v>131509.79999999999</v>
      </c>
      <c r="EZ28" s="10">
        <v>133100.29999999999</v>
      </c>
      <c r="FA28" s="10">
        <v>134670.79999999999</v>
      </c>
      <c r="FB28" s="10">
        <v>136255.6</v>
      </c>
      <c r="FC28" s="10">
        <v>138000.29999999999</v>
      </c>
      <c r="FD28" s="10">
        <v>139626</v>
      </c>
      <c r="FE28" s="10">
        <v>141239.9</v>
      </c>
      <c r="FF28" s="10">
        <v>142857.4</v>
      </c>
    </row>
    <row r="29" spans="1:162"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46"/>
      <c r="DT29" s="46"/>
      <c r="DU29" s="46"/>
      <c r="DV29" s="46"/>
      <c r="DW29" s="46"/>
      <c r="DX29" s="46"/>
      <c r="DY29" s="46"/>
      <c r="DZ29" s="46"/>
      <c r="EA29" s="46"/>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row>
    <row r="30" spans="1:162" x14ac:dyDescent="0.25">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46">
        <v>282.11500000000001</v>
      </c>
      <c r="DT30" s="46">
        <v>280.76949999999999</v>
      </c>
      <c r="DU30" s="46">
        <v>284.90499999999997</v>
      </c>
      <c r="DV30" s="46">
        <v>283.95699999999999</v>
      </c>
      <c r="DW30" s="46">
        <v>286.95</v>
      </c>
      <c r="DX30" s="46">
        <v>293.32049999999998</v>
      </c>
      <c r="DY30" s="46">
        <v>299.70400000000001</v>
      </c>
      <c r="DZ30" s="46">
        <v>303.97750000000002</v>
      </c>
      <c r="EA30" s="46">
        <v>310.07799999999997</v>
      </c>
      <c r="EB30" s="9">
        <v>316.21859999999998</v>
      </c>
      <c r="EC30" s="9">
        <v>321.86180000000002</v>
      </c>
      <c r="ED30" s="9">
        <v>325.94560000000001</v>
      </c>
      <c r="EE30" s="9">
        <v>330.38940000000002</v>
      </c>
      <c r="EF30" s="9">
        <v>335.23680000000002</v>
      </c>
      <c r="EG30" s="9">
        <v>339.18029999999999</v>
      </c>
      <c r="EH30" s="9">
        <v>341.93939999999998</v>
      </c>
      <c r="EI30" s="9">
        <v>345.00760000000002</v>
      </c>
      <c r="EJ30" s="9">
        <v>348.46699999999998</v>
      </c>
      <c r="EK30" s="9">
        <v>350.78919999999999</v>
      </c>
      <c r="EL30" s="9">
        <v>352.48180000000002</v>
      </c>
      <c r="EM30" s="9">
        <v>355.43880000000001</v>
      </c>
      <c r="EN30" s="9">
        <v>359.04660000000001</v>
      </c>
      <c r="EO30" s="9">
        <v>361.39420000000001</v>
      </c>
      <c r="EP30" s="9">
        <v>363.29199999999997</v>
      </c>
      <c r="EQ30" s="9">
        <v>366.31650000000002</v>
      </c>
      <c r="ER30" s="9">
        <v>370.09949999999998</v>
      </c>
      <c r="ES30" s="9">
        <v>372.65100000000001</v>
      </c>
      <c r="ET30" s="9">
        <v>374.61360000000002</v>
      </c>
      <c r="EU30" s="9">
        <v>377.7097</v>
      </c>
      <c r="EV30" s="9">
        <v>381.5985</v>
      </c>
      <c r="EW30" s="9">
        <v>384.1968</v>
      </c>
      <c r="EX30" s="9">
        <v>386.1524</v>
      </c>
      <c r="EY30" s="9">
        <v>389.26159999999999</v>
      </c>
      <c r="EZ30" s="9">
        <v>393.22340000000003</v>
      </c>
      <c r="FA30" s="9">
        <v>395.82580000000002</v>
      </c>
      <c r="FB30" s="9">
        <v>397.78719999999998</v>
      </c>
      <c r="FC30" s="9">
        <v>400.98110000000003</v>
      </c>
      <c r="FD30" s="9">
        <v>405.06</v>
      </c>
      <c r="FE30" s="9">
        <v>407.7242</v>
      </c>
      <c r="FF30" s="9">
        <v>409.7516</v>
      </c>
    </row>
    <row r="31" spans="1:162" x14ac:dyDescent="0.25">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46">
        <v>278.08100000000002</v>
      </c>
      <c r="DT31" s="46">
        <v>276.33550000000002</v>
      </c>
      <c r="DU31" s="46">
        <v>281.13099999999997</v>
      </c>
      <c r="DV31" s="46">
        <v>279.73</v>
      </c>
      <c r="DW31" s="46">
        <v>282.79500000000002</v>
      </c>
      <c r="DX31" s="46">
        <v>290.15350000000001</v>
      </c>
      <c r="DY31" s="46">
        <v>295.41000000000003</v>
      </c>
      <c r="DZ31" s="46">
        <v>299.50599999999997</v>
      </c>
      <c r="EA31" s="46">
        <v>305.702</v>
      </c>
      <c r="EB31" s="9">
        <v>312.53930000000003</v>
      </c>
      <c r="EC31" s="9">
        <v>317.76510000000002</v>
      </c>
      <c r="ED31" s="9">
        <v>321.28949999999998</v>
      </c>
      <c r="EE31" s="9">
        <v>324.98430000000002</v>
      </c>
      <c r="EF31" s="9">
        <v>330.58100000000002</v>
      </c>
      <c r="EG31" s="9">
        <v>334.02550000000002</v>
      </c>
      <c r="EH31" s="9">
        <v>336.00409999999999</v>
      </c>
      <c r="EI31" s="9">
        <v>338.40289999999999</v>
      </c>
      <c r="EJ31" s="9">
        <v>342.71379999999999</v>
      </c>
      <c r="EK31" s="9">
        <v>344.5317</v>
      </c>
      <c r="EL31" s="9">
        <v>345.43450000000001</v>
      </c>
      <c r="EM31" s="9">
        <v>347.69319999999999</v>
      </c>
      <c r="EN31" s="9">
        <v>352.17129999999997</v>
      </c>
      <c r="EO31" s="9">
        <v>354.0625</v>
      </c>
      <c r="EP31" s="9">
        <v>355.19589999999999</v>
      </c>
      <c r="EQ31" s="9">
        <v>357.44400000000002</v>
      </c>
      <c r="ER31" s="9">
        <v>362.09640000000002</v>
      </c>
      <c r="ES31" s="9">
        <v>364.18150000000003</v>
      </c>
      <c r="ET31" s="9">
        <v>365.34910000000002</v>
      </c>
      <c r="EU31" s="9">
        <v>367.66980000000001</v>
      </c>
      <c r="EV31" s="9">
        <v>372.46780000000001</v>
      </c>
      <c r="EW31" s="9">
        <v>374.59</v>
      </c>
      <c r="EX31" s="9">
        <v>375.74529999999999</v>
      </c>
      <c r="EY31" s="9">
        <v>378.06569999999999</v>
      </c>
      <c r="EZ31" s="9">
        <v>382.96350000000001</v>
      </c>
      <c r="FA31" s="9">
        <v>385.07619999999997</v>
      </c>
      <c r="FB31" s="9">
        <v>386.22449999999998</v>
      </c>
      <c r="FC31" s="9">
        <v>388.61649999999997</v>
      </c>
      <c r="FD31" s="9">
        <v>393.65800000000002</v>
      </c>
      <c r="FE31" s="9">
        <v>395.82420000000002</v>
      </c>
      <c r="FF31" s="9">
        <v>397.02359999999999</v>
      </c>
    </row>
    <row r="32" spans="1:162" x14ac:dyDescent="0.25">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67.910128685276675</v>
      </c>
      <c r="Q32" s="3">
        <v>68.093404177750998</v>
      </c>
      <c r="R32" s="3">
        <v>69.570908214902332</v>
      </c>
      <c r="S32" s="3">
        <v>70.452962188474331</v>
      </c>
      <c r="T32" s="3">
        <v>71.094586807253336</v>
      </c>
      <c r="U32" s="3">
        <v>71.441501452831332</v>
      </c>
      <c r="V32" s="3">
        <v>71.93975041820633</v>
      </c>
      <c r="W32" s="3">
        <v>72.156933527517324</v>
      </c>
      <c r="X32" s="3">
        <v>71.517880752612669</v>
      </c>
      <c r="Y32" s="3">
        <v>72.30760036253433</v>
      </c>
      <c r="Z32" s="3">
        <v>72.999770696035327</v>
      </c>
      <c r="AA32" s="3">
        <v>73.395625733128668</v>
      </c>
      <c r="AB32" s="3">
        <v>73.943942832991667</v>
      </c>
      <c r="AC32" s="3">
        <v>74.242108249187993</v>
      </c>
      <c r="AD32" s="3">
        <v>74.851894017538001</v>
      </c>
      <c r="AE32" s="3">
        <v>76.308403604693339</v>
      </c>
      <c r="AF32" s="3">
        <v>78.764840880445675</v>
      </c>
      <c r="AG32" s="3">
        <v>81.155836133049675</v>
      </c>
      <c r="AH32" s="3">
        <v>82.831296880846665</v>
      </c>
      <c r="AI32" s="3">
        <v>85.479391260222002</v>
      </c>
      <c r="AJ32" s="3">
        <v>87.654297718580665</v>
      </c>
      <c r="AK32" s="3">
        <v>89.801537010707662</v>
      </c>
      <c r="AL32" s="3">
        <v>91.697670593042005</v>
      </c>
      <c r="AM32" s="3">
        <v>93.23125241920232</v>
      </c>
      <c r="AN32" s="3">
        <v>95.487608500706997</v>
      </c>
      <c r="AO32" s="3">
        <v>97.471784233484314</v>
      </c>
      <c r="AP32" s="3">
        <v>99.928913181578665</v>
      </c>
      <c r="AQ32" s="3">
        <v>101.89313619849366</v>
      </c>
      <c r="AR32" s="3">
        <v>104.04403895564433</v>
      </c>
      <c r="AS32" s="3">
        <v>105.25998554130068</v>
      </c>
      <c r="AT32" s="3">
        <v>106.50241144839468</v>
      </c>
      <c r="AU32" s="3">
        <v>107.941473490164</v>
      </c>
      <c r="AV32" s="3">
        <v>109.33684178115966</v>
      </c>
      <c r="AW32" s="3">
        <v>110.58549634396866</v>
      </c>
      <c r="AX32" s="3">
        <v>111.899811020556</v>
      </c>
      <c r="AY32" s="3">
        <v>113.22437042671466</v>
      </c>
      <c r="AZ32" s="3">
        <v>113.76928755830032</v>
      </c>
      <c r="BA32" s="3">
        <v>114.75231013204268</v>
      </c>
      <c r="BB32" s="3">
        <v>115.99039701129</v>
      </c>
      <c r="BC32" s="3">
        <v>117.44146395417631</v>
      </c>
      <c r="BD32" s="3">
        <v>118.90429382556069</v>
      </c>
      <c r="BE32" s="3">
        <v>120.89367333723401</v>
      </c>
      <c r="BF32" s="3">
        <v>123.72990214071601</v>
      </c>
      <c r="BG32" s="3">
        <v>126.56388360309369</v>
      </c>
      <c r="BH32" s="3">
        <v>129.85724011050598</v>
      </c>
      <c r="BI32" s="3">
        <v>133.20375298940235</v>
      </c>
      <c r="BJ32" s="3">
        <v>137.21231494995268</v>
      </c>
      <c r="BK32" s="3">
        <v>143.33101495340733</v>
      </c>
      <c r="BL32" s="3">
        <v>148.77624295163</v>
      </c>
      <c r="BM32" s="3">
        <v>155.15430588994599</v>
      </c>
      <c r="BN32" s="3">
        <v>162.381193403748</v>
      </c>
      <c r="BO32" s="3">
        <v>169.56380050126501</v>
      </c>
      <c r="BP32" s="3">
        <v>174.77216042069634</v>
      </c>
      <c r="BQ32" s="3">
        <v>179.688955617191</v>
      </c>
      <c r="BR32" s="3">
        <v>183.41758178507169</v>
      </c>
      <c r="BS32" s="3">
        <v>187.98257470877601</v>
      </c>
      <c r="BT32" s="3">
        <v>190.28792898686967</v>
      </c>
      <c r="BU32" s="3">
        <v>189.64091993783904</v>
      </c>
      <c r="BV32" s="3">
        <v>186.68977357484937</v>
      </c>
      <c r="BW32" s="3">
        <v>183.24653212554267</v>
      </c>
      <c r="BX32" s="3">
        <v>178.59764764281533</v>
      </c>
      <c r="BY32" s="3">
        <v>172.35010824542533</v>
      </c>
      <c r="BZ32" s="3">
        <v>165.04807356089466</v>
      </c>
      <c r="CA32" s="3">
        <v>155.07224186143267</v>
      </c>
      <c r="CB32" s="3">
        <v>148.95866442181634</v>
      </c>
      <c r="CC32" s="3">
        <v>146.90690879083633</v>
      </c>
      <c r="CD32" s="3">
        <v>148.04087814698499</v>
      </c>
      <c r="CE32" s="3">
        <v>147.49839762775798</v>
      </c>
      <c r="CF32" s="3">
        <v>145.740209597155</v>
      </c>
      <c r="CG32" s="3">
        <v>143.46297344396601</v>
      </c>
      <c r="CH32" s="3">
        <v>140.92341142635431</v>
      </c>
      <c r="CI32" s="3">
        <v>137.063801506819</v>
      </c>
      <c r="CJ32" s="3">
        <v>135.65073311647501</v>
      </c>
      <c r="CK32" s="3">
        <v>134.246630075318</v>
      </c>
      <c r="CL32" s="3">
        <v>132.689167380198</v>
      </c>
      <c r="CM32" s="3">
        <v>133.36249590402269</v>
      </c>
      <c r="CN32" s="3">
        <v>135.98906889308768</v>
      </c>
      <c r="CO32" s="3">
        <v>139.25967535067102</v>
      </c>
      <c r="CP32" s="3">
        <v>142.46783572416135</v>
      </c>
      <c r="CQ32" s="3">
        <v>145.99528250801498</v>
      </c>
      <c r="CR32" s="3">
        <v>151.55785470445301</v>
      </c>
      <c r="CS32" s="3">
        <v>157.44210482720467</v>
      </c>
      <c r="CT32" s="3">
        <v>160.85279827812866</v>
      </c>
      <c r="CU32" s="3">
        <v>163.43762272191466</v>
      </c>
      <c r="CV32" s="3">
        <v>165.87217413336265</v>
      </c>
      <c r="CW32" s="3">
        <v>167.925553722361</v>
      </c>
      <c r="CX32" s="3">
        <v>171.26011191177767</v>
      </c>
      <c r="CY32" s="3">
        <v>174.72667656099367</v>
      </c>
      <c r="CZ32" s="3">
        <v>177.75165627429033</v>
      </c>
      <c r="DA32" s="3">
        <v>181.11274593418199</v>
      </c>
      <c r="DB32" s="3">
        <v>187.74684245781137</v>
      </c>
      <c r="DC32" s="3">
        <v>192.98137632638537</v>
      </c>
      <c r="DD32" s="3">
        <v>196.56036377915535</v>
      </c>
      <c r="DE32" s="3">
        <v>201.66032605203901</v>
      </c>
      <c r="DF32" s="3">
        <v>208.00412516698967</v>
      </c>
      <c r="DG32" s="3">
        <v>215.48058423097268</v>
      </c>
      <c r="DH32" s="3">
        <v>222.20525529464933</v>
      </c>
      <c r="DI32" s="3">
        <v>228.609342679169</v>
      </c>
      <c r="DJ32" s="3">
        <v>234.81780201101665</v>
      </c>
      <c r="DK32" s="3">
        <v>242.70302342574769</v>
      </c>
      <c r="DL32" s="3">
        <v>251.07998915894933</v>
      </c>
      <c r="DM32" s="3">
        <v>251.292071108285</v>
      </c>
      <c r="DN32" s="3">
        <v>249.76227768103632</v>
      </c>
      <c r="DO32" s="3">
        <v>249.22965203192365</v>
      </c>
      <c r="DP32" s="3">
        <v>248.89961549573999</v>
      </c>
      <c r="DQ32" s="3">
        <v>253.01400606299299</v>
      </c>
      <c r="DR32" s="3">
        <v>258.11777177295164</v>
      </c>
      <c r="DS32" s="46">
        <v>264.19032424303032</v>
      </c>
      <c r="DT32" s="46">
        <v>266.18200021604133</v>
      </c>
      <c r="DU32" s="46">
        <v>274.91866038763766</v>
      </c>
      <c r="DV32" s="46">
        <v>290.977617408387</v>
      </c>
      <c r="DW32" s="46">
        <v>306.69970917494169</v>
      </c>
      <c r="DX32" s="46">
        <v>327.67693569283</v>
      </c>
      <c r="DY32" s="46">
        <v>341.97375616307198</v>
      </c>
      <c r="DZ32" s="46">
        <v>359.0102473141967</v>
      </c>
      <c r="EA32" s="46">
        <v>387.33240995630433</v>
      </c>
      <c r="EB32" s="9">
        <v>412.6078</v>
      </c>
      <c r="EC32" s="9">
        <v>430.44330000000002</v>
      </c>
      <c r="ED32" s="9">
        <v>445.25560000000002</v>
      </c>
      <c r="EE32" s="9">
        <v>454.83949999999999</v>
      </c>
      <c r="EF32" s="9">
        <v>461.29050000000001</v>
      </c>
      <c r="EG32" s="9">
        <v>468.48250000000002</v>
      </c>
      <c r="EH32" s="9">
        <v>475.02440000000001</v>
      </c>
      <c r="EI32" s="9">
        <v>478.12900000000002</v>
      </c>
      <c r="EJ32" s="9">
        <v>481.05590000000001</v>
      </c>
      <c r="EK32" s="9">
        <v>486.06790000000001</v>
      </c>
      <c r="EL32" s="9">
        <v>489.8845</v>
      </c>
      <c r="EM32" s="9">
        <v>490.39240000000001</v>
      </c>
      <c r="EN32" s="9">
        <v>492.43740000000003</v>
      </c>
      <c r="EO32" s="9">
        <v>496.93900000000002</v>
      </c>
      <c r="EP32" s="9">
        <v>499.55619999999999</v>
      </c>
      <c r="EQ32" s="9">
        <v>498.8845</v>
      </c>
      <c r="ER32" s="9">
        <v>500.59129999999999</v>
      </c>
      <c r="ES32" s="9">
        <v>505.18549999999999</v>
      </c>
      <c r="ET32" s="9">
        <v>507.49079999999998</v>
      </c>
      <c r="EU32" s="9">
        <v>506.3689</v>
      </c>
      <c r="EV32" s="9">
        <v>508.20269999999999</v>
      </c>
      <c r="EW32" s="9">
        <v>513.22299999999996</v>
      </c>
      <c r="EX32" s="9">
        <v>515.78359999999998</v>
      </c>
      <c r="EY32" s="9">
        <v>514.81870000000004</v>
      </c>
      <c r="EZ32" s="9">
        <v>517.15390000000002</v>
      </c>
      <c r="FA32" s="9">
        <v>522.88819999999998</v>
      </c>
      <c r="FB32" s="9">
        <v>526.01520000000005</v>
      </c>
      <c r="FC32" s="9">
        <v>525.46910000000003</v>
      </c>
      <c r="FD32" s="9">
        <v>528.48739999999998</v>
      </c>
      <c r="FE32" s="9">
        <v>535.09320000000002</v>
      </c>
      <c r="FF32" s="9">
        <v>538.92669999999998</v>
      </c>
    </row>
    <row r="33" spans="1:162" x14ac:dyDescent="0.25">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15746.053587183744</v>
      </c>
      <c r="AB33" s="3">
        <v>15894.516603168637</v>
      </c>
      <c r="AC33" s="3">
        <v>15559.960496242918</v>
      </c>
      <c r="AD33" s="3">
        <v>16910.965720739005</v>
      </c>
      <c r="AE33" s="3">
        <v>17920.126390492307</v>
      </c>
      <c r="AF33" s="3">
        <v>15360.542021369918</v>
      </c>
      <c r="AG33" s="3">
        <v>21444.475329274475</v>
      </c>
      <c r="AH33" s="3">
        <v>16445.879056826172</v>
      </c>
      <c r="AI33" s="3">
        <v>20146.170411611703</v>
      </c>
      <c r="AJ33" s="3">
        <v>18897.538093299121</v>
      </c>
      <c r="AK33" s="3">
        <v>21360.683232093768</v>
      </c>
      <c r="AL33" s="3">
        <v>23700.915907609618</v>
      </c>
      <c r="AM33" s="3">
        <v>16683.302883077675</v>
      </c>
      <c r="AN33" s="3">
        <v>23598.086367589822</v>
      </c>
      <c r="AO33" s="3">
        <v>18492.81996461891</v>
      </c>
      <c r="AP33" s="3">
        <v>19529.656236706429</v>
      </c>
      <c r="AQ33" s="3">
        <v>20623.988451413388</v>
      </c>
      <c r="AR33" s="3">
        <v>17927.875846622064</v>
      </c>
      <c r="AS33" s="3">
        <v>18723.620374710146</v>
      </c>
      <c r="AT33" s="3">
        <v>18162.085575218029</v>
      </c>
      <c r="AU33" s="3">
        <v>18449.756164684091</v>
      </c>
      <c r="AV33" s="3">
        <v>17081.216753184646</v>
      </c>
      <c r="AW33" s="3">
        <v>14443.296421633429</v>
      </c>
      <c r="AX33" s="3">
        <v>12389.887414616267</v>
      </c>
      <c r="AY33" s="3">
        <v>12903.316871960149</v>
      </c>
      <c r="AZ33" s="3">
        <v>17998.035803458522</v>
      </c>
      <c r="BA33" s="3">
        <v>12958.256414617872</v>
      </c>
      <c r="BB33" s="3">
        <v>15326.642631817776</v>
      </c>
      <c r="BC33" s="3">
        <v>14577.827970962557</v>
      </c>
      <c r="BD33" s="3">
        <v>16190.60434843865</v>
      </c>
      <c r="BE33" s="3">
        <v>17346.16935957205</v>
      </c>
      <c r="BF33" s="3">
        <v>13835.690999738279</v>
      </c>
      <c r="BG33" s="3">
        <v>16416.432645006011</v>
      </c>
      <c r="BH33" s="3">
        <v>16174.022308687907</v>
      </c>
      <c r="BI33" s="3">
        <v>18302.062809128736</v>
      </c>
      <c r="BJ33" s="3">
        <v>18881.13009021011</v>
      </c>
      <c r="BK33" s="3">
        <v>18282.439925463987</v>
      </c>
      <c r="BL33" s="3">
        <v>17237.971915220522</v>
      </c>
      <c r="BM33" s="3">
        <v>18101.056049784551</v>
      </c>
      <c r="BN33" s="3">
        <v>22303.507392255109</v>
      </c>
      <c r="BO33" s="3">
        <v>16574.599930970533</v>
      </c>
      <c r="BP33" s="3">
        <v>22145.817235429487</v>
      </c>
      <c r="BQ33" s="3">
        <v>21980.63123468226</v>
      </c>
      <c r="BR33" s="3">
        <v>16726.167794248031</v>
      </c>
      <c r="BS33" s="3">
        <v>28255.990430109166</v>
      </c>
      <c r="BT33" s="3">
        <v>19072.421013655592</v>
      </c>
      <c r="BU33" s="3">
        <v>19531.211037873396</v>
      </c>
      <c r="BV33" s="3">
        <v>18546.647847644846</v>
      </c>
      <c r="BW33" s="3">
        <v>15250.326835593769</v>
      </c>
      <c r="BX33" s="3">
        <v>16240.555646872392</v>
      </c>
      <c r="BY33" s="3">
        <v>11358.64289595258</v>
      </c>
      <c r="BZ33" s="3">
        <v>8208.1496732089545</v>
      </c>
      <c r="CA33" s="3">
        <v>5579.1859020872398</v>
      </c>
      <c r="CB33" s="3">
        <v>5022.7247194884239</v>
      </c>
      <c r="CC33" s="3">
        <v>5081.2719411943781</v>
      </c>
      <c r="CD33" s="3">
        <v>6267.768301580184</v>
      </c>
      <c r="CE33" s="3">
        <v>8871.9850333275717</v>
      </c>
      <c r="CF33" s="3">
        <v>5647.8681327977638</v>
      </c>
      <c r="CG33" s="3">
        <v>8453.2244974150326</v>
      </c>
      <c r="CH33" s="3">
        <v>9092.8091449789081</v>
      </c>
      <c r="CI33" s="3">
        <v>5216.8267015495021</v>
      </c>
      <c r="CJ33" s="3">
        <v>11727.939447271596</v>
      </c>
      <c r="CK33" s="3">
        <v>8695.1738539870676</v>
      </c>
      <c r="CL33" s="3">
        <v>8621.0331303133935</v>
      </c>
      <c r="CM33" s="3">
        <v>12297.354271622353</v>
      </c>
      <c r="CN33" s="3">
        <v>15325.054379123185</v>
      </c>
      <c r="CO33" s="3">
        <v>15301.542093838643</v>
      </c>
      <c r="CP33" s="3">
        <v>14377.559301619778</v>
      </c>
      <c r="CQ33" s="3">
        <v>14384.450975226277</v>
      </c>
      <c r="CR33" s="3">
        <v>13760.339339787048</v>
      </c>
      <c r="CS33" s="3">
        <v>15580.542063123361</v>
      </c>
      <c r="CT33" s="3">
        <v>17815.407106174691</v>
      </c>
      <c r="CU33" s="3">
        <v>14213.47932537234</v>
      </c>
      <c r="CV33" s="3">
        <v>19505.871333467912</v>
      </c>
      <c r="CW33" s="3">
        <v>18677.745621919814</v>
      </c>
      <c r="CX33" s="3">
        <v>17674.273186322363</v>
      </c>
      <c r="CY33" s="3">
        <v>33401.158009453589</v>
      </c>
      <c r="CZ33" s="3">
        <v>18082.529227282499</v>
      </c>
      <c r="DA33" s="3">
        <v>22168.21472297702</v>
      </c>
      <c r="DB33" s="3">
        <v>17946.64685683338</v>
      </c>
      <c r="DC33" s="3">
        <v>16920.893119811928</v>
      </c>
      <c r="DD33" s="3">
        <v>23094.84503694679</v>
      </c>
      <c r="DE33" s="3">
        <v>20833.753463703793</v>
      </c>
      <c r="DF33" s="3">
        <v>22675.020657234745</v>
      </c>
      <c r="DG33" s="3">
        <v>20807.918339764437</v>
      </c>
      <c r="DH33" s="3">
        <v>18842.974750781304</v>
      </c>
      <c r="DI33" s="3">
        <v>22513.614305680618</v>
      </c>
      <c r="DJ33" s="3">
        <v>24192.729981695811</v>
      </c>
      <c r="DK33" s="3">
        <v>24222.279545046327</v>
      </c>
      <c r="DL33" s="3">
        <v>18268.377534013307</v>
      </c>
      <c r="DM33" s="3">
        <v>16355.602300245611</v>
      </c>
      <c r="DN33" s="3">
        <v>18898.233030119714</v>
      </c>
      <c r="DO33" s="3">
        <v>19929.387804591395</v>
      </c>
      <c r="DP33" s="3">
        <v>24340.956255972193</v>
      </c>
      <c r="DQ33" s="3">
        <v>23308.047924683939</v>
      </c>
      <c r="DR33" s="3">
        <v>21966.887797809468</v>
      </c>
      <c r="DS33" s="46">
        <v>19566.068907740206</v>
      </c>
      <c r="DT33" s="46">
        <v>19994.387151252133</v>
      </c>
      <c r="DU33" s="46">
        <v>20904.704709989222</v>
      </c>
      <c r="DV33" s="46">
        <v>16141.034760991522</v>
      </c>
      <c r="DW33" s="46">
        <v>27906.902690622086</v>
      </c>
      <c r="DX33" s="46">
        <v>16842.580194419003</v>
      </c>
      <c r="DY33" s="46">
        <v>25266.862669675418</v>
      </c>
      <c r="DZ33" s="46">
        <v>26845.206703907053</v>
      </c>
      <c r="EA33" s="46">
        <v>27254.908055657506</v>
      </c>
      <c r="EB33" s="9">
        <v>28561.74</v>
      </c>
      <c r="EC33" s="9">
        <v>24234.94</v>
      </c>
      <c r="ED33" s="9">
        <v>24808.06</v>
      </c>
      <c r="EE33" s="9">
        <v>25464.43</v>
      </c>
      <c r="EF33" s="9">
        <v>25111.8</v>
      </c>
      <c r="EG33" s="9">
        <v>26390.97</v>
      </c>
      <c r="EH33" s="9">
        <v>25843.61</v>
      </c>
      <c r="EI33" s="9">
        <v>26053.41</v>
      </c>
      <c r="EJ33" s="9">
        <v>25976.3</v>
      </c>
      <c r="EK33" s="9">
        <v>26417.040000000001</v>
      </c>
      <c r="EL33" s="9">
        <v>26859.200000000001</v>
      </c>
      <c r="EM33" s="9">
        <v>26942.55</v>
      </c>
      <c r="EN33" s="9">
        <v>27430.46</v>
      </c>
      <c r="EO33" s="9">
        <v>27398.79</v>
      </c>
      <c r="EP33" s="9">
        <v>27743.73</v>
      </c>
      <c r="EQ33" s="9">
        <v>27881.360000000001</v>
      </c>
      <c r="ER33" s="9">
        <v>28094.11</v>
      </c>
      <c r="ES33" s="9">
        <v>27971.78</v>
      </c>
      <c r="ET33" s="9">
        <v>27994.75</v>
      </c>
      <c r="EU33" s="9">
        <v>28079.74</v>
      </c>
      <c r="EV33" s="9">
        <v>28281.34</v>
      </c>
      <c r="EW33" s="9">
        <v>28151.77</v>
      </c>
      <c r="EX33" s="9">
        <v>28150.18</v>
      </c>
      <c r="EY33" s="9">
        <v>28125.69</v>
      </c>
      <c r="EZ33" s="9">
        <v>28129.21</v>
      </c>
      <c r="FA33" s="9">
        <v>28069.94</v>
      </c>
      <c r="FB33" s="9">
        <v>28040.31</v>
      </c>
      <c r="FC33" s="9">
        <v>28054.85</v>
      </c>
      <c r="FD33" s="9">
        <v>28108.2</v>
      </c>
      <c r="FE33" s="9">
        <v>28120.16</v>
      </c>
      <c r="FF33" s="9">
        <v>28147.78</v>
      </c>
    </row>
    <row r="34" spans="1:162" x14ac:dyDescent="0.25">
      <c r="A34" t="str">
        <f>'Baseline QTR'!A34</f>
        <v>KS_POP</v>
      </c>
      <c r="B34" t="str">
        <f>'Baseline QTR'!B34</f>
        <v>Population (thous.)</v>
      </c>
      <c r="C34" s="6">
        <v>1972.933</v>
      </c>
      <c r="D34" s="6">
        <v>1990.8512345634804</v>
      </c>
      <c r="E34" s="6">
        <v>2008.4652539260596</v>
      </c>
      <c r="F34" s="6">
        <v>2024.596396325609</v>
      </c>
      <c r="G34" s="6">
        <v>2038.066</v>
      </c>
      <c r="H34" s="6">
        <v>2048.097000183926</v>
      </c>
      <c r="I34" s="6">
        <v>2055.5187200993669</v>
      </c>
      <c r="J34" s="6">
        <v>2061.5620799651242</v>
      </c>
      <c r="K34" s="6">
        <v>2067.4580000000001</v>
      </c>
      <c r="L34" s="6">
        <v>2074.1835459508152</v>
      </c>
      <c r="M34" s="6">
        <v>2081.7003656764723</v>
      </c>
      <c r="N34" s="6">
        <v>2089.7162525638932</v>
      </c>
      <c r="O34" s="6">
        <v>2097.9389999999999</v>
      </c>
      <c r="P34" s="6">
        <v>2106.1144410128127</v>
      </c>
      <c r="Q34" s="6">
        <v>2114.1405671947432</v>
      </c>
      <c r="R34" s="6">
        <v>2121.9534097793021</v>
      </c>
      <c r="S34" s="6">
        <v>2129.489</v>
      </c>
      <c r="T34" s="6">
        <v>2136.7047056229344</v>
      </c>
      <c r="U34" s="6">
        <v>2143.6432405445544</v>
      </c>
      <c r="V34" s="6">
        <v>2150.3686551938972</v>
      </c>
      <c r="W34" s="6">
        <v>2156.9450000000002</v>
      </c>
      <c r="X34" s="6">
        <v>2163.4354864954503</v>
      </c>
      <c r="Y34" s="6">
        <v>2169.8999706270392</v>
      </c>
      <c r="Z34" s="6">
        <v>2176.3974694451085</v>
      </c>
      <c r="AA34" s="6">
        <v>2182.9870000000001</v>
      </c>
      <c r="AB34" s="6">
        <v>2189.7626608952646</v>
      </c>
      <c r="AC34" s="6">
        <v>2196.9588769472898</v>
      </c>
      <c r="AD34" s="6">
        <v>2204.8451545256694</v>
      </c>
      <c r="AE34" s="6">
        <v>2213.6909999999998</v>
      </c>
      <c r="AF34" s="6">
        <v>2223.65813554849</v>
      </c>
      <c r="AG34" s="6">
        <v>2234.4771465838026</v>
      </c>
      <c r="AH34" s="6">
        <v>2245.7708343272138</v>
      </c>
      <c r="AI34" s="6">
        <v>2257.1619999999998</v>
      </c>
      <c r="AJ34" s="6">
        <v>2268.3551719107745</v>
      </c>
      <c r="AK34" s="6">
        <v>2279.3817867175003</v>
      </c>
      <c r="AL34" s="6">
        <v>2290.3550081654748</v>
      </c>
      <c r="AM34" s="6">
        <v>2301.3879999999999</v>
      </c>
      <c r="AN34" s="6">
        <v>2312.5109424334114</v>
      </c>
      <c r="AO34" s="6">
        <v>2323.4220815461981</v>
      </c>
      <c r="AP34" s="6">
        <v>2333.7366798858852</v>
      </c>
      <c r="AQ34" s="6">
        <v>2343.0700000000002</v>
      </c>
      <c r="AR34" s="6">
        <v>2351.2006677305794</v>
      </c>
      <c r="AS34" s="6">
        <v>2358.5607620977084</v>
      </c>
      <c r="AT34" s="6">
        <v>2365.7457254159831</v>
      </c>
      <c r="AU34" s="6">
        <v>2373.3510000000001</v>
      </c>
      <c r="AV34" s="6">
        <v>2381.767605394271</v>
      </c>
      <c r="AW34" s="6">
        <v>2390.568870062968</v>
      </c>
      <c r="AX34" s="6">
        <v>2399.123699700182</v>
      </c>
      <c r="AY34" s="6">
        <v>2406.8009999999999</v>
      </c>
      <c r="AZ34" s="6">
        <v>2413.1557856923382</v>
      </c>
      <c r="BA34" s="6">
        <v>2418.4875076504181</v>
      </c>
      <c r="BB34" s="6">
        <v>2423.2817257832894</v>
      </c>
      <c r="BC34" s="6">
        <v>2428.0239999999999</v>
      </c>
      <c r="BD34" s="6">
        <v>2433.0963924613766</v>
      </c>
      <c r="BE34" s="6">
        <v>2438.4669743353579</v>
      </c>
      <c r="BF34" s="6">
        <v>2444.0003190416605</v>
      </c>
      <c r="BG34" s="6">
        <v>2449.5610000000001</v>
      </c>
      <c r="BH34" s="6">
        <v>2455.1225975871548</v>
      </c>
      <c r="BI34" s="6">
        <v>2461.0947200081487</v>
      </c>
      <c r="BJ34" s="6">
        <v>2467.9959824250686</v>
      </c>
      <c r="BK34" s="6">
        <v>2476.3449999999998</v>
      </c>
      <c r="BL34" s="6">
        <v>2486.4532640650045</v>
      </c>
      <c r="BM34" s="6">
        <v>2497.8037706320461</v>
      </c>
      <c r="BN34" s="6">
        <v>2509.6723918830648</v>
      </c>
      <c r="BO34" s="6">
        <v>2521.335</v>
      </c>
      <c r="BP34" s="6">
        <v>2532.207611777827</v>
      </c>
      <c r="BQ34" s="6">
        <v>2542.2668224636659</v>
      </c>
      <c r="BR34" s="6">
        <v>2551.629371917672</v>
      </c>
      <c r="BS34" s="6">
        <v>2560.4119999999998</v>
      </c>
      <c r="BT34" s="6">
        <v>2568.7060856986864</v>
      </c>
      <c r="BU34" s="6">
        <v>2576.5015645132894</v>
      </c>
      <c r="BV34" s="6">
        <v>2583.7630110712475</v>
      </c>
      <c r="BW34" s="6">
        <v>2590.4549999999999</v>
      </c>
      <c r="BX34" s="6">
        <v>2596.6089673024276</v>
      </c>
      <c r="BY34" s="6">
        <v>2602.5237944831774</v>
      </c>
      <c r="BZ34" s="6">
        <v>2608.5652244223384</v>
      </c>
      <c r="CA34" s="6">
        <v>2615.0990000000002</v>
      </c>
      <c r="CB34" s="6">
        <v>2622.3519825916037</v>
      </c>
      <c r="CC34" s="6">
        <v>2629.995507554002</v>
      </c>
      <c r="CD34" s="6">
        <v>2637.5620287393995</v>
      </c>
      <c r="CE34" s="6">
        <v>2644.5839999999998</v>
      </c>
      <c r="CF34" s="6">
        <v>2650.6983210811568</v>
      </c>
      <c r="CG34" s="6">
        <v>2655.9596753008141</v>
      </c>
      <c r="CH34" s="6">
        <v>2660.5271918700646</v>
      </c>
      <c r="CI34" s="6">
        <v>2664.56</v>
      </c>
      <c r="CJ34" s="6">
        <v>2668.2761862087691</v>
      </c>
      <c r="CK34" s="6">
        <v>2672.1296662427417</v>
      </c>
      <c r="CL34" s="6">
        <v>2676.6333131553433</v>
      </c>
      <c r="CM34" s="6">
        <v>2682.3</v>
      </c>
      <c r="CN34" s="6">
        <v>2689.5173403337672</v>
      </c>
      <c r="CO34" s="6">
        <v>2698.1719097282198</v>
      </c>
      <c r="CP34" s="6">
        <v>2708.0250242585626</v>
      </c>
      <c r="CQ34" s="6">
        <v>2718.8380000000002</v>
      </c>
      <c r="CR34" s="6">
        <v>2730.3767805811617</v>
      </c>
      <c r="CS34" s="6">
        <v>2742.425819844379</v>
      </c>
      <c r="CT34" s="6">
        <v>2754.7741991854064</v>
      </c>
      <c r="CU34" s="6">
        <v>2767.2109999999998</v>
      </c>
      <c r="CV34" s="6">
        <v>2779.6625998415848</v>
      </c>
      <c r="CW34" s="6">
        <v>2792.6045608942641</v>
      </c>
      <c r="CX34" s="6">
        <v>2806.6497414998116</v>
      </c>
      <c r="CY34" s="6">
        <v>2822.4110000000001</v>
      </c>
      <c r="CZ34" s="6">
        <v>2840.1571794274996</v>
      </c>
      <c r="DA34" s="6">
        <v>2858.7810615785643</v>
      </c>
      <c r="DB34" s="6">
        <v>2876.8314129403475</v>
      </c>
      <c r="DC34" s="6">
        <v>2892.857</v>
      </c>
      <c r="DD34" s="6">
        <v>2905.8646980734184</v>
      </c>
      <c r="DE34" s="6">
        <v>2916.6938177914781</v>
      </c>
      <c r="DF34" s="6">
        <v>2926.6417786137986</v>
      </c>
      <c r="DG34" s="6">
        <v>2937.0059999999999</v>
      </c>
      <c r="DH34" s="6">
        <v>2948.7731064038267</v>
      </c>
      <c r="DI34" s="6">
        <v>2961.6865422555238</v>
      </c>
      <c r="DJ34" s="6">
        <v>2975.1789569794582</v>
      </c>
      <c r="DK34" s="6">
        <v>2988.683</v>
      </c>
      <c r="DL34" s="6">
        <v>3001.7985950612738</v>
      </c>
      <c r="DM34" s="6">
        <v>3014.7947631864281</v>
      </c>
      <c r="DN34" s="6">
        <v>3028.1077997183688</v>
      </c>
      <c r="DO34" s="6">
        <v>3042.174</v>
      </c>
      <c r="DP34" s="6">
        <v>3057.1630289760783</v>
      </c>
      <c r="DQ34" s="6">
        <v>3072.1780299987631</v>
      </c>
      <c r="DR34" s="6">
        <v>3086.0555160220665</v>
      </c>
      <c r="DS34" s="45">
        <v>3097.6320000000001</v>
      </c>
      <c r="DT34" s="45">
        <v>3106.1688671594143</v>
      </c>
      <c r="DU34" s="45">
        <v>3112.6269918185194</v>
      </c>
      <c r="DV34" s="45">
        <v>3118.3921205683646</v>
      </c>
      <c r="DW34" s="45">
        <v>3124.85</v>
      </c>
      <c r="DX34" s="45">
        <v>3133.0688148862655</v>
      </c>
      <c r="DY34" s="45">
        <v>3142.8465027271604</v>
      </c>
      <c r="DZ34" s="45">
        <v>3153.6634392044753</v>
      </c>
      <c r="EA34" s="45">
        <v>3164.967046318955</v>
      </c>
      <c r="EB34" s="8">
        <v>3172.5345701484584</v>
      </c>
      <c r="EC34" s="8">
        <v>3180.0353064644942</v>
      </c>
      <c r="ED34" s="8">
        <v>3187.4117247523882</v>
      </c>
      <c r="EE34" s="8">
        <v>3194.7559844567959</v>
      </c>
      <c r="EF34" s="8">
        <v>3202.1697044928683</v>
      </c>
      <c r="EG34" s="8">
        <v>3209.4858062477761</v>
      </c>
      <c r="EH34" s="8">
        <v>3216.5361110019649</v>
      </c>
      <c r="EI34" s="8">
        <v>3223.2360453845859</v>
      </c>
      <c r="EJ34" s="8">
        <v>3229.5168745714918</v>
      </c>
      <c r="EK34" s="8">
        <v>3235.5756500055709</v>
      </c>
      <c r="EL34" s="8">
        <v>3241.6327007010054</v>
      </c>
      <c r="EM34" s="8">
        <v>3247.8122083600078</v>
      </c>
      <c r="EN34" s="8">
        <v>3254.2049230163243</v>
      </c>
      <c r="EO34" s="8">
        <v>3260.7104096602461</v>
      </c>
      <c r="EP34" s="8">
        <v>3267.1999514126219</v>
      </c>
      <c r="EQ34" s="8">
        <v>3273.59659848504</v>
      </c>
      <c r="ER34" s="8">
        <v>3279.8224665358894</v>
      </c>
      <c r="ES34" s="8">
        <v>3285.9368585949533</v>
      </c>
      <c r="ET34" s="8">
        <v>3292.0236600935391</v>
      </c>
      <c r="EU34" s="8">
        <v>3298.1142809738594</v>
      </c>
      <c r="EV34" s="8">
        <v>3304.244091945719</v>
      </c>
      <c r="EW34" s="8">
        <v>3310.3803851993453</v>
      </c>
      <c r="EX34" s="8">
        <v>3316.4908618292502</v>
      </c>
      <c r="EY34" s="8">
        <v>3322.5796592925458</v>
      </c>
      <c r="EZ34" s="8">
        <v>3328.6382261674203</v>
      </c>
      <c r="FA34" s="8">
        <v>3334.7130658074539</v>
      </c>
      <c r="FB34" s="8">
        <v>3340.8481681481412</v>
      </c>
      <c r="FC34" s="8">
        <v>3347.0356213604282</v>
      </c>
      <c r="FD34" s="8">
        <v>3353.2611364143572</v>
      </c>
      <c r="FE34" s="8">
        <v>3359.4854926178323</v>
      </c>
      <c r="FF34" s="8">
        <v>3365.6793092788962</v>
      </c>
    </row>
    <row r="35" spans="1:162" x14ac:dyDescent="0.25">
      <c r="B35" s="2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5"/>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5">
      <c r="C36" s="3"/>
      <c r="D36" s="3"/>
      <c r="E36" s="3"/>
      <c r="F36" s="3"/>
      <c r="G36" s="3"/>
      <c r="H36" s="3"/>
      <c r="I36" s="3"/>
      <c r="J36" s="3"/>
      <c r="K36" s="3"/>
      <c r="L36" s="3"/>
      <c r="DP36" s="4"/>
      <c r="DT36" s="4"/>
      <c r="DU36" s="39"/>
      <c r="DX36" s="4"/>
      <c r="DY36" s="39"/>
    </row>
    <row r="37" spans="1:162" x14ac:dyDescent="0.25">
      <c r="B37" s="24" t="s">
        <v>222</v>
      </c>
      <c r="C37" s="3"/>
      <c r="D37" s="3"/>
      <c r="E37" s="3"/>
      <c r="F37" s="3"/>
      <c r="G37" s="3"/>
      <c r="H37" s="3"/>
      <c r="I37" s="3"/>
      <c r="J37" s="3"/>
      <c r="K37" s="3"/>
      <c r="L37" s="3"/>
    </row>
    <row r="38" spans="1:162" x14ac:dyDescent="0.25">
      <c r="B38" s="15" t="s">
        <v>223</v>
      </c>
      <c r="C38" s="22" t="str">
        <f t="shared" ref="C38:Z38" si="0">C4</f>
        <v>1990Q1</v>
      </c>
      <c r="D38" s="22" t="str">
        <f t="shared" si="0"/>
        <v>1990Q2</v>
      </c>
      <c r="E38" s="22" t="str">
        <f t="shared" si="0"/>
        <v>1990Q3</v>
      </c>
      <c r="F38" s="22" t="str">
        <f t="shared" si="0"/>
        <v>1990Q4</v>
      </c>
      <c r="G38" s="22" t="str">
        <f t="shared" si="0"/>
        <v>1991Q1</v>
      </c>
      <c r="H38" s="22" t="str">
        <f t="shared" si="0"/>
        <v>1991Q2</v>
      </c>
      <c r="I38" s="22" t="str">
        <f t="shared" si="0"/>
        <v>1991Q3</v>
      </c>
      <c r="J38" s="22" t="str">
        <f t="shared" si="0"/>
        <v>1991Q4</v>
      </c>
      <c r="K38" s="22" t="str">
        <f t="shared" si="0"/>
        <v>1992Q1</v>
      </c>
      <c r="L38" s="22" t="str">
        <f t="shared" si="0"/>
        <v>1992Q2</v>
      </c>
      <c r="M38" s="22" t="str">
        <f t="shared" si="0"/>
        <v>1992Q3</v>
      </c>
      <c r="N38" s="22" t="str">
        <f t="shared" si="0"/>
        <v>1992Q4</v>
      </c>
      <c r="O38" s="22" t="str">
        <f t="shared" si="0"/>
        <v>1993Q1</v>
      </c>
      <c r="P38" s="22" t="str">
        <f t="shared" si="0"/>
        <v>1993Q2</v>
      </c>
      <c r="Q38" s="22" t="str">
        <f t="shared" si="0"/>
        <v>1993Q3</v>
      </c>
      <c r="R38" s="22" t="str">
        <f t="shared" si="0"/>
        <v>1993Q4</v>
      </c>
      <c r="S38" s="22" t="str">
        <f t="shared" si="0"/>
        <v>1994Q1</v>
      </c>
      <c r="T38" s="22" t="str">
        <f t="shared" si="0"/>
        <v>1994Q2</v>
      </c>
      <c r="U38" s="22" t="str">
        <f t="shared" si="0"/>
        <v>1994Q3</v>
      </c>
      <c r="V38" s="22" t="str">
        <f t="shared" si="0"/>
        <v>1994Q4</v>
      </c>
      <c r="W38" s="22" t="str">
        <f t="shared" si="0"/>
        <v>1995Q1</v>
      </c>
      <c r="X38" s="22" t="str">
        <f t="shared" si="0"/>
        <v>1995Q2</v>
      </c>
      <c r="Y38" s="22" t="str">
        <f t="shared" si="0"/>
        <v>1995Q3</v>
      </c>
      <c r="Z38" s="22" t="str">
        <f t="shared" si="0"/>
        <v>1995Q4</v>
      </c>
      <c r="AA38" s="22" t="str">
        <f t="shared" ref="AA38:BF38" si="1">AA4</f>
        <v>1996Q1</v>
      </c>
      <c r="AB38" s="22" t="str">
        <f t="shared" si="1"/>
        <v>1996Q2</v>
      </c>
      <c r="AC38" s="22" t="str">
        <f t="shared" si="1"/>
        <v>1996Q3</v>
      </c>
      <c r="AD38" s="22" t="str">
        <f t="shared" si="1"/>
        <v>1996Q4</v>
      </c>
      <c r="AE38" s="22" t="str">
        <f t="shared" si="1"/>
        <v>1997Q1</v>
      </c>
      <c r="AF38" s="22" t="str">
        <f t="shared" si="1"/>
        <v>1997Q2</v>
      </c>
      <c r="AG38" s="22" t="str">
        <f t="shared" si="1"/>
        <v>1997Q3</v>
      </c>
      <c r="AH38" s="22" t="str">
        <f t="shared" si="1"/>
        <v>1997Q4</v>
      </c>
      <c r="AI38" s="22" t="str">
        <f t="shared" si="1"/>
        <v>1998Q1</v>
      </c>
      <c r="AJ38" s="22" t="str">
        <f t="shared" si="1"/>
        <v>1998Q2</v>
      </c>
      <c r="AK38" s="22" t="str">
        <f t="shared" si="1"/>
        <v>1998Q3</v>
      </c>
      <c r="AL38" s="22" t="str">
        <f t="shared" si="1"/>
        <v>1998Q4</v>
      </c>
      <c r="AM38" s="22" t="str">
        <f t="shared" si="1"/>
        <v>1999Q1</v>
      </c>
      <c r="AN38" s="22" t="str">
        <f t="shared" si="1"/>
        <v>1999Q2</v>
      </c>
      <c r="AO38" s="22" t="str">
        <f t="shared" si="1"/>
        <v>1999Q3</v>
      </c>
      <c r="AP38" s="22" t="str">
        <f t="shared" si="1"/>
        <v>1999Q4</v>
      </c>
      <c r="AQ38" s="22" t="str">
        <f t="shared" si="1"/>
        <v>2000Q1</v>
      </c>
      <c r="AR38" s="22" t="str">
        <f t="shared" si="1"/>
        <v>2000Q2</v>
      </c>
      <c r="AS38" s="22" t="str">
        <f t="shared" si="1"/>
        <v>2000Q3</v>
      </c>
      <c r="AT38" s="22" t="str">
        <f t="shared" si="1"/>
        <v>2000Q4</v>
      </c>
      <c r="AU38" s="22" t="str">
        <f t="shared" si="1"/>
        <v>2001Q1</v>
      </c>
      <c r="AV38" s="22" t="str">
        <f t="shared" si="1"/>
        <v>2001Q2</v>
      </c>
      <c r="AW38" s="22" t="str">
        <f t="shared" si="1"/>
        <v>2001Q3</v>
      </c>
      <c r="AX38" s="22" t="str">
        <f t="shared" si="1"/>
        <v>2001Q4</v>
      </c>
      <c r="AY38" s="22" t="str">
        <f t="shared" si="1"/>
        <v>2002Q1</v>
      </c>
      <c r="AZ38" s="22" t="str">
        <f t="shared" si="1"/>
        <v>2002Q2</v>
      </c>
      <c r="BA38" s="22" t="str">
        <f t="shared" si="1"/>
        <v>2002Q3</v>
      </c>
      <c r="BB38" s="22" t="str">
        <f t="shared" si="1"/>
        <v>2002Q4</v>
      </c>
      <c r="BC38" s="22" t="str">
        <f t="shared" si="1"/>
        <v>2003Q1</v>
      </c>
      <c r="BD38" s="22" t="str">
        <f t="shared" si="1"/>
        <v>2003Q2</v>
      </c>
      <c r="BE38" s="22" t="str">
        <f t="shared" si="1"/>
        <v>2003Q3</v>
      </c>
      <c r="BF38" s="22" t="str">
        <f t="shared" si="1"/>
        <v>2003Q4</v>
      </c>
      <c r="BG38" s="22" t="str">
        <f t="shared" ref="BG38:CL38" si="2">BG4</f>
        <v>2004Q1</v>
      </c>
      <c r="BH38" s="22" t="str">
        <f t="shared" si="2"/>
        <v>2004Q2</v>
      </c>
      <c r="BI38" s="22" t="str">
        <f t="shared" si="2"/>
        <v>2004Q3</v>
      </c>
      <c r="BJ38" s="22" t="str">
        <f t="shared" si="2"/>
        <v>2004Q4</v>
      </c>
      <c r="BK38" s="22" t="str">
        <f t="shared" si="2"/>
        <v>2005Q1</v>
      </c>
      <c r="BL38" s="22" t="str">
        <f t="shared" si="2"/>
        <v>2005Q2</v>
      </c>
      <c r="BM38" s="22" t="str">
        <f t="shared" si="2"/>
        <v>2005Q3</v>
      </c>
      <c r="BN38" s="22" t="str">
        <f t="shared" si="2"/>
        <v>2005Q4</v>
      </c>
      <c r="BO38" s="22" t="str">
        <f t="shared" si="2"/>
        <v>2006Q1</v>
      </c>
      <c r="BP38" s="22" t="str">
        <f t="shared" si="2"/>
        <v>2006Q2</v>
      </c>
      <c r="BQ38" s="22" t="str">
        <f t="shared" si="2"/>
        <v>2006Q3</v>
      </c>
      <c r="BR38" s="22" t="str">
        <f t="shared" si="2"/>
        <v>2006Q4</v>
      </c>
      <c r="BS38" s="22" t="str">
        <f t="shared" si="2"/>
        <v>2007Q1</v>
      </c>
      <c r="BT38" s="22" t="str">
        <f t="shared" si="2"/>
        <v>2007Q2</v>
      </c>
      <c r="BU38" s="22" t="str">
        <f t="shared" si="2"/>
        <v>2007Q3</v>
      </c>
      <c r="BV38" s="22" t="str">
        <f t="shared" si="2"/>
        <v>2007Q4</v>
      </c>
      <c r="BW38" s="22" t="str">
        <f t="shared" si="2"/>
        <v>2008Q1</v>
      </c>
      <c r="BX38" s="22" t="str">
        <f t="shared" si="2"/>
        <v>2008Q2</v>
      </c>
      <c r="BY38" s="22" t="str">
        <f t="shared" si="2"/>
        <v>2008Q3</v>
      </c>
      <c r="BZ38" s="22" t="str">
        <f t="shared" si="2"/>
        <v>2008Q4</v>
      </c>
      <c r="CA38" s="22" t="str">
        <f t="shared" si="2"/>
        <v>2009Q1</v>
      </c>
      <c r="CB38" s="22" t="str">
        <f t="shared" si="2"/>
        <v>2009Q2</v>
      </c>
      <c r="CC38" s="22" t="str">
        <f t="shared" si="2"/>
        <v>2009Q3</v>
      </c>
      <c r="CD38" s="22" t="str">
        <f t="shared" si="2"/>
        <v>2009Q4</v>
      </c>
      <c r="CE38" s="22" t="str">
        <f t="shared" si="2"/>
        <v>2010Q1</v>
      </c>
      <c r="CF38" s="22" t="str">
        <f t="shared" si="2"/>
        <v>2010Q2</v>
      </c>
      <c r="CG38" s="22" t="str">
        <f t="shared" si="2"/>
        <v>2010Q3</v>
      </c>
      <c r="CH38" s="22" t="str">
        <f t="shared" si="2"/>
        <v>2010Q4</v>
      </c>
      <c r="CI38" s="22" t="str">
        <f t="shared" si="2"/>
        <v>2011Q1</v>
      </c>
      <c r="CJ38" s="22" t="str">
        <f t="shared" si="2"/>
        <v>2011Q2</v>
      </c>
      <c r="CK38" s="22" t="str">
        <f t="shared" si="2"/>
        <v>2011Q3</v>
      </c>
      <c r="CL38" s="22" t="str">
        <f t="shared" si="2"/>
        <v>2011Q4</v>
      </c>
      <c r="CM38" s="22" t="str">
        <f t="shared" ref="CM38:DR38" si="3">CM4</f>
        <v>2012Q1</v>
      </c>
      <c r="CN38" s="22" t="str">
        <f t="shared" si="3"/>
        <v>2012Q2</v>
      </c>
      <c r="CO38" s="22" t="str">
        <f t="shared" si="3"/>
        <v>2012Q3</v>
      </c>
      <c r="CP38" s="22" t="str">
        <f t="shared" si="3"/>
        <v>2012Q4</v>
      </c>
      <c r="CQ38" s="22" t="str">
        <f t="shared" si="3"/>
        <v>2013Q1</v>
      </c>
      <c r="CR38" s="22" t="str">
        <f t="shared" si="3"/>
        <v>2013Q2</v>
      </c>
      <c r="CS38" s="22" t="str">
        <f t="shared" si="3"/>
        <v>2013Q3</v>
      </c>
      <c r="CT38" s="22" t="str">
        <f t="shared" si="3"/>
        <v>2013Q4</v>
      </c>
      <c r="CU38" s="22" t="str">
        <f t="shared" si="3"/>
        <v>2014Q1</v>
      </c>
      <c r="CV38" s="22" t="str">
        <f t="shared" si="3"/>
        <v>2014Q2</v>
      </c>
      <c r="CW38" s="22" t="str">
        <f t="shared" si="3"/>
        <v>2014Q3</v>
      </c>
      <c r="CX38" s="22" t="str">
        <f t="shared" si="3"/>
        <v>2014Q4</v>
      </c>
      <c r="CY38" s="22" t="str">
        <f t="shared" si="3"/>
        <v>2015Q1</v>
      </c>
      <c r="CZ38" s="22" t="str">
        <f t="shared" si="3"/>
        <v>2015Q2</v>
      </c>
      <c r="DA38" s="22" t="str">
        <f t="shared" si="3"/>
        <v>2015Q3</v>
      </c>
      <c r="DB38" s="22" t="str">
        <f t="shared" si="3"/>
        <v>2015Q4</v>
      </c>
      <c r="DC38" s="22" t="str">
        <f t="shared" si="3"/>
        <v>2016Q1</v>
      </c>
      <c r="DD38" s="22" t="str">
        <f t="shared" si="3"/>
        <v>2016Q2</v>
      </c>
      <c r="DE38" s="22" t="str">
        <f t="shared" si="3"/>
        <v>2016Q3</v>
      </c>
      <c r="DF38" s="22" t="str">
        <f t="shared" si="3"/>
        <v>2016Q4</v>
      </c>
      <c r="DG38" s="22" t="str">
        <f t="shared" si="3"/>
        <v>2017Q1</v>
      </c>
      <c r="DH38" s="22" t="str">
        <f t="shared" si="3"/>
        <v>2017Q2</v>
      </c>
      <c r="DI38" s="22" t="str">
        <f t="shared" si="3"/>
        <v>2017Q3</v>
      </c>
      <c r="DJ38" s="22" t="str">
        <f t="shared" si="3"/>
        <v>2017Q4</v>
      </c>
      <c r="DK38" s="22" t="str">
        <f t="shared" si="3"/>
        <v>2018Q1</v>
      </c>
      <c r="DL38" s="22" t="str">
        <f t="shared" si="3"/>
        <v>2018Q2</v>
      </c>
      <c r="DM38" s="22" t="str">
        <f t="shared" si="3"/>
        <v>2018Q3</v>
      </c>
      <c r="DN38" s="22" t="str">
        <f t="shared" si="3"/>
        <v>2018Q4</v>
      </c>
      <c r="DO38" s="22" t="str">
        <f t="shared" si="3"/>
        <v>2019Q1</v>
      </c>
      <c r="DP38" s="22" t="str">
        <f t="shared" si="3"/>
        <v>2019Q2</v>
      </c>
      <c r="DQ38" s="22" t="str">
        <f t="shared" si="3"/>
        <v>2019Q3</v>
      </c>
      <c r="DR38" s="22" t="str">
        <f t="shared" si="3"/>
        <v>2019Q4</v>
      </c>
      <c r="DS38" s="22" t="str">
        <f t="shared" ref="DS38:EX38" si="4">DS4</f>
        <v>2020Q1</v>
      </c>
      <c r="DT38" s="22" t="str">
        <f t="shared" si="4"/>
        <v>2020Q2</v>
      </c>
      <c r="DU38" s="22" t="str">
        <f t="shared" si="4"/>
        <v>2020Q3</v>
      </c>
      <c r="DV38" s="22" t="str">
        <f t="shared" si="4"/>
        <v>2020Q4</v>
      </c>
      <c r="DW38" s="52" t="str">
        <f t="shared" si="4"/>
        <v>2021Q1</v>
      </c>
      <c r="DX38" s="22" t="str">
        <f t="shared" si="4"/>
        <v>2021Q2</v>
      </c>
      <c r="DY38" s="22" t="str">
        <f t="shared" si="4"/>
        <v>2021Q3</v>
      </c>
      <c r="DZ38" s="22" t="str">
        <f t="shared" si="4"/>
        <v>2021Q4</v>
      </c>
      <c r="EA38" s="22" t="str">
        <f t="shared" si="4"/>
        <v>2022Q1</v>
      </c>
      <c r="EB38" s="22" t="str">
        <f t="shared" si="4"/>
        <v>2022Q2</v>
      </c>
      <c r="EC38" s="22" t="str">
        <f t="shared" si="4"/>
        <v>2022Q3</v>
      </c>
      <c r="ED38" s="22" t="str">
        <f t="shared" si="4"/>
        <v>2022Q4</v>
      </c>
      <c r="EE38" s="22" t="str">
        <f t="shared" si="4"/>
        <v>2023Q1</v>
      </c>
      <c r="EF38" s="22" t="str">
        <f t="shared" si="4"/>
        <v>2023Q2</v>
      </c>
      <c r="EG38" s="22" t="str">
        <f t="shared" si="4"/>
        <v>2023Q3</v>
      </c>
      <c r="EH38" s="22" t="str">
        <f t="shared" si="4"/>
        <v>2023Q4</v>
      </c>
      <c r="EI38" s="22" t="str">
        <f t="shared" si="4"/>
        <v>2024Q1</v>
      </c>
      <c r="EJ38" s="22" t="str">
        <f t="shared" si="4"/>
        <v>2024Q2</v>
      </c>
      <c r="EK38" s="22" t="str">
        <f t="shared" si="4"/>
        <v>2024Q3</v>
      </c>
      <c r="EL38" s="22" t="str">
        <f t="shared" si="4"/>
        <v>2024Q4</v>
      </c>
      <c r="EM38" s="22" t="str">
        <f t="shared" si="4"/>
        <v>2025Q1</v>
      </c>
      <c r="EN38" s="22" t="str">
        <f t="shared" si="4"/>
        <v>2025Q2</v>
      </c>
      <c r="EO38" s="22" t="str">
        <f t="shared" si="4"/>
        <v>2025Q3</v>
      </c>
      <c r="EP38" s="22" t="str">
        <f t="shared" si="4"/>
        <v>2025Q4</v>
      </c>
      <c r="EQ38" s="22" t="str">
        <f t="shared" si="4"/>
        <v>2026Q1</v>
      </c>
      <c r="ER38" s="22" t="str">
        <f t="shared" si="4"/>
        <v>2026Q2</v>
      </c>
      <c r="ES38" s="22" t="str">
        <f t="shared" si="4"/>
        <v>2026Q3</v>
      </c>
      <c r="ET38" s="22" t="str">
        <f t="shared" si="4"/>
        <v>2026Q4</v>
      </c>
      <c r="EU38" s="22" t="str">
        <f t="shared" si="4"/>
        <v>2027Q1</v>
      </c>
      <c r="EV38" s="22" t="str">
        <f t="shared" si="4"/>
        <v>2027Q2</v>
      </c>
      <c r="EW38" s="22" t="str">
        <f t="shared" si="4"/>
        <v>2027Q3</v>
      </c>
      <c r="EX38" s="22" t="str">
        <f t="shared" si="4"/>
        <v>2027Q4</v>
      </c>
      <c r="EY38" s="22" t="str">
        <f t="shared" ref="EY38:FF38" si="5">EY4</f>
        <v>2028Q1</v>
      </c>
      <c r="EZ38" s="22" t="str">
        <f t="shared" si="5"/>
        <v>2028Q2</v>
      </c>
      <c r="FA38" s="22" t="str">
        <f t="shared" si="5"/>
        <v>2028Q3</v>
      </c>
      <c r="FB38" s="22" t="str">
        <f t="shared" si="5"/>
        <v>2028Q4</v>
      </c>
      <c r="FC38" s="22" t="str">
        <f t="shared" si="5"/>
        <v>2029Q1</v>
      </c>
      <c r="FD38" s="22" t="str">
        <f t="shared" si="5"/>
        <v>2029Q2</v>
      </c>
      <c r="FE38" s="22" t="str">
        <f t="shared" si="5"/>
        <v>2029Q3</v>
      </c>
      <c r="FF38" s="22" t="str">
        <f t="shared" si="5"/>
        <v>2029Q4</v>
      </c>
    </row>
    <row r="39" spans="1:162" x14ac:dyDescent="0.25">
      <c r="B39" t="str">
        <f t="shared" ref="B39:B55" si="6">B7</f>
        <v>Employment (thous.)</v>
      </c>
      <c r="C39" s="21"/>
      <c r="D39" s="21">
        <f t="shared" ref="D39:AA39" si="7">100*((D7/C7)^4-1)</f>
        <v>3.4418160077184679</v>
      </c>
      <c r="E39" s="21">
        <f t="shared" si="7"/>
        <v>3.5729839829594878</v>
      </c>
      <c r="F39" s="21">
        <f t="shared" si="7"/>
        <v>-1.9773526657901885</v>
      </c>
      <c r="G39" s="21">
        <f t="shared" si="7"/>
        <v>-0.95567347313320061</v>
      </c>
      <c r="H39" s="21">
        <f t="shared" si="7"/>
        <v>1.1465869659267991</v>
      </c>
      <c r="I39" s="21">
        <f t="shared" si="7"/>
        <v>1.6033677420191683</v>
      </c>
      <c r="J39" s="21">
        <f t="shared" si="7"/>
        <v>0.46631812992883326</v>
      </c>
      <c r="K39" s="21">
        <f t="shared" si="7"/>
        <v>3.3802229869730027</v>
      </c>
      <c r="L39" s="21">
        <f t="shared" si="7"/>
        <v>0.49751147814105501</v>
      </c>
      <c r="M39" s="21">
        <f t="shared" si="7"/>
        <v>-1.0351331804790642</v>
      </c>
      <c r="N39" s="21">
        <f t="shared" si="7"/>
        <v>1.6678717202651461</v>
      </c>
      <c r="O39" s="21">
        <f t="shared" si="7"/>
        <v>1.0297448752141891</v>
      </c>
      <c r="P39" s="21">
        <f t="shared" si="7"/>
        <v>1.252458677584567</v>
      </c>
      <c r="Q39" s="21">
        <f t="shared" si="7"/>
        <v>5.2957738297753743</v>
      </c>
      <c r="R39" s="21">
        <f t="shared" si="7"/>
        <v>-4.8734496692350753</v>
      </c>
      <c r="S39" s="21">
        <f t="shared" si="7"/>
        <v>2.1976552497277257</v>
      </c>
      <c r="T39" s="21">
        <f t="shared" si="7"/>
        <v>1.6300108533998436</v>
      </c>
      <c r="U39" s="21">
        <f t="shared" si="7"/>
        <v>1.1542209715954099</v>
      </c>
      <c r="V39" s="21">
        <f t="shared" si="7"/>
        <v>4.3999958060395583</v>
      </c>
      <c r="W39" s="21">
        <f t="shared" si="7"/>
        <v>3.4564586155631849</v>
      </c>
      <c r="X39" s="21">
        <f t="shared" si="7"/>
        <v>-2.2707274751665452E-2</v>
      </c>
      <c r="Y39" s="21">
        <f t="shared" si="7"/>
        <v>0.63741190382609059</v>
      </c>
      <c r="Z39" s="21">
        <f t="shared" si="7"/>
        <v>-2.1367351700863235</v>
      </c>
      <c r="AA39" s="21">
        <f t="shared" si="7"/>
        <v>10.328515787781246</v>
      </c>
      <c r="AB39" s="21">
        <f t="shared" ref="AB39:BG39" si="8">100*((AB7/AA7)^4-1)</f>
        <v>2.9686759590155987</v>
      </c>
      <c r="AC39" s="21">
        <f t="shared" si="8"/>
        <v>4.5242680977643834</v>
      </c>
      <c r="AD39" s="21">
        <f t="shared" si="8"/>
        <v>7.4039317960778783</v>
      </c>
      <c r="AE39" s="21">
        <f t="shared" si="8"/>
        <v>4.7814776363264144</v>
      </c>
      <c r="AF39" s="21">
        <f t="shared" si="8"/>
        <v>7.9442615344137657</v>
      </c>
      <c r="AG39" s="21">
        <f t="shared" si="8"/>
        <v>4.3330721989324417</v>
      </c>
      <c r="AH39" s="21">
        <f t="shared" si="8"/>
        <v>6.7076397996110648</v>
      </c>
      <c r="AI39" s="21">
        <f t="shared" si="8"/>
        <v>3.4458395575110989</v>
      </c>
      <c r="AJ39" s="21">
        <f t="shared" si="8"/>
        <v>5.4493092735669935</v>
      </c>
      <c r="AK39" s="21">
        <f t="shared" si="8"/>
        <v>3.4724408193215206</v>
      </c>
      <c r="AL39" s="21">
        <f t="shared" si="8"/>
        <v>3.4526349128371159</v>
      </c>
      <c r="AM39" s="21">
        <f t="shared" si="8"/>
        <v>1.4395831698813755</v>
      </c>
      <c r="AN39" s="21">
        <f t="shared" si="8"/>
        <v>1.3755727840946363</v>
      </c>
      <c r="AO39" s="21">
        <f t="shared" si="8"/>
        <v>3.2700728873994667</v>
      </c>
      <c r="AP39" s="21">
        <f t="shared" si="8"/>
        <v>2.9686546872909503</v>
      </c>
      <c r="AQ39" s="21">
        <f t="shared" si="8"/>
        <v>1.8028363624838173</v>
      </c>
      <c r="AR39" s="21">
        <f t="shared" si="8"/>
        <v>2.2086200873479234</v>
      </c>
      <c r="AS39" s="21">
        <f t="shared" si="8"/>
        <v>1.756238529783638</v>
      </c>
      <c r="AT39" s="21">
        <f t="shared" si="8"/>
        <v>2.234603553335579</v>
      </c>
      <c r="AU39" s="21">
        <f t="shared" si="8"/>
        <v>-2.0938772982454945</v>
      </c>
      <c r="AV39" s="21">
        <f t="shared" si="8"/>
        <v>-2.7592552002825066</v>
      </c>
      <c r="AW39" s="21">
        <f t="shared" si="8"/>
        <v>-3.8018082224857586</v>
      </c>
      <c r="AX39" s="21">
        <f t="shared" si="8"/>
        <v>-5.7428511039361529</v>
      </c>
      <c r="AY39" s="21">
        <f t="shared" si="8"/>
        <v>-4.0168024935902995</v>
      </c>
      <c r="AZ39" s="21">
        <f t="shared" si="8"/>
        <v>-1.7695666666557419</v>
      </c>
      <c r="BA39" s="21">
        <f t="shared" si="8"/>
        <v>-1.0868799155842157</v>
      </c>
      <c r="BB39" s="21">
        <f t="shared" si="8"/>
        <v>-1.4413825405662273</v>
      </c>
      <c r="BC39" s="21">
        <f t="shared" si="8"/>
        <v>-0.94650554494946082</v>
      </c>
      <c r="BD39" s="21">
        <f t="shared" si="8"/>
        <v>-1.4696385482515173</v>
      </c>
      <c r="BE39" s="21">
        <f t="shared" si="8"/>
        <v>-0.25857768673281933</v>
      </c>
      <c r="BF39" s="21">
        <f t="shared" si="8"/>
        <v>0.91960311820913354</v>
      </c>
      <c r="BG39" s="21">
        <f t="shared" si="8"/>
        <v>0.13921342297762429</v>
      </c>
      <c r="BH39" s="21">
        <f t="shared" ref="BH39:CM39" si="9">100*((BH7/BG7)^4-1)</f>
        <v>1.7600897811412164</v>
      </c>
      <c r="BI39" s="21">
        <f t="shared" si="9"/>
        <v>1.0825878787525278</v>
      </c>
      <c r="BJ39" s="21">
        <f t="shared" si="9"/>
        <v>2.7910401562705855</v>
      </c>
      <c r="BK39" s="21">
        <f t="shared" si="9"/>
        <v>1.9143406756537917</v>
      </c>
      <c r="BL39" s="21">
        <f t="shared" si="9"/>
        <v>3.5870010368593164</v>
      </c>
      <c r="BM39" s="21">
        <f t="shared" si="9"/>
        <v>2.5565922380884176</v>
      </c>
      <c r="BN39" s="21">
        <f t="shared" si="9"/>
        <v>4.5615481199529517</v>
      </c>
      <c r="BO39" s="21">
        <f t="shared" si="9"/>
        <v>3.113206568240523</v>
      </c>
      <c r="BP39" s="21">
        <f t="shared" si="9"/>
        <v>3.0120388312946833</v>
      </c>
      <c r="BQ39" s="21">
        <f t="shared" si="9"/>
        <v>2.5788368274231921</v>
      </c>
      <c r="BR39" s="21">
        <f t="shared" si="9"/>
        <v>2.3161895312738601</v>
      </c>
      <c r="BS39" s="21">
        <f t="shared" si="9"/>
        <v>4.3968130567305863</v>
      </c>
      <c r="BT39" s="21">
        <f t="shared" si="9"/>
        <v>2.9493072202319448</v>
      </c>
      <c r="BU39" s="21">
        <f t="shared" si="9"/>
        <v>2.6311670410958277</v>
      </c>
      <c r="BV39" s="21">
        <f t="shared" si="9"/>
        <v>2.4485411826703496</v>
      </c>
      <c r="BW39" s="21">
        <f t="shared" si="9"/>
        <v>2.5706444905049253</v>
      </c>
      <c r="BX39" s="21">
        <f t="shared" si="9"/>
        <v>-0.1602635123112095</v>
      </c>
      <c r="BY39" s="21">
        <f t="shared" si="9"/>
        <v>0.77764128280721767</v>
      </c>
      <c r="BZ39" s="21">
        <f t="shared" si="9"/>
        <v>-7.0548826591652958</v>
      </c>
      <c r="CA39" s="21">
        <f t="shared" si="9"/>
        <v>-6.1232620601780248</v>
      </c>
      <c r="CB39" s="21">
        <f t="shared" si="9"/>
        <v>-8.4437172571880552</v>
      </c>
      <c r="CC39" s="21">
        <f t="shared" si="9"/>
        <v>-4.4767221635214298</v>
      </c>
      <c r="CD39" s="21">
        <f t="shared" si="9"/>
        <v>-2.76884523540879</v>
      </c>
      <c r="CE39" s="21">
        <f t="shared" si="9"/>
        <v>-0.76454075517941034</v>
      </c>
      <c r="CF39" s="21">
        <f t="shared" si="9"/>
        <v>1.8370320153159092</v>
      </c>
      <c r="CG39" s="21">
        <f t="shared" si="9"/>
        <v>0.69003266251475015</v>
      </c>
      <c r="CH39" s="21">
        <f t="shared" si="9"/>
        <v>2.3779544951464837</v>
      </c>
      <c r="CI39" s="21">
        <f t="shared" si="9"/>
        <v>1.2102736765724487</v>
      </c>
      <c r="CJ39" s="21">
        <f t="shared" si="9"/>
        <v>2.7615888648115039</v>
      </c>
      <c r="CK39" s="21">
        <f t="shared" si="9"/>
        <v>2.0732302631203181</v>
      </c>
      <c r="CL39" s="21">
        <f t="shared" si="9"/>
        <v>2.2619808518778983</v>
      </c>
      <c r="CM39" s="21">
        <f t="shared" si="9"/>
        <v>2.4289347611064604</v>
      </c>
      <c r="CN39" s="21">
        <f t="shared" ref="CN39:DS39" si="10">100*((CN7/CM7)^4-1)</f>
        <v>3.7183574382305018</v>
      </c>
      <c r="CO39" s="21">
        <f t="shared" si="10"/>
        <v>1.8527628230107673</v>
      </c>
      <c r="CP39" s="21">
        <f t="shared" si="10"/>
        <v>3.657654153400447</v>
      </c>
      <c r="CQ39" s="21">
        <f t="shared" si="10"/>
        <v>2.8291316745748141</v>
      </c>
      <c r="CR39" s="21">
        <f t="shared" si="10"/>
        <v>2.5714008965085577</v>
      </c>
      <c r="CS39" s="21">
        <f t="shared" si="10"/>
        <v>2.6549121232109174</v>
      </c>
      <c r="CT39" s="21">
        <f t="shared" si="10"/>
        <v>3.3070997179485362</v>
      </c>
      <c r="CU39" s="21">
        <f t="shared" si="10"/>
        <v>2.6964382030702394</v>
      </c>
      <c r="CV39" s="21">
        <f t="shared" si="10"/>
        <v>1.323745078306926</v>
      </c>
      <c r="CW39" s="21">
        <f t="shared" si="10"/>
        <v>4.6524510054456236</v>
      </c>
      <c r="CX39" s="21">
        <f t="shared" si="10"/>
        <v>2.3938052321222703</v>
      </c>
      <c r="CY39" s="21">
        <f t="shared" si="10"/>
        <v>3.0859068087222941</v>
      </c>
      <c r="CZ39" s="21">
        <f t="shared" si="10"/>
        <v>3.3749421359465792</v>
      </c>
      <c r="DA39" s="21">
        <f t="shared" si="10"/>
        <v>4.0987958937184654</v>
      </c>
      <c r="DB39" s="21">
        <f t="shared" si="10"/>
        <v>2.4028503788509292</v>
      </c>
      <c r="DC39" s="21">
        <f t="shared" si="10"/>
        <v>3.496710294727623</v>
      </c>
      <c r="DD39" s="21">
        <f t="shared" si="10"/>
        <v>4.0570188467215829</v>
      </c>
      <c r="DE39" s="21">
        <f t="shared" si="10"/>
        <v>2.7417038115672865</v>
      </c>
      <c r="DF39" s="21">
        <f t="shared" si="10"/>
        <v>1.5749646420625485</v>
      </c>
      <c r="DG39" s="21">
        <f t="shared" si="10"/>
        <v>2.5975309802483748</v>
      </c>
      <c r="DH39" s="21">
        <f t="shared" si="10"/>
        <v>3.5039336316697201</v>
      </c>
      <c r="DI39" s="21">
        <f t="shared" si="10"/>
        <v>1.6013544470177221</v>
      </c>
      <c r="DJ39" s="21">
        <f t="shared" si="10"/>
        <v>1.4992153244233863</v>
      </c>
      <c r="DK39" s="21">
        <f t="shared" si="10"/>
        <v>3.3337448229291633</v>
      </c>
      <c r="DL39" s="21">
        <f t="shared" si="10"/>
        <v>1.8206678250832997</v>
      </c>
      <c r="DM39" s="21">
        <f t="shared" si="10"/>
        <v>1.96193287516786</v>
      </c>
      <c r="DN39" s="21">
        <f t="shared" si="10"/>
        <v>2.2739639117055566</v>
      </c>
      <c r="DO39" s="21">
        <f t="shared" si="10"/>
        <v>1.7544966871815282</v>
      </c>
      <c r="DP39" s="21">
        <f t="shared" si="10"/>
        <v>3.3988137138763808</v>
      </c>
      <c r="DQ39" s="21">
        <f t="shared" si="10"/>
        <v>3.4245988260766191</v>
      </c>
      <c r="DR39" s="21">
        <f t="shared" si="10"/>
        <v>0.92795425346887672</v>
      </c>
      <c r="DS39" s="47">
        <f t="shared" si="10"/>
        <v>1.1979862143179476</v>
      </c>
      <c r="DT39" s="47">
        <f t="shared" ref="DT39:EY39" si="11">100*((DT7/DS7)^4-1)</f>
        <v>-37.969303500028985</v>
      </c>
      <c r="DU39" s="47">
        <f t="shared" si="11"/>
        <v>13.62275963976931</v>
      </c>
      <c r="DV39" s="47">
        <f t="shared" si="11"/>
        <v>2.7291493401218503</v>
      </c>
      <c r="DW39" s="47">
        <f t="shared" si="11"/>
        <v>-0.17824224370258657</v>
      </c>
      <c r="DX39" s="47">
        <f t="shared" si="11"/>
        <v>5.5038695879521038</v>
      </c>
      <c r="DY39" s="47">
        <f t="shared" si="11"/>
        <v>8.7484056633933438</v>
      </c>
      <c r="DZ39" s="47">
        <f t="shared" si="11"/>
        <v>6.4760337923182476</v>
      </c>
      <c r="EA39" s="47">
        <f t="shared" si="11"/>
        <v>4.2873650945049802</v>
      </c>
      <c r="EB39" s="20">
        <f t="shared" si="11"/>
        <v>4.3574949489390224</v>
      </c>
      <c r="EC39" s="20">
        <f t="shared" si="11"/>
        <v>3.4163795241763051</v>
      </c>
      <c r="ED39" s="20">
        <f t="shared" si="11"/>
        <v>1.9084838429136886</v>
      </c>
      <c r="EE39" s="20">
        <f t="shared" si="11"/>
        <v>1.0036948510727228</v>
      </c>
      <c r="EF39" s="20">
        <f t="shared" si="11"/>
        <v>0.70616467581274822</v>
      </c>
      <c r="EG39" s="20">
        <f t="shared" si="11"/>
        <v>0.10693893555384637</v>
      </c>
      <c r="EH39" s="20">
        <f t="shared" si="11"/>
        <v>0.84805029274686028</v>
      </c>
      <c r="EI39" s="20">
        <f t="shared" si="11"/>
        <v>0.8035591838309708</v>
      </c>
      <c r="EJ39" s="20">
        <f t="shared" si="11"/>
        <v>0.56281855452726681</v>
      </c>
      <c r="EK39" s="20">
        <f t="shared" si="11"/>
        <v>1.3639812222386638</v>
      </c>
      <c r="EL39" s="20">
        <f t="shared" si="11"/>
        <v>1.7030688933256322</v>
      </c>
      <c r="EM39" s="20">
        <f t="shared" si="11"/>
        <v>1.7174355009149656</v>
      </c>
      <c r="EN39" s="20">
        <f t="shared" si="11"/>
        <v>1.9600718354217506</v>
      </c>
      <c r="EO39" s="20">
        <f t="shared" si="11"/>
        <v>1.774111504456366</v>
      </c>
      <c r="EP39" s="20">
        <f t="shared" si="11"/>
        <v>1.7017144111755478</v>
      </c>
      <c r="EQ39" s="20">
        <f t="shared" si="11"/>
        <v>1.6228188586632664</v>
      </c>
      <c r="ER39" s="20">
        <f t="shared" si="11"/>
        <v>1.4233778642342765</v>
      </c>
      <c r="ES39" s="20">
        <f t="shared" si="11"/>
        <v>1.2525728869277497</v>
      </c>
      <c r="ET39" s="20">
        <f t="shared" si="11"/>
        <v>1.0844882471022776</v>
      </c>
      <c r="EU39" s="20">
        <f t="shared" si="11"/>
        <v>0.83312027718072112</v>
      </c>
      <c r="EV39" s="20">
        <f t="shared" si="11"/>
        <v>0.79973612029369257</v>
      </c>
      <c r="EW39" s="20">
        <f t="shared" si="11"/>
        <v>0.75567741089950236</v>
      </c>
      <c r="EX39" s="20">
        <f t="shared" si="11"/>
        <v>0.74488325316284243</v>
      </c>
      <c r="EY39" s="20">
        <f t="shared" si="11"/>
        <v>0.8587409231008758</v>
      </c>
      <c r="EZ39" s="20">
        <f t="shared" ref="EZ39:FF39" si="12">100*((EZ7/EY7)^4-1)</f>
        <v>0.96370947702144605</v>
      </c>
      <c r="FA39" s="20">
        <f t="shared" si="12"/>
        <v>0.89846942132731922</v>
      </c>
      <c r="FB39" s="20">
        <f t="shared" si="12"/>
        <v>0.87574622273225433</v>
      </c>
      <c r="FC39" s="20">
        <f t="shared" si="12"/>
        <v>0.84916669797723277</v>
      </c>
      <c r="FD39" s="20">
        <f t="shared" si="12"/>
        <v>0.90165077022288376</v>
      </c>
      <c r="FE39" s="20">
        <f t="shared" si="12"/>
        <v>0.84714150012719092</v>
      </c>
      <c r="FF39" s="20">
        <f t="shared" si="12"/>
        <v>0.79928232593049486</v>
      </c>
    </row>
    <row r="40" spans="1:162" x14ac:dyDescent="0.25">
      <c r="B40" t="str">
        <f t="shared" si="6"/>
        <v xml:space="preserve"> Goods producing</v>
      </c>
      <c r="C40" s="21"/>
      <c r="D40" s="21">
        <f t="shared" ref="D40:AA40" si="13">100*((D8/C8)^4-1)</f>
        <v>0.72275800777763521</v>
      </c>
      <c r="E40" s="21">
        <f t="shared" si="13"/>
        <v>1.8838924564844373</v>
      </c>
      <c r="F40" s="21">
        <f t="shared" si="13"/>
        <v>-7.6930633014384959</v>
      </c>
      <c r="G40" s="21">
        <f t="shared" si="13"/>
        <v>-3.9347273751593193</v>
      </c>
      <c r="H40" s="21">
        <f t="shared" si="13"/>
        <v>-2.2440868210916953</v>
      </c>
      <c r="I40" s="21">
        <f t="shared" si="13"/>
        <v>3.2552284370890083</v>
      </c>
      <c r="J40" s="21">
        <f t="shared" si="13"/>
        <v>-1.7554126852811325</v>
      </c>
      <c r="K40" s="21">
        <f t="shared" si="13"/>
        <v>-0.49212505080857838</v>
      </c>
      <c r="L40" s="21">
        <f t="shared" si="13"/>
        <v>9.8765424575764094E-2</v>
      </c>
      <c r="M40" s="21">
        <f t="shared" si="13"/>
        <v>-3.4101597786369786</v>
      </c>
      <c r="N40" s="21">
        <f t="shared" si="13"/>
        <v>-5.1255601307243381</v>
      </c>
      <c r="O40" s="21">
        <f t="shared" si="13"/>
        <v>-7.877071244767853</v>
      </c>
      <c r="P40" s="21">
        <f t="shared" si="13"/>
        <v>-5.8400178457596708</v>
      </c>
      <c r="Q40" s="21">
        <f t="shared" si="13"/>
        <v>2.1071316699823983</v>
      </c>
      <c r="R40" s="21">
        <f t="shared" si="13"/>
        <v>-11.480684071603287</v>
      </c>
      <c r="S40" s="21">
        <f t="shared" si="13"/>
        <v>-5.9723435825293265</v>
      </c>
      <c r="T40" s="21">
        <f t="shared" si="13"/>
        <v>-2.3203059738397869</v>
      </c>
      <c r="U40" s="21">
        <f t="shared" si="13"/>
        <v>-0.92762486505792996</v>
      </c>
      <c r="V40" s="21">
        <f t="shared" si="13"/>
        <v>1.1022216154303877</v>
      </c>
      <c r="W40" s="21">
        <f t="shared" si="13"/>
        <v>4.6775810427974518</v>
      </c>
      <c r="X40" s="21">
        <f t="shared" si="13"/>
        <v>-4.0495635904546639</v>
      </c>
      <c r="Y40" s="21">
        <f t="shared" si="13"/>
        <v>-7.1275685107221936</v>
      </c>
      <c r="Z40" s="21">
        <f t="shared" si="13"/>
        <v>-24.802490962778744</v>
      </c>
      <c r="AA40" s="21">
        <f t="shared" si="13"/>
        <v>35.895264181910022</v>
      </c>
      <c r="AB40" s="21">
        <f t="shared" ref="AB40:BG40" si="14">100*((AB8/AA8)^4-1)</f>
        <v>7.3396009387676209</v>
      </c>
      <c r="AC40" s="21">
        <f t="shared" si="14"/>
        <v>8.937915518904461</v>
      </c>
      <c r="AD40" s="21">
        <f t="shared" si="14"/>
        <v>14.173716021761006</v>
      </c>
      <c r="AE40" s="21">
        <f t="shared" si="14"/>
        <v>13.066452500234327</v>
      </c>
      <c r="AF40" s="21">
        <f t="shared" si="14"/>
        <v>9.8387340069591609</v>
      </c>
      <c r="AG40" s="21">
        <f t="shared" si="14"/>
        <v>10.336611587104262</v>
      </c>
      <c r="AH40" s="21">
        <f t="shared" si="14"/>
        <v>13.808366530819871</v>
      </c>
      <c r="AI40" s="21">
        <f t="shared" si="14"/>
        <v>0.27697617583009038</v>
      </c>
      <c r="AJ40" s="21">
        <f t="shared" si="14"/>
        <v>5.7898269504938593</v>
      </c>
      <c r="AK40" s="21">
        <f t="shared" si="14"/>
        <v>2.1528000606602982</v>
      </c>
      <c r="AL40" s="21">
        <f t="shared" si="14"/>
        <v>-0.22579725684085394</v>
      </c>
      <c r="AM40" s="21">
        <f t="shared" si="14"/>
        <v>-7.8525355003685409</v>
      </c>
      <c r="AN40" s="21">
        <f t="shared" si="14"/>
        <v>-3.9556254966290783</v>
      </c>
      <c r="AO40" s="21">
        <f t="shared" si="14"/>
        <v>-4.806527959578089</v>
      </c>
      <c r="AP40" s="21">
        <f t="shared" si="14"/>
        <v>-2.4320658267930506</v>
      </c>
      <c r="AQ40" s="21">
        <f t="shared" si="14"/>
        <v>-8.3233556844172334</v>
      </c>
      <c r="AR40" s="21">
        <f t="shared" si="14"/>
        <v>3.3416471220473865</v>
      </c>
      <c r="AS40" s="21">
        <f t="shared" si="14"/>
        <v>-2.1487904995975748</v>
      </c>
      <c r="AT40" s="21">
        <f t="shared" si="14"/>
        <v>4.8411496844447122E-2</v>
      </c>
      <c r="AU40" s="21">
        <f t="shared" si="14"/>
        <v>-3.8158960716000334</v>
      </c>
      <c r="AV40" s="21">
        <f t="shared" si="14"/>
        <v>-5.2682873378159574</v>
      </c>
      <c r="AW40" s="21">
        <f t="shared" si="14"/>
        <v>-4.0004653434254855</v>
      </c>
      <c r="AX40" s="21">
        <f t="shared" si="14"/>
        <v>-12.887608366479697</v>
      </c>
      <c r="AY40" s="21">
        <f t="shared" si="14"/>
        <v>-13.083063983354792</v>
      </c>
      <c r="AZ40" s="21">
        <f t="shared" si="14"/>
        <v>-8.6125591352087092</v>
      </c>
      <c r="BA40" s="21">
        <f t="shared" si="14"/>
        <v>-6.2145695414414392</v>
      </c>
      <c r="BB40" s="21">
        <f t="shared" si="14"/>
        <v>-8.3140141336312752</v>
      </c>
      <c r="BC40" s="21">
        <f t="shared" si="14"/>
        <v>-9.0754023403008084</v>
      </c>
      <c r="BD40" s="21">
        <f t="shared" si="14"/>
        <v>-5.8761034222676649</v>
      </c>
      <c r="BE40" s="21">
        <f t="shared" si="14"/>
        <v>-4.0254443591579143</v>
      </c>
      <c r="BF40" s="21">
        <f t="shared" si="14"/>
        <v>-1.7835462378081424</v>
      </c>
      <c r="BG40" s="21">
        <f t="shared" si="14"/>
        <v>6.0136809547084447E-2</v>
      </c>
      <c r="BH40" s="21">
        <f t="shared" ref="BH40:CM40" si="15">100*((BH8/BG8)^4-1)</f>
        <v>6.0127769816609167E-2</v>
      </c>
      <c r="BI40" s="21">
        <f t="shared" si="15"/>
        <v>2.2425070034743699</v>
      </c>
      <c r="BJ40" s="21">
        <f t="shared" si="15"/>
        <v>6.3002081945267019</v>
      </c>
      <c r="BK40" s="21">
        <f t="shared" si="15"/>
        <v>4.8541509164821361</v>
      </c>
      <c r="BL40" s="21">
        <f t="shared" si="15"/>
        <v>8.4582103784926588</v>
      </c>
      <c r="BM40" s="21">
        <f t="shared" si="15"/>
        <v>0.57126390043180653</v>
      </c>
      <c r="BN40" s="21">
        <f t="shared" si="15"/>
        <v>16.214277652755559</v>
      </c>
      <c r="BO40" s="21">
        <f t="shared" si="15"/>
        <v>8.1315531172187825</v>
      </c>
      <c r="BP40" s="21">
        <f t="shared" si="15"/>
        <v>6.4966160341332957</v>
      </c>
      <c r="BQ40" s="21">
        <f t="shared" si="15"/>
        <v>3.7020723378448972</v>
      </c>
      <c r="BR40" s="21">
        <f t="shared" si="15"/>
        <v>4.2079933589810992</v>
      </c>
      <c r="BS40" s="21">
        <f t="shared" si="15"/>
        <v>8.3468125186639384</v>
      </c>
      <c r="BT40" s="21">
        <f t="shared" si="15"/>
        <v>6.9938915529402568</v>
      </c>
      <c r="BU40" s="21">
        <f t="shared" si="15"/>
        <v>4.682341576074478</v>
      </c>
      <c r="BV40" s="21">
        <f t="shared" si="15"/>
        <v>1.6420630958902116</v>
      </c>
      <c r="BW40" s="21">
        <f t="shared" si="15"/>
        <v>0.29585778614427127</v>
      </c>
      <c r="BX40" s="21">
        <f t="shared" si="15"/>
        <v>-2.4383149879830812</v>
      </c>
      <c r="BY40" s="21">
        <f t="shared" si="15"/>
        <v>-3.1320208912351766</v>
      </c>
      <c r="BZ40" s="21">
        <f t="shared" si="15"/>
        <v>-21.602030884342994</v>
      </c>
      <c r="CA40" s="21">
        <f t="shared" si="15"/>
        <v>-9.3111801250140189</v>
      </c>
      <c r="CB40" s="21">
        <f t="shared" si="15"/>
        <v>-17.52382799065899</v>
      </c>
      <c r="CC40" s="21">
        <f t="shared" si="15"/>
        <v>-12.798097603450332</v>
      </c>
      <c r="CD40" s="21">
        <f t="shared" si="15"/>
        <v>-9.6640350149141518</v>
      </c>
      <c r="CE40" s="21">
        <f t="shared" si="15"/>
        <v>-4.6399861304702856</v>
      </c>
      <c r="CF40" s="21">
        <f t="shared" si="15"/>
        <v>-2.4886860031848368</v>
      </c>
      <c r="CG40" s="21">
        <f t="shared" si="15"/>
        <v>0.30866556271778034</v>
      </c>
      <c r="CH40" s="21">
        <f t="shared" si="15"/>
        <v>1.1758209004205433</v>
      </c>
      <c r="CI40" s="21">
        <f t="shared" si="15"/>
        <v>0.80104352399430478</v>
      </c>
      <c r="CJ40" s="21">
        <f t="shared" si="15"/>
        <v>6.1453311271971289</v>
      </c>
      <c r="CK40" s="21">
        <f t="shared" si="15"/>
        <v>6.2418780962287812</v>
      </c>
      <c r="CL40" s="21">
        <f t="shared" si="15"/>
        <v>4.7837809916944751</v>
      </c>
      <c r="CM40" s="21">
        <f t="shared" si="15"/>
        <v>3.3943246995882692</v>
      </c>
      <c r="CN40" s="21">
        <f t="shared" ref="CN40:DS40" si="16">100*((CN8/CM8)^4-1)</f>
        <v>6.6320849545338012</v>
      </c>
      <c r="CO40" s="21">
        <f t="shared" si="16"/>
        <v>5.564416702655639</v>
      </c>
      <c r="CP40" s="21">
        <f t="shared" si="16"/>
        <v>5.5470331628191261</v>
      </c>
      <c r="CQ40" s="21">
        <f t="shared" si="16"/>
        <v>4.1404195052734627</v>
      </c>
      <c r="CR40" s="21">
        <f t="shared" si="16"/>
        <v>2.0616442921404188</v>
      </c>
      <c r="CS40" s="21">
        <f t="shared" si="16"/>
        <v>2.8353237361101069</v>
      </c>
      <c r="CT40" s="21">
        <f t="shared" si="16"/>
        <v>0.82196978685249444</v>
      </c>
      <c r="CU40" s="21">
        <f t="shared" si="16"/>
        <v>1.3699368965532255</v>
      </c>
      <c r="CV40" s="21">
        <f t="shared" si="16"/>
        <v>1.8601608170849104</v>
      </c>
      <c r="CW40" s="21">
        <f t="shared" si="16"/>
        <v>5.970184760713404</v>
      </c>
      <c r="CX40" s="21">
        <f t="shared" si="16"/>
        <v>5.2163102138276463</v>
      </c>
      <c r="CY40" s="21">
        <f t="shared" si="16"/>
        <v>4.603725265498726</v>
      </c>
      <c r="CZ40" s="21">
        <f t="shared" si="16"/>
        <v>1.5704450441502482</v>
      </c>
      <c r="DA40" s="21">
        <f t="shared" si="16"/>
        <v>2.9878033156046646</v>
      </c>
      <c r="DB40" s="21">
        <f t="shared" si="16"/>
        <v>0.77413999307915926</v>
      </c>
      <c r="DC40" s="21">
        <f t="shared" si="16"/>
        <v>2.8549242438190126</v>
      </c>
      <c r="DD40" s="21">
        <f t="shared" si="16"/>
        <v>2.0039200243654243</v>
      </c>
      <c r="DE40" s="21">
        <f t="shared" si="16"/>
        <v>-0.75905786439227629</v>
      </c>
      <c r="DF40" s="21">
        <f t="shared" si="16"/>
        <v>-2.3683988948051349</v>
      </c>
      <c r="DG40" s="21">
        <f t="shared" si="16"/>
        <v>-0.5614737615840748</v>
      </c>
      <c r="DH40" s="21">
        <f t="shared" si="16"/>
        <v>-0.10240654562493345</v>
      </c>
      <c r="DI40" s="21">
        <f t="shared" si="16"/>
        <v>-3.6880993416187891</v>
      </c>
      <c r="DJ40" s="21">
        <f t="shared" si="16"/>
        <v>0.88213774939442935</v>
      </c>
      <c r="DK40" s="21">
        <f t="shared" si="16"/>
        <v>3.7146960455681333</v>
      </c>
      <c r="DL40" s="21">
        <f t="shared" si="16"/>
        <v>3.3656206922469289</v>
      </c>
      <c r="DM40" s="21">
        <f t="shared" si="16"/>
        <v>2.8187139903426583</v>
      </c>
      <c r="DN40" s="21">
        <f t="shared" si="16"/>
        <v>6.2875864921251523</v>
      </c>
      <c r="DO40" s="21">
        <f t="shared" si="16"/>
        <v>-4.9593948584891745E-2</v>
      </c>
      <c r="DP40" s="21">
        <f t="shared" si="16"/>
        <v>4.1304428502935586</v>
      </c>
      <c r="DQ40" s="21">
        <f t="shared" si="16"/>
        <v>0.39345827337511352</v>
      </c>
      <c r="DR40" s="21">
        <f t="shared" si="16"/>
        <v>0.24553422861326446</v>
      </c>
      <c r="DS40" s="47">
        <f t="shared" si="16"/>
        <v>-1.317296165666848</v>
      </c>
      <c r="DT40" s="47">
        <f t="shared" ref="DT40:EY40" si="17">100*((DT8/DS8)^4-1)</f>
        <v>-32.134414065659314</v>
      </c>
      <c r="DU40" s="47">
        <f t="shared" si="17"/>
        <v>2.6823941367957405</v>
      </c>
      <c r="DV40" s="47">
        <f t="shared" si="17"/>
        <v>-2.6650953032709257</v>
      </c>
      <c r="DW40" s="47">
        <f t="shared" si="17"/>
        <v>-4.7379173657033924</v>
      </c>
      <c r="DX40" s="47">
        <f t="shared" si="17"/>
        <v>-1.3647019444075315</v>
      </c>
      <c r="DY40" s="47">
        <f t="shared" si="17"/>
        <v>1.3835837385905769</v>
      </c>
      <c r="DZ40" s="47">
        <f t="shared" si="17"/>
        <v>4.40567675783059</v>
      </c>
      <c r="EA40" s="47">
        <f t="shared" si="17"/>
        <v>5.5961735641361754</v>
      </c>
      <c r="EB40" s="20">
        <f t="shared" si="17"/>
        <v>6.8529189817322367</v>
      </c>
      <c r="EC40" s="20">
        <f t="shared" si="17"/>
        <v>5.1911539119350092</v>
      </c>
      <c r="ED40" s="20">
        <f t="shared" si="17"/>
        <v>2.8963270713721956</v>
      </c>
      <c r="EE40" s="20">
        <f t="shared" si="17"/>
        <v>2.0273115290023958</v>
      </c>
      <c r="EF40" s="20">
        <f t="shared" si="17"/>
        <v>1.4802523107716681</v>
      </c>
      <c r="EG40" s="20">
        <f t="shared" si="17"/>
        <v>1.299463102095455</v>
      </c>
      <c r="EH40" s="20">
        <f t="shared" si="17"/>
        <v>1.2206255756727513</v>
      </c>
      <c r="EI40" s="20">
        <f t="shared" si="17"/>
        <v>0.87147522760608886</v>
      </c>
      <c r="EJ40" s="20">
        <f t="shared" si="17"/>
        <v>0.53342329263710297</v>
      </c>
      <c r="EK40" s="20">
        <f t="shared" si="17"/>
        <v>0.93241703923661046</v>
      </c>
      <c r="EL40" s="20">
        <f t="shared" si="17"/>
        <v>1.0103287457132515</v>
      </c>
      <c r="EM40" s="20">
        <f t="shared" si="17"/>
        <v>1.1374566978379352</v>
      </c>
      <c r="EN40" s="20">
        <f t="shared" si="17"/>
        <v>1.4003796154862247</v>
      </c>
      <c r="EO40" s="20">
        <f t="shared" si="17"/>
        <v>1.3702709125583246</v>
      </c>
      <c r="EP40" s="20">
        <f t="shared" si="17"/>
        <v>1.3866407570450212</v>
      </c>
      <c r="EQ40" s="20">
        <f t="shared" si="17"/>
        <v>1.3583106833727543</v>
      </c>
      <c r="ER40" s="20">
        <f t="shared" si="17"/>
        <v>1.2642733254347505</v>
      </c>
      <c r="ES40" s="20">
        <f t="shared" si="17"/>
        <v>1.0709325468356568</v>
      </c>
      <c r="ET40" s="20">
        <f t="shared" si="17"/>
        <v>0.92478375475240071</v>
      </c>
      <c r="EU40" s="20">
        <f t="shared" si="17"/>
        <v>0.59699007561515582</v>
      </c>
      <c r="EV40" s="20">
        <f t="shared" si="17"/>
        <v>0.51141477958533965</v>
      </c>
      <c r="EW40" s="20">
        <f t="shared" si="17"/>
        <v>0.34929654915731856</v>
      </c>
      <c r="EX40" s="20">
        <f t="shared" si="17"/>
        <v>0.26140037464055244</v>
      </c>
      <c r="EY40" s="20">
        <f t="shared" si="17"/>
        <v>0.3523017407236706</v>
      </c>
      <c r="EZ40" s="20">
        <f t="shared" ref="EZ40:FF40" si="18">100*((EZ8/EY8)^4-1)</f>
        <v>0.42300246309419087</v>
      </c>
      <c r="FA40" s="20">
        <f t="shared" si="18"/>
        <v>0.35985953514223734</v>
      </c>
      <c r="FB40" s="20">
        <f t="shared" si="18"/>
        <v>0.2917830192056714</v>
      </c>
      <c r="FC40" s="20">
        <f t="shared" si="18"/>
        <v>0.28687200333834539</v>
      </c>
      <c r="FD40" s="20">
        <f t="shared" si="18"/>
        <v>0.30075177769031125</v>
      </c>
      <c r="FE40" s="20">
        <f t="shared" si="18"/>
        <v>0.16335997094607535</v>
      </c>
      <c r="FF40" s="20">
        <f t="shared" si="18"/>
        <v>0.13152615954796776</v>
      </c>
    </row>
    <row r="41" spans="1:162" x14ac:dyDescent="0.25">
      <c r="B41" t="str">
        <f t="shared" si="6"/>
        <v xml:space="preserve">   Natural resources</v>
      </c>
      <c r="C41" s="21"/>
      <c r="D41" s="21">
        <f t="shared" ref="D41:AA41" si="19">100*((D9/C9)^4-1)</f>
        <v>22.773766315482511</v>
      </c>
      <c r="E41" s="21">
        <f t="shared" si="19"/>
        <v>0</v>
      </c>
      <c r="F41" s="21">
        <f t="shared" si="19"/>
        <v>6.8351929012345547</v>
      </c>
      <c r="G41" s="21">
        <f t="shared" si="19"/>
        <v>-28.971479594486173</v>
      </c>
      <c r="H41" s="21">
        <f t="shared" si="19"/>
        <v>-6.9537981407486571</v>
      </c>
      <c r="I41" s="21">
        <f t="shared" si="19"/>
        <v>-7.076773444436812</v>
      </c>
      <c r="J41" s="21">
        <f t="shared" si="19"/>
        <v>0</v>
      </c>
      <c r="K41" s="21">
        <f t="shared" si="19"/>
        <v>-26.497014720354649</v>
      </c>
      <c r="L41" s="21">
        <f t="shared" si="19"/>
        <v>-28.360703999999991</v>
      </c>
      <c r="M41" s="21">
        <f t="shared" si="19"/>
        <v>0</v>
      </c>
      <c r="N41" s="21">
        <f t="shared" si="19"/>
        <v>18.558753006171358</v>
      </c>
      <c r="O41" s="21">
        <f t="shared" si="19"/>
        <v>0</v>
      </c>
      <c r="P41" s="21">
        <f t="shared" si="19"/>
        <v>8.5973857361592909</v>
      </c>
      <c r="Q41" s="21">
        <f t="shared" si="19"/>
        <v>-7.9167520266527518</v>
      </c>
      <c r="R41" s="21">
        <f t="shared" si="19"/>
        <v>8.5973857361592909</v>
      </c>
      <c r="S41" s="21">
        <f t="shared" si="19"/>
        <v>-7.9167520266527518</v>
      </c>
      <c r="T41" s="21">
        <f t="shared" si="19"/>
        <v>-8.0765147268035964</v>
      </c>
      <c r="U41" s="21">
        <f t="shared" si="19"/>
        <v>-8.2428543997035923</v>
      </c>
      <c r="V41" s="21">
        <f t="shared" si="19"/>
        <v>18.558753006171358</v>
      </c>
      <c r="W41" s="21">
        <f t="shared" si="19"/>
        <v>8.5973857361592909</v>
      </c>
      <c r="X41" s="21">
        <f t="shared" si="19"/>
        <v>-7.9167520266527518</v>
      </c>
      <c r="Y41" s="21">
        <f t="shared" si="19"/>
        <v>0</v>
      </c>
      <c r="Z41" s="21">
        <f t="shared" si="19"/>
        <v>0</v>
      </c>
      <c r="AA41" s="21">
        <f t="shared" si="19"/>
        <v>8.5973857361592909</v>
      </c>
      <c r="AB41" s="21">
        <f t="shared" ref="AB41:BG41" si="20">100*((AB9/AA9)^4-1)</f>
        <v>-7.9167520266527518</v>
      </c>
      <c r="AC41" s="21">
        <f t="shared" si="20"/>
        <v>0</v>
      </c>
      <c r="AD41" s="21">
        <f t="shared" si="20"/>
        <v>27.44293212890625</v>
      </c>
      <c r="AE41" s="21">
        <f t="shared" si="20"/>
        <v>25.688150285556954</v>
      </c>
      <c r="AF41" s="21">
        <f t="shared" si="20"/>
        <v>0</v>
      </c>
      <c r="AG41" s="21">
        <f t="shared" si="20"/>
        <v>15.658370355316919</v>
      </c>
      <c r="AH41" s="21">
        <f t="shared" si="20"/>
        <v>23.212831648922251</v>
      </c>
      <c r="AI41" s="21">
        <f t="shared" si="20"/>
        <v>-39.659996925072996</v>
      </c>
      <c r="AJ41" s="21">
        <f t="shared" si="20"/>
        <v>7.9170596486467293</v>
      </c>
      <c r="AK41" s="21">
        <f t="shared" si="20"/>
        <v>33.781464019747332</v>
      </c>
      <c r="AL41" s="21">
        <f t="shared" si="20"/>
        <v>102.55185652218101</v>
      </c>
      <c r="AM41" s="21">
        <f t="shared" si="20"/>
        <v>-26.323913858490666</v>
      </c>
      <c r="AN41" s="21">
        <f t="shared" si="20"/>
        <v>0</v>
      </c>
      <c r="AO41" s="21">
        <f t="shared" si="20"/>
        <v>6.5019839762187948</v>
      </c>
      <c r="AP41" s="21">
        <f t="shared" si="20"/>
        <v>-6.1050355434417725</v>
      </c>
      <c r="AQ41" s="21">
        <f t="shared" si="20"/>
        <v>0</v>
      </c>
      <c r="AR41" s="21">
        <f t="shared" si="20"/>
        <v>6.5019839762187948</v>
      </c>
      <c r="AS41" s="21">
        <f t="shared" si="20"/>
        <v>0</v>
      </c>
      <c r="AT41" s="21">
        <f t="shared" si="20"/>
        <v>-6.1050355434417725</v>
      </c>
      <c r="AU41" s="21">
        <f t="shared" si="20"/>
        <v>20.451869334279451</v>
      </c>
      <c r="AV41" s="21">
        <f t="shared" si="20"/>
        <v>-27.030125741933951</v>
      </c>
      <c r="AW41" s="21">
        <f t="shared" si="20"/>
        <v>-23.760492410681302</v>
      </c>
      <c r="AX41" s="21">
        <f t="shared" si="20"/>
        <v>-30.7349819311309</v>
      </c>
      <c r="AY41" s="21">
        <f t="shared" si="20"/>
        <v>-7.4732453126641341</v>
      </c>
      <c r="AZ41" s="21">
        <f t="shared" si="20"/>
        <v>-21.533506543264547</v>
      </c>
      <c r="BA41" s="21">
        <f t="shared" si="20"/>
        <v>0</v>
      </c>
      <c r="BB41" s="21">
        <f t="shared" si="20"/>
        <v>-15.653633777006149</v>
      </c>
      <c r="BC41" s="21">
        <f t="shared" si="20"/>
        <v>0</v>
      </c>
      <c r="BD41" s="21">
        <f t="shared" si="20"/>
        <v>-42.824675440696716</v>
      </c>
      <c r="BE41" s="21">
        <f t="shared" si="20"/>
        <v>-26.790585937499991</v>
      </c>
      <c r="BF41" s="21">
        <f t="shared" si="20"/>
        <v>23.438754728115608</v>
      </c>
      <c r="BG41" s="21">
        <f t="shared" si="20"/>
        <v>-18.988165248216838</v>
      </c>
      <c r="BH41" s="21">
        <f t="shared" ref="BH41:CM41" si="21">100*((BH9/BG9)^4-1)</f>
        <v>11.257037148889527</v>
      </c>
      <c r="BI41" s="21">
        <f t="shared" si="21"/>
        <v>-19.448131920411893</v>
      </c>
      <c r="BJ41" s="21">
        <f t="shared" si="21"/>
        <v>0</v>
      </c>
      <c r="BK41" s="21">
        <f t="shared" si="21"/>
        <v>-20.438004877305293</v>
      </c>
      <c r="BL41" s="21">
        <f t="shared" si="21"/>
        <v>-11.255776990218003</v>
      </c>
      <c r="BM41" s="21">
        <f t="shared" si="21"/>
        <v>0</v>
      </c>
      <c r="BN41" s="21">
        <f t="shared" si="21"/>
        <v>0</v>
      </c>
      <c r="BO41" s="21">
        <f t="shared" si="21"/>
        <v>0</v>
      </c>
      <c r="BP41" s="21">
        <f t="shared" si="21"/>
        <v>0</v>
      </c>
      <c r="BQ41" s="21">
        <f t="shared" si="21"/>
        <v>0</v>
      </c>
      <c r="BR41" s="21">
        <f t="shared" si="21"/>
        <v>0</v>
      </c>
      <c r="BS41" s="21">
        <f t="shared" si="21"/>
        <v>-11.581294200878411</v>
      </c>
      <c r="BT41" s="21">
        <f t="shared" si="21"/>
        <v>13.098239898681552</v>
      </c>
      <c r="BU41" s="21">
        <f t="shared" si="21"/>
        <v>12.68339122083173</v>
      </c>
      <c r="BV41" s="21">
        <f t="shared" si="21"/>
        <v>-11.255776990218003</v>
      </c>
      <c r="BW41" s="21">
        <f t="shared" si="21"/>
        <v>-31.698654463492947</v>
      </c>
      <c r="BX41" s="21">
        <f t="shared" si="21"/>
        <v>0</v>
      </c>
      <c r="BY41" s="21">
        <f t="shared" si="21"/>
        <v>0</v>
      </c>
      <c r="BZ41" s="21">
        <f t="shared" si="21"/>
        <v>-24.116543209876575</v>
      </c>
      <c r="CA41" s="21">
        <f t="shared" si="21"/>
        <v>-25.653373594335648</v>
      </c>
      <c r="CB41" s="21">
        <f t="shared" si="21"/>
        <v>-27.397500087531924</v>
      </c>
      <c r="CC41" s="21">
        <f t="shared" si="21"/>
        <v>0</v>
      </c>
      <c r="CD41" s="21">
        <f t="shared" si="21"/>
        <v>-29.393325617284006</v>
      </c>
      <c r="CE41" s="21">
        <f t="shared" si="21"/>
        <v>41.629670104501116</v>
      </c>
      <c r="CF41" s="21">
        <f t="shared" si="21"/>
        <v>-15.653633777006149</v>
      </c>
      <c r="CG41" s="21">
        <f t="shared" si="21"/>
        <v>18.558753006171358</v>
      </c>
      <c r="CH41" s="21">
        <f t="shared" si="21"/>
        <v>-29.393325617284006</v>
      </c>
      <c r="CI41" s="21">
        <f t="shared" si="21"/>
        <v>-16.979287616966033</v>
      </c>
      <c r="CJ41" s="21">
        <f t="shared" si="21"/>
        <v>0</v>
      </c>
      <c r="CK41" s="21">
        <f t="shared" si="21"/>
        <v>0</v>
      </c>
      <c r="CL41" s="21">
        <f t="shared" si="21"/>
        <v>43.891177030146935</v>
      </c>
      <c r="CM41" s="21">
        <f t="shared" si="21"/>
        <v>-16.289607312724041</v>
      </c>
      <c r="CN41" s="21">
        <f t="shared" ref="CN41:DS41" si="22">100*((CN9/CM9)^4-1)</f>
        <v>-16.979287616966033</v>
      </c>
      <c r="CO41" s="21">
        <f t="shared" si="22"/>
        <v>0</v>
      </c>
      <c r="CP41" s="21">
        <f t="shared" si="22"/>
        <v>0</v>
      </c>
      <c r="CQ41" s="21">
        <f t="shared" si="22"/>
        <v>20.451869334279451</v>
      </c>
      <c r="CR41" s="21">
        <f t="shared" si="22"/>
        <v>19.45948022676054</v>
      </c>
      <c r="CS41" s="21">
        <f t="shared" si="22"/>
        <v>0</v>
      </c>
      <c r="CT41" s="21">
        <f t="shared" si="22"/>
        <v>-30.503035652388366</v>
      </c>
      <c r="CU41" s="21">
        <f t="shared" si="22"/>
        <v>0</v>
      </c>
      <c r="CV41" s="21">
        <f t="shared" si="22"/>
        <v>0</v>
      </c>
      <c r="CW41" s="21">
        <f t="shared" si="22"/>
        <v>0</v>
      </c>
      <c r="CX41" s="21">
        <f t="shared" si="22"/>
        <v>43.891177030146935</v>
      </c>
      <c r="CY41" s="21">
        <f t="shared" si="22"/>
        <v>18.558753006171358</v>
      </c>
      <c r="CZ41" s="21">
        <f t="shared" si="22"/>
        <v>0</v>
      </c>
      <c r="DA41" s="21">
        <f t="shared" si="22"/>
        <v>-15.653633777006149</v>
      </c>
      <c r="DB41" s="21">
        <f t="shared" si="22"/>
        <v>18.558753006171358</v>
      </c>
      <c r="DC41" s="21">
        <f t="shared" si="22"/>
        <v>-29.393325617284006</v>
      </c>
      <c r="DD41" s="21">
        <f t="shared" si="22"/>
        <v>41.629670104501116</v>
      </c>
      <c r="DE41" s="21">
        <f t="shared" si="22"/>
        <v>0</v>
      </c>
      <c r="DF41" s="21">
        <f t="shared" si="22"/>
        <v>0</v>
      </c>
      <c r="DG41" s="21">
        <f t="shared" si="22"/>
        <v>0</v>
      </c>
      <c r="DH41" s="21">
        <f t="shared" si="22"/>
        <v>0</v>
      </c>
      <c r="DI41" s="21">
        <f t="shared" si="22"/>
        <v>0</v>
      </c>
      <c r="DJ41" s="21">
        <f t="shared" si="22"/>
        <v>0</v>
      </c>
      <c r="DK41" s="21">
        <f t="shared" si="22"/>
        <v>0</v>
      </c>
      <c r="DL41" s="21">
        <f t="shared" si="22"/>
        <v>0</v>
      </c>
      <c r="DM41" s="21">
        <f t="shared" si="22"/>
        <v>0</v>
      </c>
      <c r="DN41" s="21">
        <f t="shared" si="22"/>
        <v>0</v>
      </c>
      <c r="DO41" s="21">
        <f t="shared" si="22"/>
        <v>0</v>
      </c>
      <c r="DP41" s="21">
        <f t="shared" si="22"/>
        <v>0</v>
      </c>
      <c r="DQ41" s="21">
        <f t="shared" si="22"/>
        <v>0</v>
      </c>
      <c r="DR41" s="21">
        <f t="shared" si="22"/>
        <v>0</v>
      </c>
      <c r="DS41" s="47">
        <f t="shared" si="22"/>
        <v>0</v>
      </c>
      <c r="DT41" s="47">
        <f t="shared" ref="DT41:EY41" si="23">100*((DT9/DS9)^4-1)</f>
        <v>-41.381835937500036</v>
      </c>
      <c r="DU41" s="47">
        <f t="shared" si="23"/>
        <v>43.891177030146935</v>
      </c>
      <c r="DV41" s="47">
        <f t="shared" si="23"/>
        <v>-16.289607312724041</v>
      </c>
      <c r="DW41" s="47">
        <f t="shared" si="23"/>
        <v>-16.979287616966033</v>
      </c>
      <c r="DX41" s="47">
        <f t="shared" si="23"/>
        <v>20.451869334279451</v>
      </c>
      <c r="DY41" s="47">
        <f t="shared" si="23"/>
        <v>-16.979287616966033</v>
      </c>
      <c r="DZ41" s="47">
        <f t="shared" si="23"/>
        <v>20.451869334279451</v>
      </c>
      <c r="EA41" s="47">
        <f t="shared" si="23"/>
        <v>-16.979287616966033</v>
      </c>
      <c r="EB41" s="20">
        <f t="shared" si="23"/>
        <v>11.242664774415934</v>
      </c>
      <c r="EC41" s="20">
        <f t="shared" si="23"/>
        <v>7.1196414720106072</v>
      </c>
      <c r="ED41" s="20">
        <f t="shared" si="23"/>
        <v>4.5396159889010024</v>
      </c>
      <c r="EE41" s="20">
        <f t="shared" si="23"/>
        <v>2.9073372483765514</v>
      </c>
      <c r="EF41" s="20">
        <f t="shared" si="23"/>
        <v>1.867175306660207</v>
      </c>
      <c r="EG41" s="20">
        <f t="shared" si="23"/>
        <v>1.2013177837771449</v>
      </c>
      <c r="EH41" s="20">
        <f t="shared" si="23"/>
        <v>0.77384668894302511</v>
      </c>
      <c r="EI41" s="20">
        <f t="shared" si="23"/>
        <v>0.49886846913533844</v>
      </c>
      <c r="EJ41" s="20">
        <f t="shared" si="23"/>
        <v>0.32175075934466335</v>
      </c>
      <c r="EK41" s="20">
        <f t="shared" si="23"/>
        <v>0.2075606632764071</v>
      </c>
      <c r="EL41" s="20">
        <f t="shared" si="23"/>
        <v>0.1339288103873848</v>
      </c>
      <c r="EM41" s="20">
        <f t="shared" si="23"/>
        <v>8.6428154303175297E-2</v>
      </c>
      <c r="EN41" s="20">
        <f t="shared" si="23"/>
        <v>5.5796407518560187E-2</v>
      </c>
      <c r="EO41" s="20">
        <f t="shared" si="23"/>
        <v>3.6005387451965021E-2</v>
      </c>
      <c r="EP41" s="20">
        <f t="shared" si="23"/>
        <v>2.322265800576151E-2</v>
      </c>
      <c r="EQ41" s="20">
        <f t="shared" si="23"/>
        <v>1.5003260730894752E-2</v>
      </c>
      <c r="ER41" s="20">
        <f t="shared" si="23"/>
        <v>9.7011984420802833E-3</v>
      </c>
      <c r="ES41" s="20">
        <f t="shared" si="23"/>
        <v>6.2551850428915756E-3</v>
      </c>
      <c r="ET41" s="20">
        <f t="shared" si="23"/>
        <v>4.0286666128430682E-3</v>
      </c>
      <c r="EU41" s="20">
        <f t="shared" si="23"/>
        <v>2.5973896895292725E-3</v>
      </c>
      <c r="EV41" s="20">
        <f t="shared" si="23"/>
        <v>1.6962377447526933E-3</v>
      </c>
      <c r="EW41" s="20">
        <f t="shared" si="23"/>
        <v>1.0601415659339253E-3</v>
      </c>
      <c r="EX41" s="20">
        <f t="shared" si="23"/>
        <v>7.4209624432164389E-4</v>
      </c>
      <c r="EY41" s="20">
        <f t="shared" si="23"/>
        <v>4.2405370428433287E-4</v>
      </c>
      <c r="EZ41" s="20">
        <f t="shared" ref="EZ41:FF41" si="24">100*((EZ9/EY9)^4-1)</f>
        <v>3.1803981452860342E-4</v>
      </c>
      <c r="FA41" s="20">
        <f t="shared" si="24"/>
        <v>1.590196861078752E-4</v>
      </c>
      <c r="FB41" s="20">
        <f t="shared" si="24"/>
        <v>1.5901962278075388E-4</v>
      </c>
      <c r="FC41" s="20">
        <f t="shared" si="24"/>
        <v>5.3006498790253431E-5</v>
      </c>
      <c r="FD41" s="20">
        <f t="shared" si="24"/>
        <v>5.3006491773643916E-5</v>
      </c>
      <c r="FE41" s="20">
        <f t="shared" si="24"/>
        <v>5.30064847570344E-5</v>
      </c>
      <c r="FF41" s="20">
        <f t="shared" si="24"/>
        <v>0</v>
      </c>
    </row>
    <row r="42" spans="1:162" x14ac:dyDescent="0.25">
      <c r="B42" t="str">
        <f t="shared" si="6"/>
        <v xml:space="preserve">   Construction</v>
      </c>
      <c r="C42" s="21"/>
      <c r="D42" s="21">
        <f t="shared" ref="D42:AA42" si="25">100*((D10/C10)^4-1)</f>
        <v>12.397800637334889</v>
      </c>
      <c r="E42" s="21">
        <f t="shared" si="25"/>
        <v>0</v>
      </c>
      <c r="F42" s="21">
        <f t="shared" si="25"/>
        <v>-18.63911538536971</v>
      </c>
      <c r="G42" s="21">
        <f t="shared" si="25"/>
        <v>-1.7524219853161216</v>
      </c>
      <c r="H42" s="21">
        <f t="shared" si="25"/>
        <v>-4.9976411271378645</v>
      </c>
      <c r="I42" s="21">
        <f t="shared" si="25"/>
        <v>5.4938731586810396</v>
      </c>
      <c r="J42" s="21">
        <f t="shared" si="25"/>
        <v>2.9089013443174494</v>
      </c>
      <c r="K42" s="21">
        <f t="shared" si="25"/>
        <v>4.6958825189944209</v>
      </c>
      <c r="L42" s="21">
        <f t="shared" si="25"/>
        <v>8.7467391130376715</v>
      </c>
      <c r="M42" s="21">
        <f t="shared" si="25"/>
        <v>-3.9816816643518105</v>
      </c>
      <c r="N42" s="21">
        <f t="shared" si="25"/>
        <v>-4.6454492373352974</v>
      </c>
      <c r="O42" s="21">
        <f t="shared" si="25"/>
        <v>-8.0126867324196827</v>
      </c>
      <c r="P42" s="21">
        <f t="shared" si="25"/>
        <v>-12.071215204509656</v>
      </c>
      <c r="Q42" s="21">
        <f t="shared" si="25"/>
        <v>1.1517301423602078</v>
      </c>
      <c r="R42" s="21">
        <f t="shared" si="25"/>
        <v>-0.22850604778141825</v>
      </c>
      <c r="S42" s="21">
        <f t="shared" si="25"/>
        <v>-1.5922343453397825</v>
      </c>
      <c r="T42" s="21">
        <f t="shared" si="25"/>
        <v>-2.277810927223678</v>
      </c>
      <c r="U42" s="21">
        <f t="shared" si="25"/>
        <v>-0.46136024601456382</v>
      </c>
      <c r="V42" s="21">
        <f t="shared" si="25"/>
        <v>4.229738178730158</v>
      </c>
      <c r="W42" s="21">
        <f t="shared" si="25"/>
        <v>2.5424909398099604</v>
      </c>
      <c r="X42" s="21">
        <f t="shared" si="25"/>
        <v>-0.9070236221346617</v>
      </c>
      <c r="Y42" s="21">
        <f t="shared" si="25"/>
        <v>0.91532584375701997</v>
      </c>
      <c r="Z42" s="21">
        <f t="shared" si="25"/>
        <v>-6.4369242556852839</v>
      </c>
      <c r="AA42" s="21">
        <f t="shared" si="25"/>
        <v>8.8385691982755255</v>
      </c>
      <c r="AB42" s="21">
        <f t="shared" ref="AB42:BG42" si="26">100*((AB10/AA10)^4-1)</f>
        <v>5.7838931921490033</v>
      </c>
      <c r="AC42" s="21">
        <f t="shared" si="26"/>
        <v>6.6358434839522085</v>
      </c>
      <c r="AD42" s="21">
        <f t="shared" si="26"/>
        <v>13.128372309983938</v>
      </c>
      <c r="AE42" s="21">
        <f t="shared" si="26"/>
        <v>16.249278462301152</v>
      </c>
      <c r="AF42" s="21">
        <f t="shared" si="26"/>
        <v>3.9568280867133376</v>
      </c>
      <c r="AG42" s="21">
        <f t="shared" si="26"/>
        <v>4.3370986956182911</v>
      </c>
      <c r="AH42" s="21">
        <f t="shared" si="26"/>
        <v>16.633356495985897</v>
      </c>
      <c r="AI42" s="21">
        <f t="shared" si="26"/>
        <v>1.1661684395309679</v>
      </c>
      <c r="AJ42" s="21">
        <f t="shared" si="26"/>
        <v>11.251387827101533</v>
      </c>
      <c r="AK42" s="21">
        <f t="shared" si="26"/>
        <v>9.7302263940662428</v>
      </c>
      <c r="AL42" s="21">
        <f t="shared" si="26"/>
        <v>10.485110439659984</v>
      </c>
      <c r="AM42" s="21">
        <f t="shared" si="26"/>
        <v>5.4807028449805895</v>
      </c>
      <c r="AN42" s="21">
        <f t="shared" si="26"/>
        <v>8.9423755351567316</v>
      </c>
      <c r="AO42" s="21">
        <f t="shared" si="26"/>
        <v>9.6706710010753696</v>
      </c>
      <c r="AP42" s="21">
        <f t="shared" si="26"/>
        <v>7.6454827613016807</v>
      </c>
      <c r="AQ42" s="21">
        <f t="shared" si="26"/>
        <v>8.380608970622605</v>
      </c>
      <c r="AR42" s="21">
        <f t="shared" si="26"/>
        <v>5.4747939406853741</v>
      </c>
      <c r="AS42" s="21">
        <f t="shared" si="26"/>
        <v>0.64334332245350456</v>
      </c>
      <c r="AT42" s="21">
        <f t="shared" si="26"/>
        <v>7.236959229521589</v>
      </c>
      <c r="AU42" s="21">
        <f t="shared" si="26"/>
        <v>-0.47141933278735948</v>
      </c>
      <c r="AV42" s="21">
        <f t="shared" si="26"/>
        <v>-11.01819249352789</v>
      </c>
      <c r="AW42" s="21">
        <f t="shared" si="26"/>
        <v>-6.6431988911704547</v>
      </c>
      <c r="AX42" s="21">
        <f t="shared" si="26"/>
        <v>-15.659687651720333</v>
      </c>
      <c r="AY42" s="21">
        <f t="shared" si="26"/>
        <v>-0.85854837219110358</v>
      </c>
      <c r="AZ42" s="21">
        <f t="shared" si="26"/>
        <v>-8.3564413019631907</v>
      </c>
      <c r="BA42" s="21">
        <f t="shared" si="26"/>
        <v>0.70764872289499348</v>
      </c>
      <c r="BB42" s="21">
        <f t="shared" si="26"/>
        <v>-4.67147496955298</v>
      </c>
      <c r="BC42" s="21">
        <f t="shared" si="26"/>
        <v>-4.8984459263345492</v>
      </c>
      <c r="BD42" s="21">
        <f t="shared" si="26"/>
        <v>0.90558625485157584</v>
      </c>
      <c r="BE42" s="21">
        <f t="shared" si="26"/>
        <v>0.90354068275302346</v>
      </c>
      <c r="BF42" s="21">
        <f t="shared" si="26"/>
        <v>4.7545522073228375</v>
      </c>
      <c r="BG42" s="21">
        <f t="shared" si="26"/>
        <v>5.0668817833324331</v>
      </c>
      <c r="BH42" s="21">
        <f t="shared" ref="BH42:CM42" si="27">100*((BH10/BG10)^4-1)</f>
        <v>-0.17532321010681473</v>
      </c>
      <c r="BI42" s="21">
        <f t="shared" si="27"/>
        <v>2.6588402185943716</v>
      </c>
      <c r="BJ42" s="21">
        <f t="shared" si="27"/>
        <v>9.7535852692173464</v>
      </c>
      <c r="BK42" s="21">
        <f t="shared" si="27"/>
        <v>5.3866010652343865</v>
      </c>
      <c r="BL42" s="21">
        <f t="shared" si="27"/>
        <v>9.3932858819567144</v>
      </c>
      <c r="BM42" s="21">
        <f t="shared" si="27"/>
        <v>12.552677520412182</v>
      </c>
      <c r="BN42" s="21">
        <f t="shared" si="27"/>
        <v>12.868657146177508</v>
      </c>
      <c r="BO42" s="21">
        <f t="shared" si="27"/>
        <v>10.786252258518413</v>
      </c>
      <c r="BP42" s="21">
        <f t="shared" si="27"/>
        <v>12.303674985098656</v>
      </c>
      <c r="BQ42" s="21">
        <f t="shared" si="27"/>
        <v>3.8671654315049375</v>
      </c>
      <c r="BR42" s="21">
        <f t="shared" si="27"/>
        <v>4.1292544553438892</v>
      </c>
      <c r="BS42" s="21">
        <f t="shared" si="27"/>
        <v>16.1342321850241</v>
      </c>
      <c r="BT42" s="21">
        <f t="shared" si="27"/>
        <v>14.74001559308098</v>
      </c>
      <c r="BU42" s="21">
        <f t="shared" si="27"/>
        <v>3.1136618106180736</v>
      </c>
      <c r="BV42" s="21">
        <f t="shared" si="27"/>
        <v>-0.13273600295493626</v>
      </c>
      <c r="BW42" s="21">
        <f t="shared" si="27"/>
        <v>-2.7607207254127353</v>
      </c>
      <c r="BX42" s="21">
        <f t="shared" si="27"/>
        <v>-5.8855208294848138</v>
      </c>
      <c r="BY42" s="21">
        <f t="shared" si="27"/>
        <v>-7.5200557864952717</v>
      </c>
      <c r="BZ42" s="21">
        <f t="shared" si="27"/>
        <v>-21.315921943236916</v>
      </c>
      <c r="CA42" s="21">
        <f t="shared" si="27"/>
        <v>-31.889296588358562</v>
      </c>
      <c r="CB42" s="21">
        <f t="shared" si="27"/>
        <v>-26.105966157426653</v>
      </c>
      <c r="CC42" s="21">
        <f t="shared" si="27"/>
        <v>-21.713163994653229</v>
      </c>
      <c r="CD42" s="21">
        <f t="shared" si="27"/>
        <v>-17.309007067074987</v>
      </c>
      <c r="CE42" s="21">
        <f t="shared" si="27"/>
        <v>-10.820516107184375</v>
      </c>
      <c r="CF42" s="21">
        <f t="shared" si="27"/>
        <v>-7.3969087334536221</v>
      </c>
      <c r="CG42" s="21">
        <f t="shared" si="27"/>
        <v>-1.6235076433927298</v>
      </c>
      <c r="CH42" s="21">
        <f t="shared" si="27"/>
        <v>-3.6396567089580723</v>
      </c>
      <c r="CI42" s="21">
        <f t="shared" si="27"/>
        <v>-9.3768116886014159</v>
      </c>
      <c r="CJ42" s="21">
        <f t="shared" si="27"/>
        <v>0.63778697774259374</v>
      </c>
      <c r="CK42" s="21">
        <f t="shared" si="27"/>
        <v>1.7048097780272276</v>
      </c>
      <c r="CL42" s="21">
        <f t="shared" si="27"/>
        <v>0</v>
      </c>
      <c r="CM42" s="21">
        <f t="shared" si="27"/>
        <v>1.2711704943805024</v>
      </c>
      <c r="CN42" s="21">
        <f t="shared" ref="CN42:DS42" si="28">100*((CN10/CM10)^4-1)</f>
        <v>11.614405056268051</v>
      </c>
      <c r="CO42" s="21">
        <f t="shared" si="28"/>
        <v>7.5677128433619956</v>
      </c>
      <c r="CP42" s="21">
        <f t="shared" si="28"/>
        <v>11.946494152654319</v>
      </c>
      <c r="CQ42" s="21">
        <f t="shared" si="28"/>
        <v>9.2869424111806644</v>
      </c>
      <c r="CR42" s="21">
        <f t="shared" si="28"/>
        <v>6.2512016474984833</v>
      </c>
      <c r="CS42" s="21">
        <f t="shared" si="28"/>
        <v>11.565693874718841</v>
      </c>
      <c r="CT42" s="21">
        <f t="shared" si="28"/>
        <v>4.0867973147541869</v>
      </c>
      <c r="CU42" s="21">
        <f t="shared" si="28"/>
        <v>7.4456781648902792</v>
      </c>
      <c r="CV42" s="21">
        <f t="shared" si="28"/>
        <v>5.631165853345288</v>
      </c>
      <c r="CW42" s="21">
        <f t="shared" si="28"/>
        <v>16.757003936509186</v>
      </c>
      <c r="CX42" s="21">
        <f t="shared" si="28"/>
        <v>16.46252773445638</v>
      </c>
      <c r="CY42" s="21">
        <f t="shared" si="28"/>
        <v>12.049094329640164</v>
      </c>
      <c r="CZ42" s="21">
        <f t="shared" si="28"/>
        <v>6.8019949390375478</v>
      </c>
      <c r="DA42" s="21">
        <f t="shared" si="28"/>
        <v>4.1020355685217114</v>
      </c>
      <c r="DB42" s="21">
        <f t="shared" si="28"/>
        <v>5.4943222414852944</v>
      </c>
      <c r="DC42" s="21">
        <f t="shared" si="28"/>
        <v>11.221485380796747</v>
      </c>
      <c r="DD42" s="21">
        <f t="shared" si="28"/>
        <v>8.3813253489528847</v>
      </c>
      <c r="DE42" s="21">
        <f t="shared" si="28"/>
        <v>5.4690936875970708</v>
      </c>
      <c r="DF42" s="21">
        <f t="shared" si="28"/>
        <v>4.2107192449384989</v>
      </c>
      <c r="DG42" s="21">
        <f t="shared" si="28"/>
        <v>6.0764456053390425</v>
      </c>
      <c r="DH42" s="21">
        <f t="shared" si="28"/>
        <v>4.1049384092083807</v>
      </c>
      <c r="DI42" s="21">
        <f t="shared" si="28"/>
        <v>1.248034828908029</v>
      </c>
      <c r="DJ42" s="21">
        <f t="shared" si="28"/>
        <v>4.9036372603233902</v>
      </c>
      <c r="DK42" s="21">
        <f t="shared" si="28"/>
        <v>9.2799918913153192</v>
      </c>
      <c r="DL42" s="21">
        <f t="shared" si="28"/>
        <v>5.4261927116831199</v>
      </c>
      <c r="DM42" s="21">
        <f t="shared" si="28"/>
        <v>3.3214257283278759</v>
      </c>
      <c r="DN42" s="21">
        <f t="shared" si="28"/>
        <v>5.5800742182151586</v>
      </c>
      <c r="DO42" s="21">
        <f t="shared" si="28"/>
        <v>-6.1452195537611392</v>
      </c>
      <c r="DP42" s="21">
        <f t="shared" si="28"/>
        <v>6.9586324115786802</v>
      </c>
      <c r="DQ42" s="21">
        <f t="shared" si="28"/>
        <v>0.38541789306227869</v>
      </c>
      <c r="DR42" s="21">
        <f t="shared" si="28"/>
        <v>0.90017114735261305</v>
      </c>
      <c r="DS42" s="47">
        <f t="shared" si="28"/>
        <v>0.51249094340120038</v>
      </c>
      <c r="DT42" s="47">
        <f t="shared" ref="DT42:EY42" si="29">100*((DT10/DS10)^4-1)</f>
        <v>-38.728418584981938</v>
      </c>
      <c r="DU42" s="47">
        <f t="shared" si="29"/>
        <v>37.56814416910732</v>
      </c>
      <c r="DV42" s="47">
        <f t="shared" si="29"/>
        <v>10.090912378891659</v>
      </c>
      <c r="DW42" s="47">
        <f t="shared" si="29"/>
        <v>0.39094268446147051</v>
      </c>
      <c r="DX42" s="47">
        <f t="shared" si="29"/>
        <v>4.493688483152769</v>
      </c>
      <c r="DY42" s="47">
        <f t="shared" si="29"/>
        <v>2.0731413356223305</v>
      </c>
      <c r="DZ42" s="47">
        <f t="shared" si="29"/>
        <v>2.5830120446728611</v>
      </c>
      <c r="EA42" s="47">
        <f t="shared" si="29"/>
        <v>3.6067252270646222</v>
      </c>
      <c r="EB42" s="20">
        <f t="shared" si="29"/>
        <v>7.0716150132793532</v>
      </c>
      <c r="EC42" s="20">
        <f t="shared" si="29"/>
        <v>5.2538678235583669</v>
      </c>
      <c r="ED42" s="20">
        <f t="shared" si="29"/>
        <v>3.3368872870147559</v>
      </c>
      <c r="EE42" s="20">
        <f t="shared" si="29"/>
        <v>2.3666790111204206</v>
      </c>
      <c r="EF42" s="20">
        <f t="shared" si="29"/>
        <v>1.7647497919965893</v>
      </c>
      <c r="EG42" s="20">
        <f t="shared" si="29"/>
        <v>1.4046343178973908</v>
      </c>
      <c r="EH42" s="20">
        <f t="shared" si="29"/>
        <v>1.8905273776745002</v>
      </c>
      <c r="EI42" s="20">
        <f t="shared" si="29"/>
        <v>1.6970243171242183</v>
      </c>
      <c r="EJ42" s="20">
        <f t="shared" si="29"/>
        <v>1.2421512264890522</v>
      </c>
      <c r="EK42" s="20">
        <f t="shared" si="29"/>
        <v>2.0877339242723059</v>
      </c>
      <c r="EL42" s="20">
        <f t="shared" si="29"/>
        <v>2.5570855716393837</v>
      </c>
      <c r="EM42" s="20">
        <f t="shared" si="29"/>
        <v>2.5790707882592301</v>
      </c>
      <c r="EN42" s="20">
        <f t="shared" si="29"/>
        <v>2.9368796971536382</v>
      </c>
      <c r="EO42" s="20">
        <f t="shared" si="29"/>
        <v>2.6990402259749358</v>
      </c>
      <c r="EP42" s="20">
        <f t="shared" si="29"/>
        <v>2.6795496062083979</v>
      </c>
      <c r="EQ42" s="20">
        <f t="shared" si="29"/>
        <v>2.5987373180072826</v>
      </c>
      <c r="ER42" s="20">
        <f t="shared" si="29"/>
        <v>2.3740559772534864</v>
      </c>
      <c r="ES42" s="20">
        <f t="shared" si="29"/>
        <v>2.0646646022162152</v>
      </c>
      <c r="ET42" s="20">
        <f t="shared" si="29"/>
        <v>1.7632194626129083</v>
      </c>
      <c r="EU42" s="20">
        <f t="shared" si="29"/>
        <v>1.4172629519572322</v>
      </c>
      <c r="EV42" s="20">
        <f t="shared" si="29"/>
        <v>1.3487207393932943</v>
      </c>
      <c r="EW42" s="20">
        <f t="shared" si="29"/>
        <v>1.1748008648543085</v>
      </c>
      <c r="EX42" s="20">
        <f t="shared" si="29"/>
        <v>1.0723284135775835</v>
      </c>
      <c r="EY42" s="20">
        <f t="shared" si="29"/>
        <v>1.1160088853225725</v>
      </c>
      <c r="EZ42" s="20">
        <f t="shared" ref="EZ42:FF42" si="30">100*((EZ10/EY10)^4-1)</f>
        <v>1.1666354783214095</v>
      </c>
      <c r="FA42" s="20">
        <f t="shared" si="30"/>
        <v>1.0445473232443492</v>
      </c>
      <c r="FB42" s="20">
        <f t="shared" si="30"/>
        <v>0.98448534369479646</v>
      </c>
      <c r="FC42" s="20">
        <f t="shared" si="30"/>
        <v>0.94164839378267917</v>
      </c>
      <c r="FD42" s="20">
        <f t="shared" si="30"/>
        <v>0.99484532917422097</v>
      </c>
      <c r="FE42" s="20">
        <f t="shared" si="30"/>
        <v>0.92664379670255315</v>
      </c>
      <c r="FF42" s="20">
        <f t="shared" si="30"/>
        <v>0.87199515766014368</v>
      </c>
    </row>
    <row r="43" spans="1:162" x14ac:dyDescent="0.25">
      <c r="B43" t="str">
        <f t="shared" si="6"/>
        <v xml:space="preserve">   Manufacturing</v>
      </c>
      <c r="C43" s="21"/>
      <c r="D43" s="21">
        <f t="shared" ref="D43:AA43" si="31">100*((D11/C11)^4-1)</f>
        <v>-2.6556071267126558</v>
      </c>
      <c r="E43" s="21">
        <f t="shared" si="31"/>
        <v>2.4719537817131654</v>
      </c>
      <c r="F43" s="21">
        <f t="shared" si="31"/>
        <v>-4.3588441167384806</v>
      </c>
      <c r="G43" s="21">
        <f t="shared" si="31"/>
        <v>-4.2847533795280164</v>
      </c>
      <c r="H43" s="21">
        <f t="shared" si="31"/>
        <v>-1.3965822825600993</v>
      </c>
      <c r="I43" s="21">
        <f t="shared" si="31"/>
        <v>2.7169730002735593</v>
      </c>
      <c r="J43" s="21">
        <f t="shared" si="31"/>
        <v>-3.0808022959091907</v>
      </c>
      <c r="K43" s="21">
        <f t="shared" si="31"/>
        <v>-1.7198420672272285</v>
      </c>
      <c r="L43" s="21">
        <f t="shared" si="31"/>
        <v>-2.1080470863398704</v>
      </c>
      <c r="M43" s="21">
        <f t="shared" si="31"/>
        <v>-3.2608547878602234</v>
      </c>
      <c r="N43" s="21">
        <f t="shared" si="31"/>
        <v>-5.4339279093643</v>
      </c>
      <c r="O43" s="21">
        <f t="shared" si="31"/>
        <v>-7.8964330091108259</v>
      </c>
      <c r="P43" s="21">
        <f t="shared" si="31"/>
        <v>-3.9928368567112016</v>
      </c>
      <c r="Q43" s="21">
        <f t="shared" si="31"/>
        <v>2.48007517854274</v>
      </c>
      <c r="R43" s="21">
        <f t="shared" si="31"/>
        <v>-14.774460836320724</v>
      </c>
      <c r="S43" s="21">
        <f t="shared" si="31"/>
        <v>-7.2770929114952647</v>
      </c>
      <c r="T43" s="21">
        <f t="shared" si="31"/>
        <v>-2.2827666956890758</v>
      </c>
      <c r="U43" s="21">
        <f t="shared" si="31"/>
        <v>-1.0093646720183647</v>
      </c>
      <c r="V43" s="21">
        <f t="shared" si="31"/>
        <v>8.8817841970012523E-14</v>
      </c>
      <c r="W43" s="21">
        <f t="shared" si="31"/>
        <v>5.3272486893175097</v>
      </c>
      <c r="X43" s="21">
        <f t="shared" si="31"/>
        <v>-4.9889019544202329</v>
      </c>
      <c r="Y43" s="21">
        <f t="shared" si="31"/>
        <v>-9.6412960363602362</v>
      </c>
      <c r="Z43" s="21">
        <f t="shared" si="31"/>
        <v>-30.362576184344736</v>
      </c>
      <c r="AA43" s="21">
        <f t="shared" si="31"/>
        <v>46.833255874153991</v>
      </c>
      <c r="AB43" s="21">
        <f t="shared" ref="AB43:BG43" si="32">100*((AB11/AA11)^4-1)</f>
        <v>7.998439092813947</v>
      </c>
      <c r="AC43" s="21">
        <f t="shared" si="32"/>
        <v>9.7748253445214317</v>
      </c>
      <c r="AD43" s="21">
        <f t="shared" si="32"/>
        <v>14.404023952705547</v>
      </c>
      <c r="AE43" s="21">
        <f t="shared" si="32"/>
        <v>11.951214125684007</v>
      </c>
      <c r="AF43" s="21">
        <f t="shared" si="32"/>
        <v>11.894608859976374</v>
      </c>
      <c r="AG43" s="21">
        <f t="shared" si="32"/>
        <v>12.256565750601322</v>
      </c>
      <c r="AH43" s="21">
        <f t="shared" si="32"/>
        <v>12.854598914306825</v>
      </c>
      <c r="AI43" s="21">
        <f t="shared" si="32"/>
        <v>0.42829766666838687</v>
      </c>
      <c r="AJ43" s="21">
        <f t="shared" si="32"/>
        <v>4.088695902957884</v>
      </c>
      <c r="AK43" s="21">
        <f t="shared" si="32"/>
        <v>-0.42222665942421855</v>
      </c>
      <c r="AL43" s="21">
        <f t="shared" si="32"/>
        <v>-4.2252738477843721</v>
      </c>
      <c r="AM43" s="21">
        <f t="shared" si="32"/>
        <v>-11.900118168127683</v>
      </c>
      <c r="AN43" s="21">
        <f t="shared" si="32"/>
        <v>-8.3095471711212561</v>
      </c>
      <c r="AO43" s="21">
        <f t="shared" si="32"/>
        <v>-9.9252112339413561</v>
      </c>
      <c r="AP43" s="21">
        <f t="shared" si="32"/>
        <v>-6.1415317361686039</v>
      </c>
      <c r="AQ43" s="21">
        <f t="shared" si="32"/>
        <v>-14.593138141574858</v>
      </c>
      <c r="AR43" s="21">
        <f t="shared" si="32"/>
        <v>2.3997521367159269</v>
      </c>
      <c r="AS43" s="21">
        <f t="shared" si="32"/>
        <v>-3.3642154584859529</v>
      </c>
      <c r="AT43" s="21">
        <f t="shared" si="32"/>
        <v>-2.9134355536705292</v>
      </c>
      <c r="AU43" s="21">
        <f t="shared" si="32"/>
        <v>-5.5340121299401694</v>
      </c>
      <c r="AV43" s="21">
        <f t="shared" si="32"/>
        <v>-2.2738456206317204</v>
      </c>
      <c r="AW43" s="21">
        <f t="shared" si="32"/>
        <v>-2.5699174177152284</v>
      </c>
      <c r="AX43" s="21">
        <f t="shared" si="32"/>
        <v>-11.444890492102333</v>
      </c>
      <c r="AY43" s="21">
        <f t="shared" si="32"/>
        <v>-18.073799085744579</v>
      </c>
      <c r="AZ43" s="21">
        <f t="shared" si="32"/>
        <v>-8.5920582911440455</v>
      </c>
      <c r="BA43" s="21">
        <f t="shared" si="32"/>
        <v>-9.3047386430177514</v>
      </c>
      <c r="BB43" s="21">
        <f t="shared" si="32"/>
        <v>-9.9077100302174426</v>
      </c>
      <c r="BC43" s="21">
        <f t="shared" si="32"/>
        <v>-11.091922638907903</v>
      </c>
      <c r="BD43" s="21">
        <f t="shared" si="32"/>
        <v>-8.591530248166535</v>
      </c>
      <c r="BE43" s="21">
        <f t="shared" si="32"/>
        <v>-6.1753707109409532</v>
      </c>
      <c r="BF43" s="21">
        <f t="shared" si="32"/>
        <v>-5.1464547853946048</v>
      </c>
      <c r="BG43" s="21">
        <f t="shared" si="32"/>
        <v>-2.2728927717820424</v>
      </c>
      <c r="BH43" s="21">
        <f t="shared" ref="BH43:CM43" si="33">100*((BH11/BG11)^4-1)</f>
        <v>9.22615553942574E-2</v>
      </c>
      <c r="BI43" s="21">
        <f t="shared" si="33"/>
        <v>2.2314343703828898</v>
      </c>
      <c r="BJ43" s="21">
        <f t="shared" si="33"/>
        <v>4.5696335613298666</v>
      </c>
      <c r="BK43" s="21">
        <f t="shared" si="33"/>
        <v>4.799525487473888</v>
      </c>
      <c r="BL43" s="21">
        <f t="shared" si="33"/>
        <v>8.1234250935934718</v>
      </c>
      <c r="BM43" s="21">
        <f t="shared" si="33"/>
        <v>-5.4233229611284184</v>
      </c>
      <c r="BN43" s="21">
        <f t="shared" si="33"/>
        <v>18.242068700777647</v>
      </c>
      <c r="BO43" s="21">
        <f t="shared" si="33"/>
        <v>6.7454060017673845</v>
      </c>
      <c r="BP43" s="21">
        <f t="shared" si="33"/>
        <v>3.4061260310091379</v>
      </c>
      <c r="BQ43" s="21">
        <f t="shared" si="33"/>
        <v>3.6340743584582613</v>
      </c>
      <c r="BR43" s="21">
        <f t="shared" si="33"/>
        <v>4.2819646784751031</v>
      </c>
      <c r="BS43" s="21">
        <f t="shared" si="33"/>
        <v>4.2366182182501433</v>
      </c>
      <c r="BT43" s="21">
        <f t="shared" si="33"/>
        <v>2.6153095248842018</v>
      </c>
      <c r="BU43" s="21">
        <f t="shared" si="33"/>
        <v>5.5816006187301648</v>
      </c>
      <c r="BV43" s="21">
        <f t="shared" si="33"/>
        <v>2.8057221887088479</v>
      </c>
      <c r="BW43" s="21">
        <f t="shared" si="33"/>
        <v>2.3846329799777299</v>
      </c>
      <c r="BX43" s="21">
        <f t="shared" si="33"/>
        <v>-0.39104459986436524</v>
      </c>
      <c r="BY43" s="21">
        <f t="shared" si="33"/>
        <v>-0.54767597468678986</v>
      </c>
      <c r="BZ43" s="21">
        <f t="shared" si="33"/>
        <v>-21.748894075414317</v>
      </c>
      <c r="CA43" s="21">
        <f t="shared" si="33"/>
        <v>5.8851964669648593</v>
      </c>
      <c r="CB43" s="21">
        <f t="shared" si="33"/>
        <v>-12.827448767798888</v>
      </c>
      <c r="CC43" s="21">
        <f t="shared" si="33"/>
        <v>-8.2479504499795357</v>
      </c>
      <c r="CD43" s="21">
        <f t="shared" si="33"/>
        <v>-5.7869057227802889</v>
      </c>
      <c r="CE43" s="21">
        <f t="shared" si="33"/>
        <v>-1.9289218986388801</v>
      </c>
      <c r="CF43" s="21">
        <f t="shared" si="33"/>
        <v>-0.1773835483745656</v>
      </c>
      <c r="CG43" s="21">
        <f t="shared" si="33"/>
        <v>1.0697475628482112</v>
      </c>
      <c r="CH43" s="21">
        <f t="shared" si="33"/>
        <v>3.4986057539091231</v>
      </c>
      <c r="CI43" s="21">
        <f t="shared" si="33"/>
        <v>5.4640965304088684</v>
      </c>
      <c r="CJ43" s="21">
        <f t="shared" si="33"/>
        <v>8.4879815028173091</v>
      </c>
      <c r="CK43" s="21">
        <f t="shared" si="33"/>
        <v>8.1315531172186937</v>
      </c>
      <c r="CL43" s="21">
        <f t="shared" si="33"/>
        <v>6.5657221475158734</v>
      </c>
      <c r="CM43" s="21">
        <f t="shared" si="33"/>
        <v>4.3291046493948659</v>
      </c>
      <c r="CN43" s="21">
        <f t="shared" ref="CN43:DS43" si="34">100*((CN11/CM11)^4-1)</f>
        <v>4.869617412601257</v>
      </c>
      <c r="CO43" s="21">
        <f t="shared" si="34"/>
        <v>4.8110576100408364</v>
      </c>
      <c r="CP43" s="21">
        <f t="shared" si="34"/>
        <v>3.1238267598461267</v>
      </c>
      <c r="CQ43" s="21">
        <f t="shared" si="34"/>
        <v>2.0585231987379826</v>
      </c>
      <c r="CR43" s="21">
        <f t="shared" si="34"/>
        <v>0.31305004439639017</v>
      </c>
      <c r="CS43" s="21">
        <f t="shared" si="34"/>
        <v>-0.62341520620132762</v>
      </c>
      <c r="CT43" s="21">
        <f t="shared" si="34"/>
        <v>-0.39058639031716025</v>
      </c>
      <c r="CU43" s="21">
        <f t="shared" si="34"/>
        <v>-1.1694640900357656</v>
      </c>
      <c r="CV43" s="21">
        <f t="shared" si="34"/>
        <v>0.23582577954885942</v>
      </c>
      <c r="CW43" s="21">
        <f t="shared" si="34"/>
        <v>1.4203762706980871</v>
      </c>
      <c r="CX43" s="21">
        <f t="shared" si="34"/>
        <v>0.1565251119143074</v>
      </c>
      <c r="CY43" s="21">
        <f t="shared" si="34"/>
        <v>1.0991064645565984</v>
      </c>
      <c r="CZ43" s="21">
        <f t="shared" si="34"/>
        <v>-0.93239456995491965</v>
      </c>
      <c r="DA43" s="21">
        <f t="shared" si="34"/>
        <v>2.5245306890069097</v>
      </c>
      <c r="DB43" s="21">
        <f t="shared" si="34"/>
        <v>-1.6211186188218374</v>
      </c>
      <c r="DC43" s="21">
        <f t="shared" si="34"/>
        <v>-1.0873685413808065</v>
      </c>
      <c r="DD43" s="21">
        <f t="shared" si="34"/>
        <v>-1.4002117731719443</v>
      </c>
      <c r="DE43" s="21">
        <f t="shared" si="34"/>
        <v>-4.0188060638895244</v>
      </c>
      <c r="DF43" s="21">
        <f t="shared" si="34"/>
        <v>-5.8909683515477091</v>
      </c>
      <c r="DG43" s="21">
        <f t="shared" si="34"/>
        <v>-4.1986762891372154</v>
      </c>
      <c r="DH43" s="21">
        <f t="shared" si="34"/>
        <v>-2.4986171332515461</v>
      </c>
      <c r="DI43" s="21">
        <f t="shared" si="34"/>
        <v>-6.5472524512724339</v>
      </c>
      <c r="DJ43" s="21">
        <f t="shared" si="34"/>
        <v>-1.4906571570895921</v>
      </c>
      <c r="DK43" s="21">
        <f t="shared" si="34"/>
        <v>0.41862841809294782</v>
      </c>
      <c r="DL43" s="21">
        <f t="shared" si="34"/>
        <v>2.1040836861841328</v>
      </c>
      <c r="DM43" s="21">
        <f t="shared" si="34"/>
        <v>2.5156004345372462</v>
      </c>
      <c r="DN43" s="21">
        <f t="shared" si="34"/>
        <v>6.7701403944392169</v>
      </c>
      <c r="DO43" s="21">
        <f t="shared" si="34"/>
        <v>3.9558413348107724</v>
      </c>
      <c r="DP43" s="21">
        <f t="shared" si="34"/>
        <v>2.4349534946019435</v>
      </c>
      <c r="DQ43" s="21">
        <f t="shared" si="34"/>
        <v>0.40035982394179825</v>
      </c>
      <c r="DR43" s="21">
        <f t="shared" si="34"/>
        <v>-0.1596487408849212</v>
      </c>
      <c r="DS43" s="47">
        <f t="shared" si="34"/>
        <v>-2.4541136628159155</v>
      </c>
      <c r="DT43" s="47">
        <f t="shared" ref="DT43:EY43" si="35">100*((DT11/DS11)^4-1)</f>
        <v>-27.669528424715562</v>
      </c>
      <c r="DU43" s="47">
        <f t="shared" si="35"/>
        <v>-15.025226807320745</v>
      </c>
      <c r="DV43" s="47">
        <f t="shared" si="35"/>
        <v>-10.626524549832872</v>
      </c>
      <c r="DW43" s="47">
        <f t="shared" si="35"/>
        <v>-8.2316763748832003</v>
      </c>
      <c r="DX43" s="47">
        <f t="shared" si="35"/>
        <v>-5.603442724927965</v>
      </c>
      <c r="DY43" s="47">
        <f t="shared" si="35"/>
        <v>0.97157411799715376</v>
      </c>
      <c r="DZ43" s="47">
        <f t="shared" si="35"/>
        <v>5.7199096639609426</v>
      </c>
      <c r="EA43" s="47">
        <f t="shared" si="35"/>
        <v>7.2360749860449269</v>
      </c>
      <c r="EB43" s="20">
        <f t="shared" si="35"/>
        <v>6.6694435538446672</v>
      </c>
      <c r="EC43" s="20">
        <f t="shared" si="35"/>
        <v>5.1349407173761463</v>
      </c>
      <c r="ED43" s="20">
        <f t="shared" si="35"/>
        <v>2.5616103290849734</v>
      </c>
      <c r="EE43" s="20">
        <f t="shared" si="35"/>
        <v>1.7706317114262848</v>
      </c>
      <c r="EF43" s="20">
        <f t="shared" si="35"/>
        <v>1.2662631868256558</v>
      </c>
      <c r="EG43" s="20">
        <f t="shared" si="35"/>
        <v>1.2215299210828423</v>
      </c>
      <c r="EH43" s="20">
        <f t="shared" si="35"/>
        <v>0.7241269518632798</v>
      </c>
      <c r="EI43" s="20">
        <f t="shared" si="35"/>
        <v>0.25785461922180897</v>
      </c>
      <c r="EJ43" s="20">
        <f t="shared" si="35"/>
        <v>3.7465787375845494E-3</v>
      </c>
      <c r="EK43" s="20">
        <f t="shared" si="35"/>
        <v>7.0666835224186819E-2</v>
      </c>
      <c r="EL43" s="20">
        <f t="shared" si="35"/>
        <v>-0.14680913238263038</v>
      </c>
      <c r="EM43" s="20">
        <f t="shared" si="35"/>
        <v>5.2471198273607023E-2</v>
      </c>
      <c r="EN43" s="20">
        <f t="shared" si="35"/>
        <v>0.23839679565178518</v>
      </c>
      <c r="EO43" s="20">
        <f t="shared" si="35"/>
        <v>0.35807808375685202</v>
      </c>
      <c r="EP43" s="20">
        <f t="shared" si="35"/>
        <v>0.39607886519950064</v>
      </c>
      <c r="EQ43" s="20">
        <f t="shared" si="35"/>
        <v>0.40264879511100471</v>
      </c>
      <c r="ER43" s="20">
        <f t="shared" si="35"/>
        <v>0.40411637618655849</v>
      </c>
      <c r="ES43" s="20">
        <f t="shared" si="35"/>
        <v>0.29579120516107782</v>
      </c>
      <c r="ET43" s="20">
        <f t="shared" si="35"/>
        <v>0.26782656622543755</v>
      </c>
      <c r="EU43" s="20">
        <f t="shared" si="35"/>
        <v>-5.0007812743624314E-2</v>
      </c>
      <c r="EV43" s="20">
        <f t="shared" si="35"/>
        <v>-0.15184637905544252</v>
      </c>
      <c r="EW43" s="20">
        <f t="shared" si="35"/>
        <v>-0.30814969170018802</v>
      </c>
      <c r="EX43" s="20">
        <f t="shared" si="35"/>
        <v>-0.38676699322137686</v>
      </c>
      <c r="EY43" s="20">
        <f t="shared" si="35"/>
        <v>-0.26025966237933629</v>
      </c>
      <c r="EZ43" s="20">
        <f t="shared" ref="EZ43:FF43" si="36">100*((EZ11/EY11)^4-1)</f>
        <v>-0.1751860014712503</v>
      </c>
      <c r="FA43" s="20">
        <f t="shared" si="36"/>
        <v>-0.19312287348731694</v>
      </c>
      <c r="FB43" s="20">
        <f t="shared" si="36"/>
        <v>-0.26973120565002562</v>
      </c>
      <c r="FC43" s="20">
        <f t="shared" si="36"/>
        <v>-0.24564075977185906</v>
      </c>
      <c r="FD43" s="20">
        <f t="shared" si="36"/>
        <v>-0.26554219503786003</v>
      </c>
      <c r="FE43" s="20">
        <f t="shared" si="36"/>
        <v>-0.46132650876715697</v>
      </c>
      <c r="FF43" s="20">
        <f t="shared" si="36"/>
        <v>-0.47707561226559836</v>
      </c>
    </row>
    <row r="44" spans="1:162" x14ac:dyDescent="0.25">
      <c r="B44" t="str">
        <f t="shared" si="6"/>
        <v xml:space="preserve">      Aerospace</v>
      </c>
      <c r="C44" s="21"/>
      <c r="D44" s="21">
        <f t="shared" ref="D44:AA44" si="37">100*((D12/C12)^4-1)</f>
        <v>-6.8291896628770328</v>
      </c>
      <c r="E44" s="21">
        <f t="shared" si="37"/>
        <v>-1.7722201912059532</v>
      </c>
      <c r="F44" s="21">
        <f t="shared" si="37"/>
        <v>-0.23873459963013044</v>
      </c>
      <c r="G44" s="21">
        <f t="shared" si="37"/>
        <v>3.5121578573575229</v>
      </c>
      <c r="H44" s="21">
        <f t="shared" si="37"/>
        <v>-0.59127702029770912</v>
      </c>
      <c r="I44" s="21">
        <f t="shared" si="37"/>
        <v>3.3650917936072444</v>
      </c>
      <c r="J44" s="21">
        <f t="shared" si="37"/>
        <v>-1.9862095260870793</v>
      </c>
      <c r="K44" s="21">
        <f t="shared" si="37"/>
        <v>-1.646055400813462</v>
      </c>
      <c r="L44" s="21">
        <f t="shared" si="37"/>
        <v>-7.6132623188632342</v>
      </c>
      <c r="M44" s="21">
        <f t="shared" si="37"/>
        <v>-6.269273126355424</v>
      </c>
      <c r="N44" s="21">
        <f t="shared" si="37"/>
        <v>-5.6637487249323719</v>
      </c>
      <c r="O44" s="21">
        <f t="shared" si="37"/>
        <v>-7.1713517844177455</v>
      </c>
      <c r="P44" s="21">
        <f t="shared" si="37"/>
        <v>-12.596996824342622</v>
      </c>
      <c r="Q44" s="21">
        <f t="shared" si="37"/>
        <v>-8.410826018923812</v>
      </c>
      <c r="R44" s="21">
        <f t="shared" si="37"/>
        <v>-18.248936765827683</v>
      </c>
      <c r="S44" s="21">
        <f t="shared" si="37"/>
        <v>-12.527830779144278</v>
      </c>
      <c r="T44" s="21">
        <f t="shared" si="37"/>
        <v>-9.7227429384951432</v>
      </c>
      <c r="U44" s="21">
        <f t="shared" si="37"/>
        <v>-3.5551980754305101</v>
      </c>
      <c r="V44" s="21">
        <f t="shared" si="37"/>
        <v>1.9842936881000028</v>
      </c>
      <c r="W44" s="21">
        <f t="shared" si="37"/>
        <v>-3.4229369841468404</v>
      </c>
      <c r="X44" s="21">
        <f t="shared" si="37"/>
        <v>-9.2429270650156603</v>
      </c>
      <c r="Y44" s="21">
        <f t="shared" si="37"/>
        <v>-29.042603929609623</v>
      </c>
      <c r="Z44" s="21">
        <f t="shared" si="37"/>
        <v>-58.58610555590591</v>
      </c>
      <c r="AA44" s="21">
        <f t="shared" si="37"/>
        <v>141.87507298187799</v>
      </c>
      <c r="AB44" s="21">
        <f t="shared" ref="AB44:BG44" si="38">100*((AB12/AA12)^4-1)</f>
        <v>10.029903722873645</v>
      </c>
      <c r="AC44" s="21">
        <f t="shared" si="38"/>
        <v>21.800181032796463</v>
      </c>
      <c r="AD44" s="21">
        <f t="shared" si="38"/>
        <v>31.365807229192889</v>
      </c>
      <c r="AE44" s="21">
        <f t="shared" si="38"/>
        <v>23.999281732857924</v>
      </c>
      <c r="AF44" s="21">
        <f t="shared" si="38"/>
        <v>13.937933672731507</v>
      </c>
      <c r="AG44" s="21">
        <f t="shared" si="38"/>
        <v>21.081996629593025</v>
      </c>
      <c r="AH44" s="21">
        <f t="shared" si="38"/>
        <v>18.705189614334916</v>
      </c>
      <c r="AI44" s="21">
        <f t="shared" si="38"/>
        <v>0</v>
      </c>
      <c r="AJ44" s="21">
        <f t="shared" si="38"/>
        <v>2.1146835359697747</v>
      </c>
      <c r="AK44" s="21">
        <f t="shared" si="38"/>
        <v>-1.8289412440965158</v>
      </c>
      <c r="AL44" s="21">
        <f t="shared" si="38"/>
        <v>-5.9081835900738788</v>
      </c>
      <c r="AM44" s="21">
        <f t="shared" si="38"/>
        <v>-16.303902018476137</v>
      </c>
      <c r="AN44" s="21">
        <f t="shared" si="38"/>
        <v>-19.360205206715044</v>
      </c>
      <c r="AO44" s="21">
        <f t="shared" si="38"/>
        <v>-19.522304906361466</v>
      </c>
      <c r="AP44" s="21">
        <f t="shared" si="38"/>
        <v>-13.02346116479236</v>
      </c>
      <c r="AQ44" s="21">
        <f t="shared" si="38"/>
        <v>-29.082540174665581</v>
      </c>
      <c r="AR44" s="21">
        <f t="shared" si="38"/>
        <v>13.833421987940131</v>
      </c>
      <c r="AS44" s="21">
        <f t="shared" si="38"/>
        <v>-5.0029055647105469</v>
      </c>
      <c r="AT44" s="21">
        <f t="shared" si="38"/>
        <v>0.48514162070498745</v>
      </c>
      <c r="AU44" s="21">
        <f t="shared" si="38"/>
        <v>3.2637066131229187</v>
      </c>
      <c r="AV44" s="21">
        <f t="shared" si="38"/>
        <v>1.2856403944186079</v>
      </c>
      <c r="AW44" s="21">
        <f t="shared" si="38"/>
        <v>2.9006984088697063</v>
      </c>
      <c r="AX44" s="21">
        <f t="shared" si="38"/>
        <v>-6.6347212137712557</v>
      </c>
      <c r="AY44" s="21">
        <f t="shared" si="38"/>
        <v>-25.727020568781732</v>
      </c>
      <c r="AZ44" s="21">
        <f t="shared" si="38"/>
        <v>-14.874885241263735</v>
      </c>
      <c r="BA44" s="21">
        <f t="shared" si="38"/>
        <v>-15.766160672074969</v>
      </c>
      <c r="BB44" s="21">
        <f t="shared" si="38"/>
        <v>-9.0971528195677891</v>
      </c>
      <c r="BC44" s="21">
        <f t="shared" si="38"/>
        <v>-17.284146240903851</v>
      </c>
      <c r="BD44" s="21">
        <f t="shared" si="38"/>
        <v>-13.797469433208143</v>
      </c>
      <c r="BE44" s="21">
        <f t="shared" si="38"/>
        <v>-13.726682557167823</v>
      </c>
      <c r="BF44" s="21">
        <f t="shared" si="38"/>
        <v>-9.0489437725283182</v>
      </c>
      <c r="BG44" s="21">
        <f t="shared" si="38"/>
        <v>-6.3177683143494257</v>
      </c>
      <c r="BH44" s="21">
        <f t="shared" ref="BH44:CM44" si="39">100*((BH12/BG12)^4-1)</f>
        <v>-2.9170542366320884</v>
      </c>
      <c r="BI44" s="21">
        <f t="shared" si="39"/>
        <v>0.91742518756923186</v>
      </c>
      <c r="BJ44" s="21">
        <f t="shared" si="39"/>
        <v>8.9516132355144542</v>
      </c>
      <c r="BK44" s="21">
        <f t="shared" si="39"/>
        <v>10.670024705356429</v>
      </c>
      <c r="BL44" s="21">
        <f t="shared" si="39"/>
        <v>9.6915451158978261</v>
      </c>
      <c r="BM44" s="21">
        <f t="shared" si="39"/>
        <v>-16.701510486412385</v>
      </c>
      <c r="BN44" s="21">
        <f t="shared" si="39"/>
        <v>49.78668586390598</v>
      </c>
      <c r="BO44" s="21">
        <f t="shared" si="39"/>
        <v>10.446306877341405</v>
      </c>
      <c r="BP44" s="21">
        <f t="shared" si="39"/>
        <v>4.3883811921126226</v>
      </c>
      <c r="BQ44" s="21">
        <f t="shared" si="39"/>
        <v>9.8594543107186858</v>
      </c>
      <c r="BR44" s="21">
        <f t="shared" si="39"/>
        <v>11.051718565231639</v>
      </c>
      <c r="BS44" s="21">
        <f t="shared" si="39"/>
        <v>8.9704859878693597</v>
      </c>
      <c r="BT44" s="21">
        <f t="shared" si="39"/>
        <v>5.7247346455399972</v>
      </c>
      <c r="BU44" s="21">
        <f t="shared" si="39"/>
        <v>10.944092697296238</v>
      </c>
      <c r="BV44" s="21">
        <f t="shared" si="39"/>
        <v>8.7900657731556198</v>
      </c>
      <c r="BW44" s="21">
        <f t="shared" si="39"/>
        <v>6.8024185138048088</v>
      </c>
      <c r="BX44" s="21">
        <f t="shared" si="39"/>
        <v>1.8537530886751918</v>
      </c>
      <c r="BY44" s="21">
        <f t="shared" si="39"/>
        <v>6.1337419794828651</v>
      </c>
      <c r="BZ44" s="21">
        <f t="shared" si="39"/>
        <v>-33.342788480248664</v>
      </c>
      <c r="CA44" s="21">
        <f t="shared" si="39"/>
        <v>47.088159329121005</v>
      </c>
      <c r="CB44" s="21">
        <f t="shared" si="39"/>
        <v>-8.6140892930380968</v>
      </c>
      <c r="CC44" s="21">
        <f t="shared" si="39"/>
        <v>-4.6407254541037553</v>
      </c>
      <c r="CD44" s="21">
        <f t="shared" si="39"/>
        <v>-3.8691493879507544</v>
      </c>
      <c r="CE44" s="21">
        <f t="shared" si="39"/>
        <v>-2.3920318797774676</v>
      </c>
      <c r="CF44" s="21">
        <f t="shared" si="39"/>
        <v>-3.0859219487279765</v>
      </c>
      <c r="CG44" s="21">
        <f t="shared" si="39"/>
        <v>1.7597466212052604</v>
      </c>
      <c r="CH44" s="21">
        <f t="shared" si="39"/>
        <v>3.5269999691472043</v>
      </c>
      <c r="CI44" s="21">
        <f t="shared" si="39"/>
        <v>6.3584764353281198</v>
      </c>
      <c r="CJ44" s="21">
        <f t="shared" si="39"/>
        <v>11.142655129567602</v>
      </c>
      <c r="CK44" s="21">
        <f t="shared" si="39"/>
        <v>16.48774796635777</v>
      </c>
      <c r="CL44" s="21">
        <f t="shared" si="39"/>
        <v>9.393930504228587</v>
      </c>
      <c r="CM44" s="21">
        <f t="shared" si="39"/>
        <v>5.5641839632080803</v>
      </c>
      <c r="CN44" s="21">
        <f t="shared" ref="CN44:DS44" si="40">100*((CN12/CM12)^4-1)</f>
        <v>6.1291242788356959</v>
      </c>
      <c r="CO44" s="21">
        <f t="shared" si="40"/>
        <v>11.026714319393838</v>
      </c>
      <c r="CP44" s="21">
        <f t="shared" si="40"/>
        <v>4.4987417054277223</v>
      </c>
      <c r="CQ44" s="21">
        <f t="shared" si="40"/>
        <v>1.0250694239489766</v>
      </c>
      <c r="CR44" s="21">
        <f t="shared" si="40"/>
        <v>-1.5910006465109872</v>
      </c>
      <c r="CS44" s="21">
        <f t="shared" si="40"/>
        <v>-1.4529362683682434</v>
      </c>
      <c r="CT44" s="21">
        <f t="shared" si="40"/>
        <v>-5.8775546612223506</v>
      </c>
      <c r="CU44" s="21">
        <f t="shared" si="40"/>
        <v>-3.5251748744617672</v>
      </c>
      <c r="CV44" s="21">
        <f t="shared" si="40"/>
        <v>-0.59947377084084152</v>
      </c>
      <c r="CW44" s="21">
        <f t="shared" si="40"/>
        <v>2.5819822799315828</v>
      </c>
      <c r="CX44" s="21">
        <f t="shared" si="40"/>
        <v>-2.5169939423530741</v>
      </c>
      <c r="CY44" s="21">
        <f t="shared" si="40"/>
        <v>-1.3470340956026061</v>
      </c>
      <c r="CZ44" s="21">
        <f t="shared" si="40"/>
        <v>-0.75258367519035474</v>
      </c>
      <c r="DA44" s="21">
        <f t="shared" si="40"/>
        <v>1.5208852700886455</v>
      </c>
      <c r="DB44" s="21">
        <f t="shared" si="40"/>
        <v>-4.0061650915575004</v>
      </c>
      <c r="DC44" s="21">
        <f t="shared" si="40"/>
        <v>-2.5625199212305216</v>
      </c>
      <c r="DD44" s="21">
        <f t="shared" si="40"/>
        <v>-4.3692714442319929</v>
      </c>
      <c r="DE44" s="21">
        <f t="shared" si="40"/>
        <v>-6.3495400348377746</v>
      </c>
      <c r="DF44" s="21">
        <f t="shared" si="40"/>
        <v>-11.87247197742346</v>
      </c>
      <c r="DG44" s="21">
        <f t="shared" si="40"/>
        <v>-6.1897916723219986</v>
      </c>
      <c r="DH44" s="21">
        <f t="shared" si="40"/>
        <v>-8.315308331412897</v>
      </c>
      <c r="DI44" s="21">
        <f t="shared" si="40"/>
        <v>-8.964538670156962</v>
      </c>
      <c r="DJ44" s="21">
        <f t="shared" si="40"/>
        <v>-6.7343712098734692</v>
      </c>
      <c r="DK44" s="21">
        <f t="shared" si="40"/>
        <v>1.9481384962902082</v>
      </c>
      <c r="DL44" s="21">
        <f t="shared" si="40"/>
        <v>3.1870020339953564</v>
      </c>
      <c r="DM44" s="21">
        <f t="shared" si="40"/>
        <v>8.0443766200914979</v>
      </c>
      <c r="DN44" s="21">
        <f t="shared" si="40"/>
        <v>7.3460917647671709</v>
      </c>
      <c r="DO44" s="21">
        <f t="shared" si="40"/>
        <v>5.810475799547965</v>
      </c>
      <c r="DP44" s="21">
        <f t="shared" si="40"/>
        <v>5.5554210511906676</v>
      </c>
      <c r="DQ44" s="21">
        <f t="shared" si="40"/>
        <v>4.1308381431432117</v>
      </c>
      <c r="DR44" s="21">
        <f t="shared" si="40"/>
        <v>-2.55272036460511</v>
      </c>
      <c r="DS44" s="47">
        <f t="shared" si="40"/>
        <v>0.16223886344033378</v>
      </c>
      <c r="DT44" s="47">
        <f t="shared" ref="DT44:EY44" si="41">100*((DT12/DS12)^4-1)</f>
        <v>-22.183247055073462</v>
      </c>
      <c r="DU44" s="47">
        <f t="shared" si="41"/>
        <v>-27.626916404114333</v>
      </c>
      <c r="DV44" s="47">
        <f t="shared" si="41"/>
        <v>-24.944676331358906</v>
      </c>
      <c r="DW44" s="47">
        <f t="shared" si="41"/>
        <v>-14.958591892506812</v>
      </c>
      <c r="DX44" s="47">
        <f t="shared" si="41"/>
        <v>-7.5226027855612614</v>
      </c>
      <c r="DY44" s="47">
        <f t="shared" si="41"/>
        <v>-0.6388055161307804</v>
      </c>
      <c r="DZ44" s="47">
        <f t="shared" si="41"/>
        <v>3.9040992260124696</v>
      </c>
      <c r="EA44" s="47">
        <f t="shared" si="41"/>
        <v>3.6486747351003546</v>
      </c>
      <c r="EB44" s="20">
        <f t="shared" si="41"/>
        <v>6.1838080667200757</v>
      </c>
      <c r="EC44" s="20">
        <f t="shared" si="41"/>
        <v>5.1035515511540286</v>
      </c>
      <c r="ED44" s="20">
        <f t="shared" si="41"/>
        <v>4.5679098403538232</v>
      </c>
      <c r="EE44" s="20">
        <f t="shared" si="41"/>
        <v>5.0593291503285398</v>
      </c>
      <c r="EF44" s="20">
        <f t="shared" si="41"/>
        <v>4.560979329508319</v>
      </c>
      <c r="EG44" s="20">
        <f t="shared" si="41"/>
        <v>4.224250175657196</v>
      </c>
      <c r="EH44" s="20">
        <f t="shared" si="41"/>
        <v>3.9328102797955067</v>
      </c>
      <c r="EI44" s="20">
        <f t="shared" si="41"/>
        <v>3.1736421167701812</v>
      </c>
      <c r="EJ44" s="20">
        <f t="shared" si="41"/>
        <v>2.687662317670414</v>
      </c>
      <c r="EK44" s="20">
        <f t="shared" si="41"/>
        <v>2.5127950959564105</v>
      </c>
      <c r="EL44" s="20">
        <f t="shared" si="41"/>
        <v>1.8161425657364338</v>
      </c>
      <c r="EM44" s="20">
        <f t="shared" si="41"/>
        <v>1.7285658316681829</v>
      </c>
      <c r="EN44" s="20">
        <f t="shared" si="41"/>
        <v>1.4937833352086205</v>
      </c>
      <c r="EO44" s="20">
        <f t="shared" si="41"/>
        <v>1.4133033164247077</v>
      </c>
      <c r="EP44" s="20">
        <f t="shared" si="41"/>
        <v>1.3434809043028517</v>
      </c>
      <c r="EQ44" s="20">
        <f t="shared" si="41"/>
        <v>1.272979910118055</v>
      </c>
      <c r="ER44" s="20">
        <f t="shared" si="41"/>
        <v>1.4778185567476898</v>
      </c>
      <c r="ES44" s="20">
        <f t="shared" si="41"/>
        <v>1.4442923503674487</v>
      </c>
      <c r="ET44" s="20">
        <f t="shared" si="41"/>
        <v>1.6709547733918972</v>
      </c>
      <c r="EU44" s="20">
        <f t="shared" si="41"/>
        <v>1.224620359171924</v>
      </c>
      <c r="EV44" s="20">
        <f t="shared" si="41"/>
        <v>1.1475269805248267</v>
      </c>
      <c r="EW44" s="20">
        <f t="shared" si="41"/>
        <v>1.0492924005548243</v>
      </c>
      <c r="EX44" s="20">
        <f t="shared" si="41"/>
        <v>0.99326844735487807</v>
      </c>
      <c r="EY44" s="20">
        <f t="shared" si="41"/>
        <v>1.1785828071441129</v>
      </c>
      <c r="EZ44" s="20">
        <f t="shared" ref="EZ44:FF44" si="42">100*((EZ12/EY12)^4-1)</f>
        <v>1.2228271446165895</v>
      </c>
      <c r="FA44" s="20">
        <f t="shared" si="42"/>
        <v>1.1579227795312175</v>
      </c>
      <c r="FB44" s="20">
        <f t="shared" si="42"/>
        <v>0.98280946912461253</v>
      </c>
      <c r="FC44" s="20">
        <f t="shared" si="42"/>
        <v>0.97850699099386595</v>
      </c>
      <c r="FD44" s="20">
        <f t="shared" si="42"/>
        <v>0.88105621149889846</v>
      </c>
      <c r="FE44" s="20">
        <f t="shared" si="42"/>
        <v>0.4198522054664533</v>
      </c>
      <c r="FF44" s="20">
        <f t="shared" si="42"/>
        <v>0.42980565727686049</v>
      </c>
    </row>
    <row r="45" spans="1:162" x14ac:dyDescent="0.25">
      <c r="B45" t="str">
        <f t="shared" si="6"/>
        <v xml:space="preserve"> Services providing</v>
      </c>
      <c r="C45" s="21"/>
      <c r="D45" s="21">
        <f t="shared" ref="D45:AA45" si="43">100*((D13/C13)^4-1)</f>
        <v>4.3729293067988895</v>
      </c>
      <c r="E45" s="21">
        <f t="shared" si="43"/>
        <v>4.143349724419898</v>
      </c>
      <c r="F45" s="21">
        <f t="shared" si="43"/>
        <v>-1.5901727293643475E-2</v>
      </c>
      <c r="G45" s="21">
        <f t="shared" si="43"/>
        <v>3.181040970514637E-2</v>
      </c>
      <c r="H45" s="21">
        <f t="shared" si="43"/>
        <v>2.2611114507532504</v>
      </c>
      <c r="I45" s="21">
        <f t="shared" si="43"/>
        <v>1.079655206857133</v>
      </c>
      <c r="J45" s="21">
        <f t="shared" si="43"/>
        <v>1.1880822605923047</v>
      </c>
      <c r="K45" s="21">
        <f t="shared" si="43"/>
        <v>4.6386809319874045</v>
      </c>
      <c r="L45" s="21">
        <f t="shared" si="43"/>
        <v>0.62334235551357864</v>
      </c>
      <c r="M45" s="21">
        <f t="shared" si="43"/>
        <v>-0.27912369108095136</v>
      </c>
      <c r="N45" s="21">
        <f t="shared" si="43"/>
        <v>3.860486738501967</v>
      </c>
      <c r="O45" s="21">
        <f t="shared" si="43"/>
        <v>3.8710769964288794</v>
      </c>
      <c r="P45" s="21">
        <f t="shared" si="43"/>
        <v>3.4269389932633176</v>
      </c>
      <c r="Q45" s="21">
        <f t="shared" si="43"/>
        <v>6.2316104138415485</v>
      </c>
      <c r="R45" s="21">
        <f t="shared" si="43"/>
        <v>-2.91531982669615</v>
      </c>
      <c r="S45" s="21">
        <f t="shared" si="43"/>
        <v>4.5759270082228909</v>
      </c>
      <c r="T45" s="21">
        <f t="shared" si="43"/>
        <v>2.7267418794018727</v>
      </c>
      <c r="U45" s="21">
        <f t="shared" si="43"/>
        <v>1.7198805267611972</v>
      </c>
      <c r="V45" s="21">
        <f t="shared" si="43"/>
        <v>5.2949014415192952</v>
      </c>
      <c r="W45" s="21">
        <f t="shared" si="43"/>
        <v>3.1351792121728561</v>
      </c>
      <c r="X45" s="21">
        <f t="shared" si="43"/>
        <v>1.0676190375636718</v>
      </c>
      <c r="Y45" s="21">
        <f t="shared" si="43"/>
        <v>2.7509707637366487</v>
      </c>
      <c r="Z45" s="21">
        <f t="shared" si="43"/>
        <v>4.39813401911473</v>
      </c>
      <c r="AA45" s="21">
        <f t="shared" si="43"/>
        <v>4.874716750438135</v>
      </c>
      <c r="AB45" s="21">
        <f t="shared" ref="AB45:BG45" si="44">100*((AB13/AA13)^4-1)</f>
        <v>1.8919294381220864</v>
      </c>
      <c r="AC45" s="21">
        <f t="shared" si="44"/>
        <v>3.4226920033451735</v>
      </c>
      <c r="AD45" s="21">
        <f t="shared" si="44"/>
        <v>5.7083629062637309</v>
      </c>
      <c r="AE45" s="21">
        <f t="shared" si="44"/>
        <v>2.6814767408909645</v>
      </c>
      <c r="AF45" s="21">
        <f t="shared" si="44"/>
        <v>7.4383721017814874</v>
      </c>
      <c r="AG45" s="21">
        <f t="shared" si="44"/>
        <v>2.750632456895219</v>
      </c>
      <c r="AH45" s="21">
        <f t="shared" si="44"/>
        <v>4.8103767305555323</v>
      </c>
      <c r="AI45" s="21">
        <f t="shared" si="44"/>
        <v>4.3507793808345019</v>
      </c>
      <c r="AJ45" s="21">
        <f t="shared" si="44"/>
        <v>5.3546004647051504</v>
      </c>
      <c r="AK45" s="21">
        <f t="shared" si="44"/>
        <v>3.8426908820768935</v>
      </c>
      <c r="AL45" s="21">
        <f t="shared" si="44"/>
        <v>4.4919683870441762</v>
      </c>
      <c r="AM45" s="21">
        <f t="shared" si="44"/>
        <v>4.1090146513835357</v>
      </c>
      <c r="AN45" s="21">
        <f t="shared" si="44"/>
        <v>2.8317713945994027</v>
      </c>
      <c r="AO45" s="21">
        <f t="shared" si="44"/>
        <v>5.4665220137831705</v>
      </c>
      <c r="AP45" s="21">
        <f t="shared" si="44"/>
        <v>4.3817780022182173</v>
      </c>
      <c r="AQ45" s="21">
        <f t="shared" si="44"/>
        <v>4.4696740711730021</v>
      </c>
      <c r="AR45" s="21">
        <f t="shared" si="44"/>
        <v>1.934920424684794</v>
      </c>
      <c r="AS45" s="21">
        <f t="shared" si="44"/>
        <v>2.7251239364866287</v>
      </c>
      <c r="AT45" s="21">
        <f t="shared" si="44"/>
        <v>2.7661293193095071</v>
      </c>
      <c r="AU45" s="21">
        <f t="shared" si="44"/>
        <v>-1.678750777182858</v>
      </c>
      <c r="AV45" s="21">
        <f t="shared" si="44"/>
        <v>-2.1553852176611321</v>
      </c>
      <c r="AW45" s="21">
        <f t="shared" si="44"/>
        <v>-3.7549061190969235</v>
      </c>
      <c r="AX45" s="21">
        <f t="shared" si="44"/>
        <v>-3.9965861239758316</v>
      </c>
      <c r="AY45" s="21">
        <f t="shared" si="44"/>
        <v>-1.8344065368708362</v>
      </c>
      <c r="AZ45" s="21">
        <f t="shared" si="44"/>
        <v>-0.1914218509939225</v>
      </c>
      <c r="BA45" s="21">
        <f t="shared" si="44"/>
        <v>5.9904450719483471E-2</v>
      </c>
      <c r="BB45" s="21">
        <f t="shared" si="44"/>
        <v>8.3861205092317093E-2</v>
      </c>
      <c r="BC45" s="21">
        <f t="shared" si="44"/>
        <v>0.82876218029230841</v>
      </c>
      <c r="BD45" s="21">
        <f t="shared" si="44"/>
        <v>-0.54853197675917009</v>
      </c>
      <c r="BE45" s="21">
        <f t="shared" si="44"/>
        <v>0.5155169230935952</v>
      </c>
      <c r="BF45" s="21">
        <f t="shared" si="44"/>
        <v>1.4659252806582534</v>
      </c>
      <c r="BG45" s="21">
        <f t="shared" si="44"/>
        <v>0.15487941819707363</v>
      </c>
      <c r="BH45" s="21">
        <f t="shared" ref="BH45:CM45" si="45">100*((BH13/BG13)^4-1)</f>
        <v>2.0992252103122278</v>
      </c>
      <c r="BI45" s="21">
        <f t="shared" si="45"/>
        <v>0.85525438384188579</v>
      </c>
      <c r="BJ45" s="21">
        <f t="shared" si="45"/>
        <v>2.1077918973070986</v>
      </c>
      <c r="BK45" s="21">
        <f t="shared" si="45"/>
        <v>1.3348308543777776</v>
      </c>
      <c r="BL45" s="21">
        <f t="shared" si="45"/>
        <v>2.6262245120098227</v>
      </c>
      <c r="BM45" s="21">
        <f t="shared" si="45"/>
        <v>2.9655518165925265</v>
      </c>
      <c r="BN45" s="21">
        <f t="shared" si="45"/>
        <v>2.3075301655678171</v>
      </c>
      <c r="BO45" s="21">
        <f t="shared" si="45"/>
        <v>2.0841076219612287</v>
      </c>
      <c r="BP45" s="21">
        <f t="shared" si="45"/>
        <v>2.28239467973681</v>
      </c>
      <c r="BQ45" s="21">
        <f t="shared" si="45"/>
        <v>2.3388142922632804</v>
      </c>
      <c r="BR45" s="21">
        <f t="shared" si="45"/>
        <v>1.9119700370848092</v>
      </c>
      <c r="BS45" s="21">
        <f t="shared" si="45"/>
        <v>3.5554131108901599</v>
      </c>
      <c r="BT45" s="21">
        <f t="shared" si="45"/>
        <v>2.0785530512569927</v>
      </c>
      <c r="BU45" s="21">
        <f t="shared" si="45"/>
        <v>2.1804876607760981</v>
      </c>
      <c r="BV45" s="21">
        <f t="shared" si="45"/>
        <v>2.6290933662676652</v>
      </c>
      <c r="BW45" s="21">
        <f t="shared" si="45"/>
        <v>3.0820709137309832</v>
      </c>
      <c r="BX45" s="21">
        <f t="shared" si="45"/>
        <v>0.34854557980410483</v>
      </c>
      <c r="BY45" s="21">
        <f t="shared" si="45"/>
        <v>1.6512534722440408</v>
      </c>
      <c r="BZ45" s="21">
        <f t="shared" si="45"/>
        <v>-3.650728347846266</v>
      </c>
      <c r="CA45" s="21">
        <f t="shared" si="45"/>
        <v>-5.4564505477486485</v>
      </c>
      <c r="CB45" s="21">
        <f t="shared" si="45"/>
        <v>-6.5048289098207368</v>
      </c>
      <c r="CC45" s="21">
        <f t="shared" si="45"/>
        <v>-2.7651434491302362</v>
      </c>
      <c r="CD45" s="21">
        <f t="shared" si="45"/>
        <v>-1.3995664553560716</v>
      </c>
      <c r="CE45" s="21">
        <f t="shared" si="45"/>
        <v>-2.2771262574217133E-2</v>
      </c>
      <c r="CF45" s="21">
        <f t="shared" si="45"/>
        <v>2.656516502709505</v>
      </c>
      <c r="CG45" s="21">
        <f t="shared" si="45"/>
        <v>0.76011854172428617</v>
      </c>
      <c r="CH45" s="21">
        <f t="shared" si="45"/>
        <v>2.5994141673814974</v>
      </c>
      <c r="CI45" s="21">
        <f t="shared" si="45"/>
        <v>1.2851421952329911</v>
      </c>
      <c r="CJ45" s="21">
        <f t="shared" si="45"/>
        <v>2.153218305082949</v>
      </c>
      <c r="CK45" s="21">
        <f t="shared" si="45"/>
        <v>1.3191180387764234</v>
      </c>
      <c r="CL45" s="21">
        <f t="shared" si="45"/>
        <v>1.7971058491045744</v>
      </c>
      <c r="CM45" s="21">
        <f t="shared" si="45"/>
        <v>2.2484789890788726</v>
      </c>
      <c r="CN45" s="21">
        <f t="shared" ref="CN45:DS45" si="46">100*((CN13/CM13)^4-1)</f>
        <v>3.1766487509587771</v>
      </c>
      <c r="CO45" s="21">
        <f t="shared" si="46"/>
        <v>1.1595350104100843</v>
      </c>
      <c r="CP45" s="21">
        <f t="shared" si="46"/>
        <v>3.2981492213902674</v>
      </c>
      <c r="CQ45" s="21">
        <f t="shared" si="46"/>
        <v>2.577671042139551</v>
      </c>
      <c r="CR45" s="21">
        <f t="shared" si="46"/>
        <v>2.6703038961270797</v>
      </c>
      <c r="CS45" s="21">
        <f t="shared" si="46"/>
        <v>2.6200658565416202</v>
      </c>
      <c r="CT45" s="21">
        <f t="shared" si="46"/>
        <v>3.7929805911083081</v>
      </c>
      <c r="CU45" s="21">
        <f t="shared" si="46"/>
        <v>2.9526123967222206</v>
      </c>
      <c r="CV45" s="21">
        <f t="shared" si="46"/>
        <v>1.2213917729155588</v>
      </c>
      <c r="CW45" s="21">
        <f t="shared" si="46"/>
        <v>4.4014332162056746</v>
      </c>
      <c r="CX45" s="21">
        <f t="shared" si="46"/>
        <v>1.8576793005061765</v>
      </c>
      <c r="CY45" s="21">
        <f t="shared" si="46"/>
        <v>2.7936104300096076</v>
      </c>
      <c r="CZ45" s="21">
        <f t="shared" si="46"/>
        <v>3.7290383104696234</v>
      </c>
      <c r="DA45" s="21">
        <f t="shared" si="46"/>
        <v>4.3149963584168782</v>
      </c>
      <c r="DB45" s="21">
        <f t="shared" si="46"/>
        <v>2.7195338483386733</v>
      </c>
      <c r="DC45" s="21">
        <f t="shared" si="46"/>
        <v>3.6203599499701866</v>
      </c>
      <c r="DD45" s="21">
        <f t="shared" si="46"/>
        <v>4.4542653844028113</v>
      </c>
      <c r="DE45" s="21">
        <f t="shared" si="46"/>
        <v>3.4194593800313644</v>
      </c>
      <c r="DF45" s="21">
        <f t="shared" si="46"/>
        <v>2.3322071175542636</v>
      </c>
      <c r="DG45" s="21">
        <f t="shared" si="46"/>
        <v>3.1948455523998387</v>
      </c>
      <c r="DH45" s="21">
        <f t="shared" si="46"/>
        <v>4.1807760363355984</v>
      </c>
      <c r="DI45" s="21">
        <f t="shared" si="46"/>
        <v>2.5914949839414891</v>
      </c>
      <c r="DJ45" s="21">
        <f t="shared" si="46"/>
        <v>1.6105676166016769</v>
      </c>
      <c r="DK45" s="21">
        <f t="shared" si="46"/>
        <v>3.2654214551683491</v>
      </c>
      <c r="DL45" s="21">
        <f t="shared" si="46"/>
        <v>1.5446765326768919</v>
      </c>
      <c r="DM45" s="21">
        <f t="shared" si="46"/>
        <v>1.8077388002045502</v>
      </c>
      <c r="DN45" s="21">
        <f t="shared" si="46"/>
        <v>1.5594963181681853</v>
      </c>
      <c r="DO45" s="21">
        <f t="shared" si="46"/>
        <v>2.0875549831690154</v>
      </c>
      <c r="DP45" s="21">
        <f t="shared" si="46"/>
        <v>3.265934533654713</v>
      </c>
      <c r="DQ45" s="21">
        <f t="shared" si="46"/>
        <v>3.9853190248674952</v>
      </c>
      <c r="DR45" s="21">
        <f t="shared" si="46"/>
        <v>1.0518249803908031</v>
      </c>
      <c r="DS45" s="47">
        <f t="shared" si="46"/>
        <v>1.6573494433501201</v>
      </c>
      <c r="DT45" s="47">
        <f t="shared" ref="DT45:EY45" si="47">100*((DT13/DS13)^4-1)</f>
        <v>-38.974191880627792</v>
      </c>
      <c r="DU45" s="47">
        <f t="shared" si="47"/>
        <v>15.728455029345723</v>
      </c>
      <c r="DV45" s="47">
        <f t="shared" si="47"/>
        <v>3.7160902974359811</v>
      </c>
      <c r="DW45" s="47">
        <f t="shared" si="47"/>
        <v>0.6402502346375627</v>
      </c>
      <c r="DX45" s="47">
        <f t="shared" si="47"/>
        <v>6.7308791187250527</v>
      </c>
      <c r="DY45" s="47">
        <f t="shared" si="47"/>
        <v>10.039831848996638</v>
      </c>
      <c r="DZ45" s="47">
        <f t="shared" si="47"/>
        <v>6.8239844039625686</v>
      </c>
      <c r="EA45" s="47">
        <f t="shared" si="47"/>
        <v>4.0717056308329447</v>
      </c>
      <c r="EB45" s="20">
        <f t="shared" si="47"/>
        <v>3.9469684256054904</v>
      </c>
      <c r="EC45" s="20">
        <f t="shared" si="47"/>
        <v>3.1212731165382035</v>
      </c>
      <c r="ED45" s="20">
        <f t="shared" si="47"/>
        <v>1.7428599641197362</v>
      </c>
      <c r="EE45" s="20">
        <f t="shared" si="47"/>
        <v>0.83170647023385058</v>
      </c>
      <c r="EF45" s="20">
        <f t="shared" si="47"/>
        <v>0.57562572106717447</v>
      </c>
      <c r="EG45" s="20">
        <f t="shared" si="47"/>
        <v>-9.3997956668923077E-2</v>
      </c>
      <c r="EH45" s="20">
        <f t="shared" si="47"/>
        <v>0.78468577913590742</v>
      </c>
      <c r="EI45" s="20">
        <f t="shared" si="47"/>
        <v>0.79178097835621575</v>
      </c>
      <c r="EJ45" s="20">
        <f t="shared" si="47"/>
        <v>0.56798534029494085</v>
      </c>
      <c r="EK45" s="20">
        <f t="shared" si="47"/>
        <v>1.4376609192676026</v>
      </c>
      <c r="EL45" s="20">
        <f t="shared" si="47"/>
        <v>1.8214286071430053</v>
      </c>
      <c r="EM45" s="20">
        <f t="shared" si="47"/>
        <v>1.8160384791380046</v>
      </c>
      <c r="EN45" s="20">
        <f t="shared" si="47"/>
        <v>2.0552351951018455</v>
      </c>
      <c r="EO45" s="20">
        <f t="shared" si="47"/>
        <v>1.8427296213220812</v>
      </c>
      <c r="EP45" s="20">
        <f t="shared" si="47"/>
        <v>1.7549119670788649</v>
      </c>
      <c r="EQ45" s="20">
        <f t="shared" si="47"/>
        <v>1.6675073206305235</v>
      </c>
      <c r="ER45" s="20">
        <f t="shared" si="47"/>
        <v>1.4503328936065429</v>
      </c>
      <c r="ES45" s="20">
        <f t="shared" si="47"/>
        <v>1.2831969653396946</v>
      </c>
      <c r="ET45" s="20">
        <f t="shared" si="47"/>
        <v>1.1113664123600264</v>
      </c>
      <c r="EU45" s="20">
        <f t="shared" si="47"/>
        <v>0.87306772908155583</v>
      </c>
      <c r="EV45" s="20">
        <f t="shared" si="47"/>
        <v>0.84841814482201627</v>
      </c>
      <c r="EW45" s="20">
        <f t="shared" si="47"/>
        <v>0.82417582266742784</v>
      </c>
      <c r="EX45" s="20">
        <f t="shared" si="47"/>
        <v>0.82621428438696132</v>
      </c>
      <c r="EY45" s="20">
        <f t="shared" si="47"/>
        <v>0.94402736999312786</v>
      </c>
      <c r="EZ45" s="20">
        <f t="shared" ref="EZ45:FF45" si="48">100*((EZ13/EY13)^4-1)</f>
        <v>1.0544425629777088</v>
      </c>
      <c r="FA45" s="20">
        <f t="shared" si="48"/>
        <v>0.98905473661221599</v>
      </c>
      <c r="FB45" s="20">
        <f t="shared" si="48"/>
        <v>0.97353427393309655</v>
      </c>
      <c r="FC45" s="20">
        <f t="shared" si="48"/>
        <v>0.94310710734752945</v>
      </c>
      <c r="FD45" s="20">
        <f t="shared" si="48"/>
        <v>1.0020481800388836</v>
      </c>
      <c r="FE45" s="20">
        <f t="shared" si="48"/>
        <v>0.96132030021141013</v>
      </c>
      <c r="FF45" s="20">
        <f t="shared" si="48"/>
        <v>0.91038852141869242</v>
      </c>
    </row>
    <row r="46" spans="1:162" x14ac:dyDescent="0.25">
      <c r="B46" t="str">
        <f t="shared" si="6"/>
        <v xml:space="preserve">   Wholesale and retail trade</v>
      </c>
      <c r="C46" s="21"/>
      <c r="D46" s="21">
        <f t="shared" ref="D46:AA46" si="49">100*((D14/C14)^4-1)</f>
        <v>0.91029187691049618</v>
      </c>
      <c r="E46" s="21">
        <f t="shared" si="49"/>
        <v>1.2884722629219469</v>
      </c>
      <c r="F46" s="21">
        <f t="shared" si="49"/>
        <v>4.4327375084592502</v>
      </c>
      <c r="G46" s="21">
        <f t="shared" si="49"/>
        <v>-8.0736053299293999</v>
      </c>
      <c r="H46" s="21">
        <f t="shared" si="49"/>
        <v>0.30418228995618968</v>
      </c>
      <c r="I46" s="21">
        <f t="shared" si="49"/>
        <v>-1.1336682876005311</v>
      </c>
      <c r="J46" s="21">
        <f t="shared" si="49"/>
        <v>-1.5136907666919774</v>
      </c>
      <c r="K46" s="21">
        <f t="shared" si="49"/>
        <v>4.1115810690431687</v>
      </c>
      <c r="L46" s="21">
        <f t="shared" si="49"/>
        <v>0.37875158844520307</v>
      </c>
      <c r="M46" s="21">
        <f t="shared" si="49"/>
        <v>-2.5447797599380984</v>
      </c>
      <c r="N46" s="21">
        <f t="shared" si="49"/>
        <v>0.91584977846381754</v>
      </c>
      <c r="O46" s="21">
        <f t="shared" si="49"/>
        <v>1.8337631488861028</v>
      </c>
      <c r="P46" s="21">
        <f t="shared" si="49"/>
        <v>1.2141769555696902</v>
      </c>
      <c r="Q46" s="21">
        <f t="shared" si="49"/>
        <v>7.8266086453360195</v>
      </c>
      <c r="R46" s="21">
        <f t="shared" si="49"/>
        <v>-6.3471419461304297</v>
      </c>
      <c r="S46" s="21">
        <f t="shared" si="49"/>
        <v>1.3592404712970074</v>
      </c>
      <c r="T46" s="21">
        <f t="shared" si="49"/>
        <v>2.0370939141359345</v>
      </c>
      <c r="U46" s="21">
        <f t="shared" si="49"/>
        <v>4.0841984072844006</v>
      </c>
      <c r="V46" s="21">
        <f t="shared" si="49"/>
        <v>1.4833790997063279</v>
      </c>
      <c r="W46" s="21">
        <f t="shared" si="49"/>
        <v>2.897017678340208</v>
      </c>
      <c r="X46" s="21">
        <f t="shared" si="49"/>
        <v>2.35543828295528</v>
      </c>
      <c r="Y46" s="21">
        <f t="shared" si="49"/>
        <v>4.1246929203584415</v>
      </c>
      <c r="Z46" s="21">
        <f t="shared" si="49"/>
        <v>3.7869105489260146</v>
      </c>
      <c r="AA46" s="21">
        <f t="shared" si="49"/>
        <v>6.3351399373910988</v>
      </c>
      <c r="AB46" s="21">
        <f t="shared" ref="AB46:BG46" si="50">100*((AB14/AA14)^4-1)</f>
        <v>3.2621444540249511</v>
      </c>
      <c r="AC46" s="21">
        <f t="shared" si="50"/>
        <v>1.8898768846685732</v>
      </c>
      <c r="AD46" s="21">
        <f t="shared" si="50"/>
        <v>3.2913305745036814</v>
      </c>
      <c r="AE46" s="21">
        <f t="shared" si="50"/>
        <v>-2.0428336256317126</v>
      </c>
      <c r="AF46" s="21">
        <f t="shared" si="50"/>
        <v>10.97860339610255</v>
      </c>
      <c r="AG46" s="21">
        <f t="shared" si="50"/>
        <v>3.1274206317610576</v>
      </c>
      <c r="AH46" s="21">
        <f t="shared" si="50"/>
        <v>7.1181263243161652</v>
      </c>
      <c r="AI46" s="21">
        <f t="shared" si="50"/>
        <v>-1.3046139798159051</v>
      </c>
      <c r="AJ46" s="21">
        <f t="shared" si="50"/>
        <v>5.2977695545164183</v>
      </c>
      <c r="AK46" s="21">
        <f t="shared" si="50"/>
        <v>3.1529860162282652</v>
      </c>
      <c r="AL46" s="21">
        <f t="shared" si="50"/>
        <v>7.7531837370432788</v>
      </c>
      <c r="AM46" s="21">
        <f t="shared" si="50"/>
        <v>1.910469837931994</v>
      </c>
      <c r="AN46" s="21">
        <f t="shared" si="50"/>
        <v>2.3489198366821951</v>
      </c>
      <c r="AO46" s="21">
        <f t="shared" si="50"/>
        <v>5.3602446691543237</v>
      </c>
      <c r="AP46" s="21">
        <f t="shared" si="50"/>
        <v>5.9972580034024281</v>
      </c>
      <c r="AQ46" s="21">
        <f t="shared" si="50"/>
        <v>1.7767812537000438</v>
      </c>
      <c r="AR46" s="21">
        <f t="shared" si="50"/>
        <v>2.2610061104967993</v>
      </c>
      <c r="AS46" s="21">
        <f t="shared" si="50"/>
        <v>-0.4812021349085982</v>
      </c>
      <c r="AT46" s="21">
        <f t="shared" si="50"/>
        <v>3.2979377397990506</v>
      </c>
      <c r="AU46" s="21">
        <f t="shared" si="50"/>
        <v>-3.30940469550145</v>
      </c>
      <c r="AV46" s="21">
        <f t="shared" si="50"/>
        <v>-3.8654233706026497</v>
      </c>
      <c r="AW46" s="21">
        <f t="shared" si="50"/>
        <v>-2.4157121537589421</v>
      </c>
      <c r="AX46" s="21">
        <f t="shared" si="50"/>
        <v>-6.5766479998851217</v>
      </c>
      <c r="AY46" s="21">
        <f t="shared" si="50"/>
        <v>-4.2347961259856177</v>
      </c>
      <c r="AZ46" s="21">
        <f t="shared" si="50"/>
        <v>-2.0645273880924742</v>
      </c>
      <c r="BA46" s="21">
        <f t="shared" si="50"/>
        <v>-2.8218020190556636</v>
      </c>
      <c r="BB46" s="21">
        <f t="shared" si="50"/>
        <v>-2.5291163722903853</v>
      </c>
      <c r="BC46" s="21">
        <f t="shared" si="50"/>
        <v>0.57947534537192702</v>
      </c>
      <c r="BD46" s="21">
        <f t="shared" si="50"/>
        <v>-2.352651200605449</v>
      </c>
      <c r="BE46" s="21">
        <f t="shared" si="50"/>
        <v>0.58209887586471165</v>
      </c>
      <c r="BF46" s="21">
        <f t="shared" si="50"/>
        <v>0.45186727080397393</v>
      </c>
      <c r="BG46" s="21">
        <f t="shared" si="50"/>
        <v>-0.44983461540424319</v>
      </c>
      <c r="BH46" s="21">
        <f t="shared" ref="BH46:CM46" si="51">100*((BH14/BG14)^4-1)</f>
        <v>2.2746673859705746</v>
      </c>
      <c r="BI46" s="21">
        <f t="shared" si="51"/>
        <v>-0.70304113598881335</v>
      </c>
      <c r="BJ46" s="21">
        <f t="shared" si="51"/>
        <v>0.45012387715144264</v>
      </c>
      <c r="BK46" s="21">
        <f t="shared" si="51"/>
        <v>1.6776533664033089</v>
      </c>
      <c r="BL46" s="21">
        <f t="shared" si="51"/>
        <v>2.8394493179110025</v>
      </c>
      <c r="BM46" s="21">
        <f t="shared" si="51"/>
        <v>2.754703950467241</v>
      </c>
      <c r="BN46" s="21">
        <f t="shared" si="51"/>
        <v>2.6716087008066491</v>
      </c>
      <c r="BO46" s="21">
        <f t="shared" si="51"/>
        <v>0.62715392710523954</v>
      </c>
      <c r="BP46" s="21">
        <f t="shared" si="51"/>
        <v>0.18754390412816235</v>
      </c>
      <c r="BQ46" s="21">
        <f t="shared" si="51"/>
        <v>0.56315856163515754</v>
      </c>
      <c r="BR46" s="21">
        <f t="shared" si="51"/>
        <v>0</v>
      </c>
      <c r="BS46" s="21">
        <f t="shared" si="51"/>
        <v>4.5656277092276598</v>
      </c>
      <c r="BT46" s="21">
        <f t="shared" si="51"/>
        <v>0.92813981067945139</v>
      </c>
      <c r="BU46" s="21">
        <f t="shared" si="51"/>
        <v>2.0456525085158273</v>
      </c>
      <c r="BV46" s="21">
        <f t="shared" si="51"/>
        <v>2.4086005322731197</v>
      </c>
      <c r="BW46" s="21">
        <f t="shared" si="51"/>
        <v>4.0140185667003614</v>
      </c>
      <c r="BX46" s="21">
        <f t="shared" si="51"/>
        <v>-3.6249088076217961</v>
      </c>
      <c r="BY46" s="21">
        <f t="shared" si="51"/>
        <v>6.0822624259571079E-2</v>
      </c>
      <c r="BZ46" s="21">
        <f t="shared" si="51"/>
        <v>-6.8683970175468119</v>
      </c>
      <c r="CA46" s="21">
        <f t="shared" si="51"/>
        <v>-10.170655180973942</v>
      </c>
      <c r="CB46" s="21">
        <f t="shared" si="51"/>
        <v>-9.8490290182535407</v>
      </c>
      <c r="CC46" s="21">
        <f t="shared" si="51"/>
        <v>-3.0313036425721029</v>
      </c>
      <c r="CD46" s="21">
        <f t="shared" si="51"/>
        <v>-4.3963465826263199</v>
      </c>
      <c r="CE46" s="21">
        <f t="shared" si="51"/>
        <v>1.8073344247590883</v>
      </c>
      <c r="CF46" s="21">
        <f t="shared" si="51"/>
        <v>1.5981038738269504</v>
      </c>
      <c r="CG46" s="21">
        <f t="shared" si="51"/>
        <v>-0.19764467321392587</v>
      </c>
      <c r="CH46" s="21">
        <f t="shared" si="51"/>
        <v>3.6098679262409616</v>
      </c>
      <c r="CI46" s="21">
        <f t="shared" si="51"/>
        <v>2.2415480538752641</v>
      </c>
      <c r="CJ46" s="21">
        <f t="shared" si="51"/>
        <v>2.162969714655949</v>
      </c>
      <c r="CK46" s="21">
        <f t="shared" si="51"/>
        <v>1.5611999694477463</v>
      </c>
      <c r="CL46" s="21">
        <f t="shared" si="51"/>
        <v>1.7507892693134242</v>
      </c>
      <c r="CM46" s="21">
        <f t="shared" si="51"/>
        <v>2.7868379927467046</v>
      </c>
      <c r="CN46" s="21">
        <f t="shared" ref="CN46:DS46" si="52">100*((CN14/CM14)^4-1)</f>
        <v>4.666214874331831</v>
      </c>
      <c r="CO46" s="21">
        <f t="shared" si="52"/>
        <v>3.8976210901090491</v>
      </c>
      <c r="CP46" s="21">
        <f t="shared" si="52"/>
        <v>4.1169730335863797</v>
      </c>
      <c r="CQ46" s="21">
        <f t="shared" si="52"/>
        <v>3.9478246358917612</v>
      </c>
      <c r="CR46" s="21">
        <f t="shared" si="52"/>
        <v>4.0351971488288063</v>
      </c>
      <c r="CS46" s="21">
        <f t="shared" si="52"/>
        <v>5.2478379860727342</v>
      </c>
      <c r="CT46" s="21">
        <f t="shared" si="52"/>
        <v>5.3041462589691113</v>
      </c>
      <c r="CU46" s="21">
        <f t="shared" si="52"/>
        <v>3.4070039400648344</v>
      </c>
      <c r="CV46" s="21">
        <f t="shared" si="52"/>
        <v>1.7082302902998503</v>
      </c>
      <c r="CW46" s="21">
        <f t="shared" si="52"/>
        <v>5.4708732419741501</v>
      </c>
      <c r="CX46" s="21">
        <f t="shared" si="52"/>
        <v>2.8480382662346537</v>
      </c>
      <c r="CY46" s="21">
        <f t="shared" si="52"/>
        <v>4.1168995904250494</v>
      </c>
      <c r="CZ46" s="21">
        <f t="shared" si="52"/>
        <v>3.9585005327744005</v>
      </c>
      <c r="DA46" s="21">
        <f t="shared" si="52"/>
        <v>3.2298889535584685</v>
      </c>
      <c r="DB46" s="21">
        <f t="shared" si="52"/>
        <v>1.6206446222425619</v>
      </c>
      <c r="DC46" s="21">
        <f t="shared" si="52"/>
        <v>1.8943616491837956</v>
      </c>
      <c r="DD46" s="21">
        <f t="shared" si="52"/>
        <v>5.8510393487159806</v>
      </c>
      <c r="DE46" s="21">
        <f t="shared" si="52"/>
        <v>4.3582881783392535</v>
      </c>
      <c r="DF46" s="21">
        <f t="shared" si="52"/>
        <v>2.9321979377380902</v>
      </c>
      <c r="DG46" s="21">
        <f t="shared" si="52"/>
        <v>5.9404870513802388</v>
      </c>
      <c r="DH46" s="21">
        <f t="shared" si="52"/>
        <v>8.0091315096018079</v>
      </c>
      <c r="DI46" s="21">
        <f t="shared" si="52"/>
        <v>6.1164079766471424</v>
      </c>
      <c r="DJ46" s="21">
        <f t="shared" si="52"/>
        <v>0.10163891951060489</v>
      </c>
      <c r="DK46" s="21">
        <f t="shared" si="52"/>
        <v>2.5636438965298103</v>
      </c>
      <c r="DL46" s="21">
        <f t="shared" si="52"/>
        <v>-0.15131451802361529</v>
      </c>
      <c r="DM46" s="21">
        <f t="shared" si="52"/>
        <v>0.86102700645698249</v>
      </c>
      <c r="DN46" s="21">
        <f t="shared" si="52"/>
        <v>-0.55300565052873729</v>
      </c>
      <c r="DO46" s="21">
        <f t="shared" si="52"/>
        <v>4.6703802117382009</v>
      </c>
      <c r="DP46" s="21">
        <f t="shared" si="52"/>
        <v>2.6188491401689218</v>
      </c>
      <c r="DQ46" s="21">
        <f t="shared" si="52"/>
        <v>3.3108962428802124</v>
      </c>
      <c r="DR46" s="21">
        <f t="shared" si="52"/>
        <v>2.0804257288190797</v>
      </c>
      <c r="DS46" s="47">
        <f t="shared" si="52"/>
        <v>3.3167564958489271</v>
      </c>
      <c r="DT46" s="47">
        <f t="shared" ref="DT46:EY46" si="53">100*((DT14/DS14)^4-1)</f>
        <v>-29.047117648412524</v>
      </c>
      <c r="DU46" s="47">
        <f t="shared" si="53"/>
        <v>29.095034289207966</v>
      </c>
      <c r="DV46" s="47">
        <f t="shared" si="53"/>
        <v>9.5985358189572203</v>
      </c>
      <c r="DW46" s="47">
        <f t="shared" si="53"/>
        <v>-3.2072061613456215</v>
      </c>
      <c r="DX46" s="47">
        <f t="shared" si="53"/>
        <v>-1.4575245201857268</v>
      </c>
      <c r="DY46" s="47">
        <f t="shared" si="53"/>
        <v>6.2712628656170555</v>
      </c>
      <c r="DZ46" s="47">
        <f t="shared" si="53"/>
        <v>4.5673324727771192</v>
      </c>
      <c r="EA46" s="47">
        <f t="shared" si="53"/>
        <v>2.7987211750862606</v>
      </c>
      <c r="EB46" s="20">
        <f t="shared" si="53"/>
        <v>-0.22309980271308927</v>
      </c>
      <c r="EC46" s="20">
        <f t="shared" si="53"/>
        <v>0.48490568130261646</v>
      </c>
      <c r="ED46" s="20">
        <f t="shared" si="53"/>
        <v>0.79792200977726324</v>
      </c>
      <c r="EE46" s="20">
        <f t="shared" si="53"/>
        <v>-3.4668872100507397</v>
      </c>
      <c r="EF46" s="20">
        <f t="shared" si="53"/>
        <v>3.1462563707609581</v>
      </c>
      <c r="EG46" s="20">
        <f t="shared" si="53"/>
        <v>-1.073596240768393</v>
      </c>
      <c r="EH46" s="20">
        <f t="shared" si="53"/>
        <v>2.709448822970506</v>
      </c>
      <c r="EI46" s="20">
        <f t="shared" si="53"/>
        <v>-0.27718174427218134</v>
      </c>
      <c r="EJ46" s="20">
        <f t="shared" si="53"/>
        <v>-3.4721436237769798</v>
      </c>
      <c r="EK46" s="20">
        <f t="shared" si="53"/>
        <v>1.6406192025884003</v>
      </c>
      <c r="EL46" s="20">
        <f t="shared" si="53"/>
        <v>2.5271093594701144</v>
      </c>
      <c r="EM46" s="20">
        <f t="shared" si="53"/>
        <v>1.3350777526497382</v>
      </c>
      <c r="EN46" s="20">
        <f t="shared" si="53"/>
        <v>2.9072668251907796</v>
      </c>
      <c r="EO46" s="20">
        <f t="shared" si="53"/>
        <v>3.8183287734517402</v>
      </c>
      <c r="EP46" s="20">
        <f t="shared" si="53"/>
        <v>2.8716922759869368</v>
      </c>
      <c r="EQ46" s="20">
        <f t="shared" si="53"/>
        <v>2.6006929042544202</v>
      </c>
      <c r="ER46" s="20">
        <f t="shared" si="53"/>
        <v>2.4777207900277709</v>
      </c>
      <c r="ES46" s="20">
        <f t="shared" si="53"/>
        <v>2.1884036275902963</v>
      </c>
      <c r="ET46" s="20">
        <f t="shared" si="53"/>
        <v>1.8515679716275324</v>
      </c>
      <c r="EU46" s="20">
        <f t="shared" si="53"/>
        <v>1.2062412151720991</v>
      </c>
      <c r="EV46" s="20">
        <f t="shared" si="53"/>
        <v>1.4157143143699757</v>
      </c>
      <c r="EW46" s="20">
        <f t="shared" si="53"/>
        <v>1.1615574092602943</v>
      </c>
      <c r="EX46" s="20">
        <f t="shared" si="53"/>
        <v>0.43447153671467564</v>
      </c>
      <c r="EY46" s="20">
        <f t="shared" si="53"/>
        <v>0.1001722965069396</v>
      </c>
      <c r="EZ46" s="20">
        <f t="shared" ref="EZ46:FF46" si="54">100*((EZ14/EY14)^4-1)</f>
        <v>0.26144621725658901</v>
      </c>
      <c r="FA46" s="20">
        <f t="shared" si="54"/>
        <v>8.9830648584299233E-2</v>
      </c>
      <c r="FB46" s="20">
        <f t="shared" si="54"/>
        <v>-0.16217076906259731</v>
      </c>
      <c r="FC46" s="20">
        <f t="shared" si="54"/>
        <v>-0.40588440949379523</v>
      </c>
      <c r="FD46" s="20">
        <f t="shared" si="54"/>
        <v>-0.11955737135637134</v>
      </c>
      <c r="FE46" s="20">
        <f t="shared" si="54"/>
        <v>9.3269133016438133E-3</v>
      </c>
      <c r="FF46" s="20">
        <f t="shared" si="54"/>
        <v>-4.7023255551315035E-2</v>
      </c>
    </row>
    <row r="47" spans="1:162" x14ac:dyDescent="0.25">
      <c r="B47" t="str">
        <f t="shared" si="6"/>
        <v xml:space="preserve">   Transportation and public utilities</v>
      </c>
      <c r="C47" s="21"/>
      <c r="D47" s="21">
        <f t="shared" ref="D47:AA47" si="55">100*((D15/C15)^4-1)</f>
        <v>15.779503089443558</v>
      </c>
      <c r="E47" s="21">
        <f t="shared" si="55"/>
        <v>2.8560360522236428</v>
      </c>
      <c r="F47" s="21">
        <f t="shared" si="55"/>
        <v>-10.526352685294416</v>
      </c>
      <c r="G47" s="21">
        <f t="shared" si="55"/>
        <v>13.197156031309065</v>
      </c>
      <c r="H47" s="21">
        <f t="shared" si="55"/>
        <v>-2.7679980592001274</v>
      </c>
      <c r="I47" s="21">
        <f t="shared" si="55"/>
        <v>6.5573935426423535</v>
      </c>
      <c r="J47" s="21">
        <f t="shared" si="55"/>
        <v>-5.6722907157022657</v>
      </c>
      <c r="K47" s="21">
        <f t="shared" si="55"/>
        <v>-6.485631168529105</v>
      </c>
      <c r="L47" s="21">
        <f t="shared" si="55"/>
        <v>1.0443775696300284</v>
      </c>
      <c r="M47" s="21">
        <f t="shared" si="55"/>
        <v>-4.3374661809086223</v>
      </c>
      <c r="N47" s="21">
        <f t="shared" si="55"/>
        <v>-3.3664821431637404</v>
      </c>
      <c r="O47" s="21">
        <f t="shared" si="55"/>
        <v>3.7554623008480892</v>
      </c>
      <c r="P47" s="21">
        <f t="shared" si="55"/>
        <v>-7.6348287793705065</v>
      </c>
      <c r="Q47" s="21">
        <f t="shared" si="55"/>
        <v>7.6994520964291491</v>
      </c>
      <c r="R47" s="21">
        <f t="shared" si="55"/>
        <v>-21.172474879246916</v>
      </c>
      <c r="S47" s="21">
        <f t="shared" si="55"/>
        <v>20.971238741926214</v>
      </c>
      <c r="T47" s="21">
        <f t="shared" si="55"/>
        <v>1.0666572355814585</v>
      </c>
      <c r="U47" s="21">
        <f t="shared" si="55"/>
        <v>0.53085483965917835</v>
      </c>
      <c r="V47" s="21">
        <f t="shared" si="55"/>
        <v>0.79601597554670445</v>
      </c>
      <c r="W47" s="21">
        <f t="shared" si="55"/>
        <v>-2.0955396543086868</v>
      </c>
      <c r="X47" s="21">
        <f t="shared" si="55"/>
        <v>-0.5298001596265034</v>
      </c>
      <c r="Y47" s="21">
        <f t="shared" si="55"/>
        <v>8.2150138920889404</v>
      </c>
      <c r="Z47" s="21">
        <f t="shared" si="55"/>
        <v>-0.5201549444605158</v>
      </c>
      <c r="AA47" s="21">
        <f t="shared" si="55"/>
        <v>10.289995941908604</v>
      </c>
      <c r="AB47" s="21">
        <f t="shared" ref="AB47:BG47" si="56">100*((AB15/AA15)^4-1)</f>
        <v>-14.875961603400034</v>
      </c>
      <c r="AC47" s="21">
        <f t="shared" si="56"/>
        <v>23.262660748624086</v>
      </c>
      <c r="AD47" s="21">
        <f t="shared" si="56"/>
        <v>10.178242366973533</v>
      </c>
      <c r="AE47" s="21">
        <f t="shared" si="56"/>
        <v>1.481456266131187</v>
      </c>
      <c r="AF47" s="21">
        <f t="shared" si="56"/>
        <v>3.7205351520554153</v>
      </c>
      <c r="AG47" s="21">
        <f t="shared" si="56"/>
        <v>-6.6170428356559619</v>
      </c>
      <c r="AH47" s="21">
        <f t="shared" si="56"/>
        <v>-17.679019308733967</v>
      </c>
      <c r="AI47" s="21">
        <f t="shared" si="56"/>
        <v>41.813098502178804</v>
      </c>
      <c r="AJ47" s="21">
        <f t="shared" si="56"/>
        <v>3.3630710659355856</v>
      </c>
      <c r="AK47" s="21">
        <f t="shared" si="56"/>
        <v>2.8535665417799283</v>
      </c>
      <c r="AL47" s="21">
        <f t="shared" si="56"/>
        <v>-1.6255104356370675</v>
      </c>
      <c r="AM47" s="21">
        <f t="shared" si="56"/>
        <v>6.2406546629193649</v>
      </c>
      <c r="AN47" s="21">
        <f t="shared" si="56"/>
        <v>-4.9876676158253641</v>
      </c>
      <c r="AO47" s="21">
        <f t="shared" si="56"/>
        <v>-0.9329382328145619</v>
      </c>
      <c r="AP47" s="21">
        <f t="shared" si="56"/>
        <v>5.5060634341029147</v>
      </c>
      <c r="AQ47" s="21">
        <f t="shared" si="56"/>
        <v>-5.8840413125069269</v>
      </c>
      <c r="AR47" s="21">
        <f t="shared" si="56"/>
        <v>-2.7905254876183783</v>
      </c>
      <c r="AS47" s="21">
        <f t="shared" si="56"/>
        <v>-0.47253313712090073</v>
      </c>
      <c r="AT47" s="21">
        <f t="shared" si="56"/>
        <v>5.3160767686000643</v>
      </c>
      <c r="AU47" s="21">
        <f t="shared" si="56"/>
        <v>0.46865766283370469</v>
      </c>
      <c r="AV47" s="21">
        <f t="shared" si="56"/>
        <v>-8.8054840514998016</v>
      </c>
      <c r="AW47" s="21">
        <f t="shared" si="56"/>
        <v>-11.210760582266099</v>
      </c>
      <c r="AX47" s="21">
        <f t="shared" si="56"/>
        <v>-14.199106105753689</v>
      </c>
      <c r="AY47" s="21">
        <f t="shared" si="56"/>
        <v>-2.0316798381009082</v>
      </c>
      <c r="AZ47" s="21">
        <f t="shared" si="56"/>
        <v>-4.5504475146169732</v>
      </c>
      <c r="BA47" s="21">
        <f t="shared" si="56"/>
        <v>4.2294276409986731</v>
      </c>
      <c r="BB47" s="21">
        <f t="shared" si="56"/>
        <v>-5.5471775956995151</v>
      </c>
      <c r="BC47" s="21">
        <f t="shared" si="56"/>
        <v>0.26152323409389666</v>
      </c>
      <c r="BD47" s="21">
        <f t="shared" si="56"/>
        <v>-6.3693694615169605</v>
      </c>
      <c r="BE47" s="21">
        <f t="shared" si="56"/>
        <v>0</v>
      </c>
      <c r="BF47" s="21">
        <f t="shared" si="56"/>
        <v>-2.3675372958120722</v>
      </c>
      <c r="BG47" s="21">
        <f t="shared" si="56"/>
        <v>-1.0638203309996097</v>
      </c>
      <c r="BH47" s="21">
        <f t="shared" ref="BH47:CM47" si="57">100*((BH15/BG15)^4-1)</f>
        <v>4.9070741461755496</v>
      </c>
      <c r="BI47" s="21">
        <f t="shared" si="57"/>
        <v>0.53015125779567462</v>
      </c>
      <c r="BJ47" s="21">
        <f t="shared" si="57"/>
        <v>3.4791011305977726</v>
      </c>
      <c r="BK47" s="21">
        <f t="shared" si="57"/>
        <v>-4.8849549568483974</v>
      </c>
      <c r="BL47" s="21">
        <f t="shared" si="57"/>
        <v>-3.1452313758935091</v>
      </c>
      <c r="BM47" s="21">
        <f t="shared" si="57"/>
        <v>-3.4308897510027081</v>
      </c>
      <c r="BN47" s="21">
        <f t="shared" si="57"/>
        <v>2.724639725941258</v>
      </c>
      <c r="BO47" s="21">
        <f t="shared" si="57"/>
        <v>3.2539723849698277</v>
      </c>
      <c r="BP47" s="21">
        <f t="shared" si="57"/>
        <v>0.5326219917891617</v>
      </c>
      <c r="BQ47" s="21">
        <f t="shared" si="57"/>
        <v>1.0659466170322318</v>
      </c>
      <c r="BR47" s="21">
        <f t="shared" si="57"/>
        <v>-0.264462665220766</v>
      </c>
      <c r="BS47" s="21">
        <f t="shared" si="57"/>
        <v>5.680041127374813</v>
      </c>
      <c r="BT47" s="21">
        <f t="shared" si="57"/>
        <v>3.4399784051066362</v>
      </c>
      <c r="BU47" s="21">
        <f t="shared" si="57"/>
        <v>-0.25881578155854124</v>
      </c>
      <c r="BV47" s="21">
        <f t="shared" si="57"/>
        <v>1.0409801721188439</v>
      </c>
      <c r="BW47" s="21">
        <f t="shared" si="57"/>
        <v>-1.0302554175004586</v>
      </c>
      <c r="BX47" s="21">
        <f t="shared" si="57"/>
        <v>-0.2589833539183628</v>
      </c>
      <c r="BY47" s="21">
        <f t="shared" si="57"/>
        <v>-4.5881376055667893</v>
      </c>
      <c r="BZ47" s="21">
        <f t="shared" si="57"/>
        <v>-8.138099841650714</v>
      </c>
      <c r="CA47" s="21">
        <f t="shared" si="57"/>
        <v>-6.025096025623256</v>
      </c>
      <c r="CB47" s="21">
        <f t="shared" si="57"/>
        <v>-12.443351642786027</v>
      </c>
      <c r="CC47" s="21">
        <f t="shared" si="57"/>
        <v>-5.5120929158468224</v>
      </c>
      <c r="CD47" s="21">
        <f t="shared" si="57"/>
        <v>-5.0409897631417895</v>
      </c>
      <c r="CE47" s="21">
        <f t="shared" si="57"/>
        <v>-2.8610446881304097</v>
      </c>
      <c r="CF47" s="21">
        <f t="shared" si="57"/>
        <v>-1.736572329610564</v>
      </c>
      <c r="CG47" s="21">
        <f t="shared" si="57"/>
        <v>2.0640676400675684</v>
      </c>
      <c r="CH47" s="21">
        <f t="shared" si="57"/>
        <v>3.8386213423419857</v>
      </c>
      <c r="CI47" s="21">
        <f t="shared" si="57"/>
        <v>2.3271753883801427</v>
      </c>
      <c r="CJ47" s="21">
        <f t="shared" si="57"/>
        <v>3.4855135722447805</v>
      </c>
      <c r="CK47" s="21">
        <f t="shared" si="57"/>
        <v>3.747344117093232</v>
      </c>
      <c r="CL47" s="21">
        <f t="shared" si="57"/>
        <v>-2.5112105865556456</v>
      </c>
      <c r="CM47" s="21">
        <f t="shared" si="57"/>
        <v>1.4249864596604933</v>
      </c>
      <c r="CN47" s="21">
        <f t="shared" ref="CN47:DS47" si="58">100*((CN15/CM15)^4-1)</f>
        <v>2.5667144755189275</v>
      </c>
      <c r="CO47" s="21">
        <f t="shared" si="58"/>
        <v>-0.56022271213352903</v>
      </c>
      <c r="CP47" s="21">
        <f t="shared" si="58"/>
        <v>-2.5059666759542742</v>
      </c>
      <c r="CQ47" s="21">
        <f t="shared" si="58"/>
        <v>-0.84595929663530134</v>
      </c>
      <c r="CR47" s="21">
        <f t="shared" si="58"/>
        <v>4.3205929873875171</v>
      </c>
      <c r="CS47" s="21">
        <f t="shared" si="58"/>
        <v>3.6967329212764355</v>
      </c>
      <c r="CT47" s="21">
        <f t="shared" si="58"/>
        <v>5.098140307323118</v>
      </c>
      <c r="CU47" s="21">
        <f t="shared" si="58"/>
        <v>8.4939864529652844</v>
      </c>
      <c r="CV47" s="21">
        <f t="shared" si="58"/>
        <v>8.6033475890286759</v>
      </c>
      <c r="CW47" s="21">
        <f t="shared" si="58"/>
        <v>3.7404135545956008</v>
      </c>
      <c r="CX47" s="21">
        <f t="shared" si="58"/>
        <v>4.7832178913095103</v>
      </c>
      <c r="CY47" s="21">
        <f t="shared" si="58"/>
        <v>6.0689080203439216</v>
      </c>
      <c r="CZ47" s="21">
        <f t="shared" si="58"/>
        <v>0.76505867616429857</v>
      </c>
      <c r="DA47" s="21">
        <f t="shared" si="58"/>
        <v>5.4374300813230692</v>
      </c>
      <c r="DB47" s="21">
        <f t="shared" si="58"/>
        <v>8.2591649037025316</v>
      </c>
      <c r="DC47" s="21">
        <f t="shared" si="58"/>
        <v>-0.24532340490357463</v>
      </c>
      <c r="DD47" s="21">
        <f t="shared" si="58"/>
        <v>6.0284883542278234</v>
      </c>
      <c r="DE47" s="21">
        <f t="shared" si="58"/>
        <v>5.6863924052708015</v>
      </c>
      <c r="DF47" s="21">
        <f t="shared" si="58"/>
        <v>3.1408066561664949</v>
      </c>
      <c r="DG47" s="21">
        <f t="shared" si="58"/>
        <v>3.116338925199913</v>
      </c>
      <c r="DH47" s="21">
        <f t="shared" si="58"/>
        <v>1.8945595654831227</v>
      </c>
      <c r="DI47" s="21">
        <f t="shared" si="58"/>
        <v>1.8856287202890787</v>
      </c>
      <c r="DJ47" s="21">
        <f t="shared" si="58"/>
        <v>5.7094720528477305</v>
      </c>
      <c r="DK47" s="21">
        <f t="shared" si="58"/>
        <v>3.4910901710061726</v>
      </c>
      <c r="DL47" s="21">
        <f t="shared" si="58"/>
        <v>0.22798508849024568</v>
      </c>
      <c r="DM47" s="21">
        <f t="shared" si="58"/>
        <v>-0.22746649879166192</v>
      </c>
      <c r="DN47" s="21">
        <f t="shared" si="58"/>
        <v>4.3987703211273432</v>
      </c>
      <c r="DO47" s="21">
        <f t="shared" si="58"/>
        <v>1.8150416219917309</v>
      </c>
      <c r="DP47" s="21">
        <f t="shared" si="58"/>
        <v>1.5796591490477629</v>
      </c>
      <c r="DQ47" s="21">
        <f t="shared" si="58"/>
        <v>1.7997298902169057</v>
      </c>
      <c r="DR47" s="21">
        <f t="shared" si="58"/>
        <v>2.0173083128921965</v>
      </c>
      <c r="DS47" s="47">
        <f t="shared" si="58"/>
        <v>0</v>
      </c>
      <c r="DT47" s="47">
        <f t="shared" ref="DT47:EY47" si="59">100*((DT15/DS15)^4-1)</f>
        <v>-35.719172503859852</v>
      </c>
      <c r="DU47" s="47">
        <f t="shared" si="59"/>
        <v>-0.73959621127782649</v>
      </c>
      <c r="DV47" s="47">
        <f t="shared" si="59"/>
        <v>8.9546249765204209</v>
      </c>
      <c r="DW47" s="47">
        <f t="shared" si="59"/>
        <v>5.4409513086420169</v>
      </c>
      <c r="DX47" s="47">
        <f t="shared" si="59"/>
        <v>0.23944915955673718</v>
      </c>
      <c r="DY47" s="47">
        <f t="shared" si="59"/>
        <v>6.1126058432265484</v>
      </c>
      <c r="DZ47" s="47">
        <f t="shared" si="59"/>
        <v>20.2198779992796</v>
      </c>
      <c r="EA47" s="47">
        <f t="shared" si="59"/>
        <v>4.8087706186882295</v>
      </c>
      <c r="EB47" s="20">
        <f t="shared" si="59"/>
        <v>7.7047592702204071</v>
      </c>
      <c r="EC47" s="20">
        <f t="shared" si="59"/>
        <v>4.8254365267478283</v>
      </c>
      <c r="ED47" s="20">
        <f t="shared" si="59"/>
        <v>-1.8505915777378146E-2</v>
      </c>
      <c r="EE47" s="20">
        <f t="shared" si="59"/>
        <v>-1.3908214658364448</v>
      </c>
      <c r="EF47" s="20">
        <f t="shared" si="59"/>
        <v>-1.3138464140896255</v>
      </c>
      <c r="EG47" s="20">
        <f t="shared" si="59"/>
        <v>-9.063427131967817</v>
      </c>
      <c r="EH47" s="20">
        <f t="shared" si="59"/>
        <v>0.75192883647132724</v>
      </c>
      <c r="EI47" s="20">
        <f t="shared" si="59"/>
        <v>2.7101005012260648</v>
      </c>
      <c r="EJ47" s="20">
        <f t="shared" si="59"/>
        <v>1.6338420353344318</v>
      </c>
      <c r="EK47" s="20">
        <f t="shared" si="59"/>
        <v>-0.2592051737233203</v>
      </c>
      <c r="EL47" s="20">
        <f t="shared" si="59"/>
        <v>-1.7950174888403558</v>
      </c>
      <c r="EM47" s="20">
        <f t="shared" si="59"/>
        <v>0.97243575941845517</v>
      </c>
      <c r="EN47" s="20">
        <f t="shared" si="59"/>
        <v>1.7878246488426841</v>
      </c>
      <c r="EO47" s="20">
        <f t="shared" si="59"/>
        <v>-1.0605953377990862</v>
      </c>
      <c r="EP47" s="20">
        <f t="shared" si="59"/>
        <v>7.9362765177526384E-2</v>
      </c>
      <c r="EQ47" s="20">
        <f t="shared" si="59"/>
        <v>0.27081824646117969</v>
      </c>
      <c r="ER47" s="20">
        <f t="shared" si="59"/>
        <v>0.57093299475754478</v>
      </c>
      <c r="ES47" s="20">
        <f t="shared" si="59"/>
        <v>0.25989862369877326</v>
      </c>
      <c r="ET47" s="20">
        <f t="shared" si="59"/>
        <v>0.50880956451979653</v>
      </c>
      <c r="EU47" s="20">
        <f t="shared" si="59"/>
        <v>-0.35501789384105864</v>
      </c>
      <c r="EV47" s="20">
        <f t="shared" si="59"/>
        <v>-1.2592208210087663</v>
      </c>
      <c r="EW47" s="20">
        <f t="shared" si="59"/>
        <v>-0.68323392120084314</v>
      </c>
      <c r="EX47" s="20">
        <f t="shared" si="59"/>
        <v>-0.82981475073486965</v>
      </c>
      <c r="EY47" s="20">
        <f t="shared" si="59"/>
        <v>-1.1804925850500969</v>
      </c>
      <c r="EZ47" s="20">
        <f t="shared" ref="EZ47:FF47" si="60">100*((EZ15/EY15)^4-1)</f>
        <v>-0.84251457028152732</v>
      </c>
      <c r="FA47" s="20">
        <f t="shared" si="60"/>
        <v>-1.4916100517254893</v>
      </c>
      <c r="FB47" s="20">
        <f t="shared" si="60"/>
        <v>-1.1291002347000645</v>
      </c>
      <c r="FC47" s="20">
        <f t="shared" si="60"/>
        <v>-0.91412610363605928</v>
      </c>
      <c r="FD47" s="20">
        <f t="shared" si="60"/>
        <v>-0.64182415608666776</v>
      </c>
      <c r="FE47" s="20">
        <f t="shared" si="60"/>
        <v>-1.1942209511826229</v>
      </c>
      <c r="FF47" s="20">
        <f t="shared" si="60"/>
        <v>-0.92780799087455179</v>
      </c>
    </row>
    <row r="48" spans="1:162" x14ac:dyDescent="0.25">
      <c r="B48" t="str">
        <f t="shared" si="6"/>
        <v xml:space="preserve">   Information</v>
      </c>
      <c r="C48" s="21"/>
      <c r="D48" s="21">
        <f t="shared" ref="D48:AA48" si="61">100*((D16/C16)^4-1)</f>
        <v>-1.2558713972128266</v>
      </c>
      <c r="E48" s="21">
        <f t="shared" si="61"/>
        <v>5.1602434408287046</v>
      </c>
      <c r="F48" s="21">
        <f t="shared" si="61"/>
        <v>-4.5051573293003138</v>
      </c>
      <c r="G48" s="21">
        <f t="shared" si="61"/>
        <v>7.8055318867148227</v>
      </c>
      <c r="H48" s="21">
        <f t="shared" si="61"/>
        <v>8.0940436314513207</v>
      </c>
      <c r="I48" s="21">
        <f t="shared" si="61"/>
        <v>7.0769697616646976</v>
      </c>
      <c r="J48" s="21">
        <f t="shared" si="61"/>
        <v>9.9203347487391227</v>
      </c>
      <c r="K48" s="21">
        <f t="shared" si="61"/>
        <v>5.5652896489780224</v>
      </c>
      <c r="L48" s="21">
        <f t="shared" si="61"/>
        <v>1.5458650796331019</v>
      </c>
      <c r="M48" s="21">
        <f t="shared" si="61"/>
        <v>5.4675065614764318</v>
      </c>
      <c r="N48" s="21">
        <f t="shared" si="61"/>
        <v>9.7825434629027264</v>
      </c>
      <c r="O48" s="21">
        <f t="shared" si="61"/>
        <v>7.977180571784781</v>
      </c>
      <c r="P48" s="21">
        <f t="shared" si="61"/>
        <v>8.9749442761787321</v>
      </c>
      <c r="Q48" s="21">
        <f t="shared" si="61"/>
        <v>14.550134486662071</v>
      </c>
      <c r="R48" s="21">
        <f t="shared" si="61"/>
        <v>-3.0467497834677837</v>
      </c>
      <c r="S48" s="21">
        <f t="shared" si="61"/>
        <v>6.3584764353281198</v>
      </c>
      <c r="T48" s="21">
        <f t="shared" si="61"/>
        <v>6.9721563081069915</v>
      </c>
      <c r="U48" s="21">
        <f t="shared" si="61"/>
        <v>2.020138253530579</v>
      </c>
      <c r="V48" s="21">
        <f t="shared" si="61"/>
        <v>30.181718812048164</v>
      </c>
      <c r="W48" s="21">
        <f t="shared" si="61"/>
        <v>6.3725415749817715</v>
      </c>
      <c r="X48" s="21">
        <f t="shared" si="61"/>
        <v>16.229169372305407</v>
      </c>
      <c r="Y48" s="21">
        <f t="shared" si="61"/>
        <v>12.66382515984934</v>
      </c>
      <c r="Z48" s="21">
        <f t="shared" si="61"/>
        <v>17.037434221757476</v>
      </c>
      <c r="AA48" s="21">
        <f t="shared" si="61"/>
        <v>5.6245263708590842</v>
      </c>
      <c r="AB48" s="21">
        <f t="shared" ref="AB48:BG48" si="62">100*((AB16/AA16)^4-1)</f>
        <v>10.439827364992649</v>
      </c>
      <c r="AC48" s="21">
        <f t="shared" si="62"/>
        <v>-3.4017152302227016</v>
      </c>
      <c r="AD48" s="21">
        <f t="shared" si="62"/>
        <v>7.4170544715951303</v>
      </c>
      <c r="AE48" s="21">
        <f t="shared" si="62"/>
        <v>8.9528906964970076</v>
      </c>
      <c r="AF48" s="21">
        <f t="shared" si="62"/>
        <v>9.0310329740367123</v>
      </c>
      <c r="AG48" s="21">
        <f t="shared" si="62"/>
        <v>12.908676579921053</v>
      </c>
      <c r="AH48" s="21">
        <f t="shared" si="62"/>
        <v>3.210613044308297</v>
      </c>
      <c r="AI48" s="21">
        <f t="shared" si="62"/>
        <v>6.6995560933766463</v>
      </c>
      <c r="AJ48" s="21">
        <f t="shared" si="62"/>
        <v>2.6464736103054554</v>
      </c>
      <c r="AK48" s="21">
        <f t="shared" si="62"/>
        <v>11.596983418759832</v>
      </c>
      <c r="AL48" s="21">
        <f t="shared" si="62"/>
        <v>7.3321351713370619</v>
      </c>
      <c r="AM48" s="21">
        <f t="shared" si="62"/>
        <v>20.66258762084885</v>
      </c>
      <c r="AN48" s="21">
        <f t="shared" si="62"/>
        <v>5.2823119337232605</v>
      </c>
      <c r="AO48" s="21">
        <f t="shared" si="62"/>
        <v>26.598322078617166</v>
      </c>
      <c r="AP48" s="21">
        <f t="shared" si="62"/>
        <v>3.459361488484336</v>
      </c>
      <c r="AQ48" s="21">
        <f t="shared" si="62"/>
        <v>29.728038114920395</v>
      </c>
      <c r="AR48" s="21">
        <f t="shared" si="62"/>
        <v>16.834757595954297</v>
      </c>
      <c r="AS48" s="21">
        <f t="shared" si="62"/>
        <v>21.052594924703307</v>
      </c>
      <c r="AT48" s="21">
        <f t="shared" si="62"/>
        <v>6.305590275606332</v>
      </c>
      <c r="AU48" s="21">
        <f t="shared" si="62"/>
        <v>-0.16845647978320777</v>
      </c>
      <c r="AV48" s="21">
        <f t="shared" si="62"/>
        <v>-7.8520334249828512</v>
      </c>
      <c r="AW48" s="21">
        <f t="shared" si="62"/>
        <v>-7.6854017280019171</v>
      </c>
      <c r="AX48" s="21">
        <f t="shared" si="62"/>
        <v>-3.9778765322535437</v>
      </c>
      <c r="AY48" s="21">
        <f t="shared" si="62"/>
        <v>-7.913349050892271</v>
      </c>
      <c r="AZ48" s="21">
        <f t="shared" si="62"/>
        <v>-3.0429628333718206</v>
      </c>
      <c r="BA48" s="21">
        <f t="shared" si="62"/>
        <v>-2.1718647805441971</v>
      </c>
      <c r="BB48" s="21">
        <f t="shared" si="62"/>
        <v>-0.73192739199824386</v>
      </c>
      <c r="BC48" s="21">
        <f t="shared" si="62"/>
        <v>-3.6260938195096348</v>
      </c>
      <c r="BD48" s="21">
        <f t="shared" si="62"/>
        <v>-3.6592623226813448</v>
      </c>
      <c r="BE48" s="21">
        <f t="shared" si="62"/>
        <v>2.4567719180939918</v>
      </c>
      <c r="BF48" s="21">
        <f t="shared" si="62"/>
        <v>2.6314384283023573</v>
      </c>
      <c r="BG48" s="21">
        <f t="shared" si="62"/>
        <v>1.674771698995059</v>
      </c>
      <c r="BH48" s="21">
        <f t="shared" ref="BH48:CM48" si="63">100*((BH16/BG16)^4-1)</f>
        <v>1.6677889345943164</v>
      </c>
      <c r="BI48" s="21">
        <f t="shared" si="63"/>
        <v>-0.7315927229375796</v>
      </c>
      <c r="BJ48" s="21">
        <f t="shared" si="63"/>
        <v>3.3485486619251548</v>
      </c>
      <c r="BK48" s="21">
        <f t="shared" si="63"/>
        <v>3.6947631404220971</v>
      </c>
      <c r="BL48" s="21">
        <f t="shared" si="63"/>
        <v>0.90599648122586807</v>
      </c>
      <c r="BM48" s="21">
        <f t="shared" si="63"/>
        <v>2.3629974099859341</v>
      </c>
      <c r="BN48" s="21">
        <f t="shared" si="63"/>
        <v>1.6219538655371846</v>
      </c>
      <c r="BO48" s="21">
        <f t="shared" si="63"/>
        <v>2.8852974079084159</v>
      </c>
      <c r="BP48" s="21">
        <f t="shared" si="63"/>
        <v>10.104933949931016</v>
      </c>
      <c r="BQ48" s="21">
        <f t="shared" si="63"/>
        <v>9.6706710010753696</v>
      </c>
      <c r="BR48" s="21">
        <f t="shared" si="63"/>
        <v>4.8163516920939342</v>
      </c>
      <c r="BS48" s="21">
        <f t="shared" si="63"/>
        <v>4.2411977655902433</v>
      </c>
      <c r="BT48" s="21">
        <f t="shared" si="63"/>
        <v>4.5380545152249541</v>
      </c>
      <c r="BU48" s="21">
        <f t="shared" si="63"/>
        <v>1.3141507624450322</v>
      </c>
      <c r="BV48" s="21">
        <f t="shared" si="63"/>
        <v>2.798760893570762</v>
      </c>
      <c r="BW48" s="21">
        <f t="shared" si="63"/>
        <v>5.9537331053854947</v>
      </c>
      <c r="BX48" s="21">
        <f t="shared" si="63"/>
        <v>5.5339166383254312</v>
      </c>
      <c r="BY48" s="21">
        <f t="shared" si="63"/>
        <v>7.1055306651320205</v>
      </c>
      <c r="BZ48" s="21">
        <f t="shared" si="63"/>
        <v>3.2880414724611562</v>
      </c>
      <c r="CA48" s="21">
        <f t="shared" si="63"/>
        <v>-1.677111680524368</v>
      </c>
      <c r="CB48" s="21">
        <f t="shared" si="63"/>
        <v>-5.136804675356399</v>
      </c>
      <c r="CC48" s="21">
        <f t="shared" si="63"/>
        <v>-4.4514155167296066</v>
      </c>
      <c r="CD48" s="21">
        <f t="shared" si="63"/>
        <v>-0.63016739677447253</v>
      </c>
      <c r="CE48" s="21">
        <f t="shared" si="63"/>
        <v>0.79317478036622369</v>
      </c>
      <c r="CF48" s="21">
        <f t="shared" si="63"/>
        <v>0</v>
      </c>
      <c r="CG48" s="21">
        <f t="shared" si="63"/>
        <v>0.95048837257243335</v>
      </c>
      <c r="CH48" s="21">
        <f t="shared" si="63"/>
        <v>3.6715420051671721</v>
      </c>
      <c r="CI48" s="21">
        <f t="shared" si="63"/>
        <v>-0.62280853881301335</v>
      </c>
      <c r="CJ48" s="21">
        <f t="shared" si="63"/>
        <v>1.5722969134012388</v>
      </c>
      <c r="CK48" s="21">
        <f t="shared" si="63"/>
        <v>3.1506062181940298</v>
      </c>
      <c r="CL48" s="21">
        <f t="shared" si="63"/>
        <v>0.61943291466617367</v>
      </c>
      <c r="CM48" s="21">
        <f t="shared" si="63"/>
        <v>2.3340780259962113</v>
      </c>
      <c r="CN48" s="21">
        <f t="shared" ref="CN48:DS48" si="64">100*((CN16/CM16)^4-1)</f>
        <v>1.3875298612630038</v>
      </c>
      <c r="CO48" s="21">
        <f t="shared" si="64"/>
        <v>-3.4694020418523985</v>
      </c>
      <c r="CP48" s="21">
        <f t="shared" si="64"/>
        <v>1.0837911530270361</v>
      </c>
      <c r="CQ48" s="21">
        <f t="shared" si="64"/>
        <v>2.4833897588992349</v>
      </c>
      <c r="CR48" s="21">
        <f t="shared" si="64"/>
        <v>2.4680675407055874</v>
      </c>
      <c r="CS48" s="21">
        <f t="shared" si="64"/>
        <v>2.607725166627306</v>
      </c>
      <c r="CT48" s="21">
        <f t="shared" si="64"/>
        <v>4.4497389006951993</v>
      </c>
      <c r="CU48" s="21">
        <f t="shared" si="64"/>
        <v>3.7853118580153389</v>
      </c>
      <c r="CV48" s="21">
        <f t="shared" si="64"/>
        <v>4.3594490620985082</v>
      </c>
      <c r="CW48" s="21">
        <f t="shared" si="64"/>
        <v>7.366791699552766</v>
      </c>
      <c r="CX48" s="21">
        <f t="shared" si="64"/>
        <v>-1.002677850216005</v>
      </c>
      <c r="CY48" s="21">
        <f t="shared" si="64"/>
        <v>-0.71877516563947363</v>
      </c>
      <c r="CZ48" s="21">
        <f t="shared" si="64"/>
        <v>4.7016311312701786</v>
      </c>
      <c r="DA48" s="21">
        <f t="shared" si="64"/>
        <v>9.3014646093898747</v>
      </c>
      <c r="DB48" s="21">
        <f t="shared" si="64"/>
        <v>8.0507343093011663</v>
      </c>
      <c r="DC48" s="21">
        <f t="shared" si="64"/>
        <v>6.5931652248051753</v>
      </c>
      <c r="DD48" s="21">
        <f t="shared" si="64"/>
        <v>9.4842083528897003</v>
      </c>
      <c r="DE48" s="21">
        <f t="shared" si="64"/>
        <v>9.1239388256189269</v>
      </c>
      <c r="DF48" s="21">
        <f t="shared" si="64"/>
        <v>6.7381456627239933</v>
      </c>
      <c r="DG48" s="21">
        <f t="shared" si="64"/>
        <v>5.5659326915306728</v>
      </c>
      <c r="DH48" s="21">
        <f t="shared" si="64"/>
        <v>5.3593898619032077</v>
      </c>
      <c r="DI48" s="21">
        <f t="shared" si="64"/>
        <v>5.2885463003299549</v>
      </c>
      <c r="DJ48" s="21">
        <f t="shared" si="64"/>
        <v>4.0842686045707177</v>
      </c>
      <c r="DK48" s="21">
        <f t="shared" si="64"/>
        <v>4.4165192524107111</v>
      </c>
      <c r="DL48" s="21">
        <f t="shared" si="64"/>
        <v>13.008238319609866</v>
      </c>
      <c r="DM48" s="21">
        <f t="shared" si="64"/>
        <v>11.715480107694631</v>
      </c>
      <c r="DN48" s="21">
        <f t="shared" si="64"/>
        <v>5.2831964989518587</v>
      </c>
      <c r="DO48" s="21">
        <f t="shared" si="64"/>
        <v>8.6047796636445018</v>
      </c>
      <c r="DP48" s="21">
        <f t="shared" si="64"/>
        <v>8.7713154482563347</v>
      </c>
      <c r="DQ48" s="21">
        <f t="shared" si="64"/>
        <v>11.795167251062066</v>
      </c>
      <c r="DR48" s="21">
        <f t="shared" si="64"/>
        <v>0.93688365080479841</v>
      </c>
      <c r="DS48" s="47">
        <f t="shared" si="64"/>
        <v>6.0308796274112231</v>
      </c>
      <c r="DT48" s="47">
        <f t="shared" ref="DT48:EY48" si="65">100*((DT16/DS16)^4-1)</f>
        <v>0.10202779428303277</v>
      </c>
      <c r="DU48" s="47">
        <f t="shared" si="65"/>
        <v>1.848000424762275</v>
      </c>
      <c r="DV48" s="47">
        <f t="shared" si="65"/>
        <v>7.4033822361256663</v>
      </c>
      <c r="DW48" s="47">
        <f t="shared" si="65"/>
        <v>1.9078162234444029</v>
      </c>
      <c r="DX48" s="47">
        <f t="shared" si="65"/>
        <v>4.8488396777860654</v>
      </c>
      <c r="DY48" s="47">
        <f t="shared" si="65"/>
        <v>6.3225923401948547</v>
      </c>
      <c r="DZ48" s="47">
        <f t="shared" si="65"/>
        <v>10.116335124325637</v>
      </c>
      <c r="EA48" s="47">
        <f t="shared" si="65"/>
        <v>4.7000107112980638</v>
      </c>
      <c r="EB48" s="20">
        <f t="shared" si="65"/>
        <v>7.331964815004044</v>
      </c>
      <c r="EC48" s="20">
        <f t="shared" si="65"/>
        <v>3.7511350214168404</v>
      </c>
      <c r="ED48" s="20">
        <f t="shared" si="65"/>
        <v>2.8896746729928591</v>
      </c>
      <c r="EE48" s="20">
        <f t="shared" si="65"/>
        <v>1.6165495995158707</v>
      </c>
      <c r="EF48" s="20">
        <f t="shared" si="65"/>
        <v>1.5049367677408609</v>
      </c>
      <c r="EG48" s="20">
        <f t="shared" si="65"/>
        <v>0.87921315605214989</v>
      </c>
      <c r="EH48" s="20">
        <f t="shared" si="65"/>
        <v>0.39256424536753265</v>
      </c>
      <c r="EI48" s="20">
        <f t="shared" si="65"/>
        <v>1.1460235767433602</v>
      </c>
      <c r="EJ48" s="20">
        <f t="shared" si="65"/>
        <v>2.5126065473622505</v>
      </c>
      <c r="EK48" s="20">
        <f t="shared" si="65"/>
        <v>2.8581792829624808</v>
      </c>
      <c r="EL48" s="20">
        <f t="shared" si="65"/>
        <v>2.8653040918486417</v>
      </c>
      <c r="EM48" s="20">
        <f t="shared" si="65"/>
        <v>2.9324450274604841</v>
      </c>
      <c r="EN48" s="20">
        <f t="shared" si="65"/>
        <v>2.7763128417617633</v>
      </c>
      <c r="EO48" s="20">
        <f t="shared" si="65"/>
        <v>2.1885142892717813</v>
      </c>
      <c r="EP48" s="20">
        <f t="shared" si="65"/>
        <v>1.533583877346878</v>
      </c>
      <c r="EQ48" s="20">
        <f t="shared" si="65"/>
        <v>1.1735720529120197</v>
      </c>
      <c r="ER48" s="20">
        <f t="shared" si="65"/>
        <v>0.95266635049244819</v>
      </c>
      <c r="ES48" s="20">
        <f t="shared" si="65"/>
        <v>0.73941331882652062</v>
      </c>
      <c r="ET48" s="20">
        <f t="shared" si="65"/>
        <v>0.38439549253930227</v>
      </c>
      <c r="EU48" s="20">
        <f t="shared" si="65"/>
        <v>0.26375691910061061</v>
      </c>
      <c r="EV48" s="20">
        <f t="shared" si="65"/>
        <v>0.10881371160322839</v>
      </c>
      <c r="EW48" s="20">
        <f t="shared" si="65"/>
        <v>-9.3563495253579099E-3</v>
      </c>
      <c r="EX48" s="20">
        <f t="shared" si="65"/>
        <v>-6.5987719866522632E-2</v>
      </c>
      <c r="EY48" s="20">
        <f t="shared" si="65"/>
        <v>2.7825294922245725E-2</v>
      </c>
      <c r="EZ48" s="20">
        <f t="shared" ref="EZ48:FF48" si="66">100*((EZ16/EY16)^4-1)</f>
        <v>0.19615188292152475</v>
      </c>
      <c r="FA48" s="20">
        <f t="shared" si="66"/>
        <v>0.32776432962959845</v>
      </c>
      <c r="FB48" s="20">
        <f t="shared" si="66"/>
        <v>0.44300629216105225</v>
      </c>
      <c r="FC48" s="20">
        <f t="shared" si="66"/>
        <v>0.48707635467966082</v>
      </c>
      <c r="FD48" s="20">
        <f t="shared" si="66"/>
        <v>0.50216569577099524</v>
      </c>
      <c r="FE48" s="20">
        <f t="shared" si="66"/>
        <v>0.54170995598348259</v>
      </c>
      <c r="FF48" s="20">
        <f t="shared" si="66"/>
        <v>0.53340669695167708</v>
      </c>
    </row>
    <row r="49" spans="2:162" x14ac:dyDescent="0.25">
      <c r="B49" t="str">
        <f t="shared" si="6"/>
        <v xml:space="preserve">   Financial activities</v>
      </c>
      <c r="C49" s="21"/>
      <c r="D49" s="21">
        <f t="shared" ref="D49:AA49" si="67">100*((D17/C17)^4-1)</f>
        <v>2.4802066061160755</v>
      </c>
      <c r="E49" s="21">
        <f t="shared" si="67"/>
        <v>0.37629309345390549</v>
      </c>
      <c r="F49" s="21">
        <f t="shared" si="67"/>
        <v>-2.602091010955021</v>
      </c>
      <c r="G49" s="21">
        <f t="shared" si="67"/>
        <v>0.37842909490823917</v>
      </c>
      <c r="H49" s="21">
        <f t="shared" si="67"/>
        <v>3.0546732409928889</v>
      </c>
      <c r="I49" s="21">
        <f t="shared" si="67"/>
        <v>-2.4134418527702151</v>
      </c>
      <c r="J49" s="21">
        <f t="shared" si="67"/>
        <v>-0.93918110011200762</v>
      </c>
      <c r="K49" s="21">
        <f t="shared" si="67"/>
        <v>4.4171081834669446</v>
      </c>
      <c r="L49" s="21">
        <f t="shared" si="67"/>
        <v>0.74976241772357621</v>
      </c>
      <c r="M49" s="21">
        <f t="shared" si="67"/>
        <v>3.9758498267808973</v>
      </c>
      <c r="N49" s="21">
        <f t="shared" si="67"/>
        <v>7.7929678985952711</v>
      </c>
      <c r="O49" s="21">
        <f t="shared" si="67"/>
        <v>1.2753198117378295</v>
      </c>
      <c r="P49" s="21">
        <f t="shared" si="67"/>
        <v>0.72496305122899951</v>
      </c>
      <c r="Q49" s="21">
        <f t="shared" si="67"/>
        <v>11.664346408035907</v>
      </c>
      <c r="R49" s="21">
        <f t="shared" si="67"/>
        <v>-2.4346684611827873</v>
      </c>
      <c r="S49" s="21">
        <f t="shared" si="67"/>
        <v>13.334471606110165</v>
      </c>
      <c r="T49" s="21">
        <f t="shared" si="67"/>
        <v>-8.1267180190200623</v>
      </c>
      <c r="U49" s="21">
        <f t="shared" si="67"/>
        <v>-4.2995157505946509</v>
      </c>
      <c r="V49" s="21">
        <f t="shared" si="67"/>
        <v>-8.0523130768470512</v>
      </c>
      <c r="W49" s="21">
        <f t="shared" si="67"/>
        <v>-1.614678661026181</v>
      </c>
      <c r="X49" s="21">
        <f t="shared" si="67"/>
        <v>-2.6910320255730369</v>
      </c>
      <c r="Y49" s="21">
        <f t="shared" si="67"/>
        <v>5.5878675994193605</v>
      </c>
      <c r="Z49" s="21">
        <f t="shared" si="67"/>
        <v>4.3909354391330702</v>
      </c>
      <c r="AA49" s="21">
        <f t="shared" si="67"/>
        <v>3.4269737934899513</v>
      </c>
      <c r="AB49" s="21">
        <f t="shared" ref="AB49:BG49" si="68">100*((AB17/AA17)^4-1)</f>
        <v>1.9568021559629445</v>
      </c>
      <c r="AC49" s="21">
        <f t="shared" si="68"/>
        <v>1.2359155996908955</v>
      </c>
      <c r="AD49" s="21">
        <f t="shared" si="68"/>
        <v>0.87892242688085709</v>
      </c>
      <c r="AE49" s="21">
        <f t="shared" si="68"/>
        <v>0.52550795611698842</v>
      </c>
      <c r="AF49" s="21">
        <f t="shared" si="68"/>
        <v>5.5233341466297325</v>
      </c>
      <c r="AG49" s="21">
        <f t="shared" si="68"/>
        <v>4.5546875911649298</v>
      </c>
      <c r="AH49" s="21">
        <f t="shared" si="68"/>
        <v>10.619976033566459</v>
      </c>
      <c r="AI49" s="21">
        <f t="shared" si="68"/>
        <v>-2.9566738640360302</v>
      </c>
      <c r="AJ49" s="21">
        <f t="shared" si="68"/>
        <v>18.57528926194858</v>
      </c>
      <c r="AK49" s="21">
        <f t="shared" si="68"/>
        <v>7.7538667131434869</v>
      </c>
      <c r="AL49" s="21">
        <f t="shared" si="68"/>
        <v>13.546696154497951</v>
      </c>
      <c r="AM49" s="21">
        <f t="shared" si="68"/>
        <v>1.9972496811238472</v>
      </c>
      <c r="AN49" s="21">
        <f t="shared" si="68"/>
        <v>2.6047286672571168</v>
      </c>
      <c r="AO49" s="21">
        <f t="shared" si="68"/>
        <v>3.0497245123040972</v>
      </c>
      <c r="AP49" s="21">
        <f t="shared" si="68"/>
        <v>-1.7836787875202709</v>
      </c>
      <c r="AQ49" s="21">
        <f t="shared" si="68"/>
        <v>1.8160716727126047</v>
      </c>
      <c r="AR49" s="21">
        <f t="shared" si="68"/>
        <v>-2.2258449792797341</v>
      </c>
      <c r="AS49" s="21">
        <f t="shared" si="68"/>
        <v>-2.0902601058275905</v>
      </c>
      <c r="AT49" s="21">
        <f t="shared" si="68"/>
        <v>1.3685412210239445</v>
      </c>
      <c r="AU49" s="21">
        <f t="shared" si="68"/>
        <v>7.2768608650623845</v>
      </c>
      <c r="AV49" s="21">
        <f t="shared" si="68"/>
        <v>-0.29596724073602809</v>
      </c>
      <c r="AW49" s="21">
        <f t="shared" si="68"/>
        <v>7.4649538050128861</v>
      </c>
      <c r="AX49" s="21">
        <f t="shared" si="68"/>
        <v>-2.8806171297761307</v>
      </c>
      <c r="AY49" s="21">
        <f t="shared" si="68"/>
        <v>-5.3177503439518432</v>
      </c>
      <c r="AZ49" s="21">
        <f t="shared" si="68"/>
        <v>0.89518278311100374</v>
      </c>
      <c r="BA49" s="21">
        <f t="shared" si="68"/>
        <v>0.44584734927788361</v>
      </c>
      <c r="BB49" s="21">
        <f t="shared" si="68"/>
        <v>2.6944599657806378</v>
      </c>
      <c r="BC49" s="21">
        <f t="shared" si="68"/>
        <v>6.0201735356105734</v>
      </c>
      <c r="BD49" s="21">
        <f t="shared" si="68"/>
        <v>2.3416498342964331</v>
      </c>
      <c r="BE49" s="21">
        <f t="shared" si="68"/>
        <v>3.3592120799548653</v>
      </c>
      <c r="BF49" s="21">
        <f t="shared" si="68"/>
        <v>-2.128715734444131</v>
      </c>
      <c r="BG49" s="21">
        <f t="shared" si="68"/>
        <v>-1.0030370341570394</v>
      </c>
      <c r="BH49" s="21">
        <f t="shared" ref="BH49:CM49" si="69">100*((BH17/BG17)^4-1)</f>
        <v>-3.1347750634188043</v>
      </c>
      <c r="BI49" s="21">
        <f t="shared" si="69"/>
        <v>-0.72476599475645997</v>
      </c>
      <c r="BJ49" s="21">
        <f t="shared" si="69"/>
        <v>-0.7260815874181703</v>
      </c>
      <c r="BK49" s="21">
        <f t="shared" si="69"/>
        <v>-1.3064604169718552</v>
      </c>
      <c r="BL49" s="21">
        <f t="shared" si="69"/>
        <v>2.0648286770362789</v>
      </c>
      <c r="BM49" s="21">
        <f t="shared" si="69"/>
        <v>7.3282456548674713</v>
      </c>
      <c r="BN49" s="21">
        <f t="shared" si="69"/>
        <v>2.8920768862005231</v>
      </c>
      <c r="BO49" s="21">
        <f t="shared" si="69"/>
        <v>1.4280388157817514</v>
      </c>
      <c r="BP49" s="21">
        <f t="shared" si="69"/>
        <v>-0.42395276855471398</v>
      </c>
      <c r="BQ49" s="21">
        <f t="shared" si="69"/>
        <v>-1.269153678062418</v>
      </c>
      <c r="BR49" s="21">
        <f t="shared" si="69"/>
        <v>-0.99131824958590409</v>
      </c>
      <c r="BS49" s="21">
        <f t="shared" si="69"/>
        <v>0.57122311064239373</v>
      </c>
      <c r="BT49" s="21">
        <f t="shared" si="69"/>
        <v>0.14237406538524233</v>
      </c>
      <c r="BU49" s="21">
        <f t="shared" si="69"/>
        <v>-2.5359751972224176</v>
      </c>
      <c r="BV49" s="21">
        <f t="shared" si="69"/>
        <v>0.14324080069021417</v>
      </c>
      <c r="BW49" s="21">
        <f t="shared" si="69"/>
        <v>0.28653276776573477</v>
      </c>
      <c r="BX49" s="21">
        <f t="shared" si="69"/>
        <v>-3.248888842173081</v>
      </c>
      <c r="BY49" s="21">
        <f t="shared" si="69"/>
        <v>-4.813266317013742</v>
      </c>
      <c r="BZ49" s="21">
        <f t="shared" si="69"/>
        <v>-8.2020795953139931</v>
      </c>
      <c r="CA49" s="21">
        <f t="shared" si="69"/>
        <v>-9.9004659879082251</v>
      </c>
      <c r="CB49" s="21">
        <f t="shared" si="69"/>
        <v>-8.444221660017492</v>
      </c>
      <c r="CC49" s="21">
        <f t="shared" si="69"/>
        <v>-9.0641928231040776</v>
      </c>
      <c r="CD49" s="21">
        <f t="shared" si="69"/>
        <v>-7.7752499721529755</v>
      </c>
      <c r="CE49" s="21">
        <f t="shared" si="69"/>
        <v>-5.7584632124775599</v>
      </c>
      <c r="CF49" s="21">
        <f t="shared" si="69"/>
        <v>-0.66224937897052527</v>
      </c>
      <c r="CG49" s="21">
        <f t="shared" si="69"/>
        <v>-1.1586883758030186</v>
      </c>
      <c r="CH49" s="21">
        <f t="shared" si="69"/>
        <v>-0.66527835720497919</v>
      </c>
      <c r="CI49" s="21">
        <f t="shared" si="69"/>
        <v>-2.153576114675837</v>
      </c>
      <c r="CJ49" s="21">
        <f t="shared" si="69"/>
        <v>-2.8243281984348556</v>
      </c>
      <c r="CK49" s="21">
        <f t="shared" si="69"/>
        <v>-3.9978245404938551</v>
      </c>
      <c r="CL49" s="21">
        <f t="shared" si="69"/>
        <v>-1.1907160533595307</v>
      </c>
      <c r="CM49" s="21">
        <f t="shared" si="69"/>
        <v>-2.2093900451329085</v>
      </c>
      <c r="CN49" s="21">
        <f t="shared" ref="CN49:DS49" si="70">100*((CN17/CM17)^4-1)</f>
        <v>1.3858606819333819</v>
      </c>
      <c r="CO49" s="21">
        <f t="shared" si="70"/>
        <v>1.2076636996157131</v>
      </c>
      <c r="CP49" s="21">
        <f t="shared" si="70"/>
        <v>3.1179997848351571</v>
      </c>
      <c r="CQ49" s="21">
        <f t="shared" si="70"/>
        <v>5.7264967281217771</v>
      </c>
      <c r="CR49" s="21">
        <f t="shared" si="70"/>
        <v>3.3938447492352086</v>
      </c>
      <c r="CS49" s="21">
        <f t="shared" si="70"/>
        <v>1.5040471488521723</v>
      </c>
      <c r="CT49" s="21">
        <f t="shared" si="70"/>
        <v>0.83038790549072594</v>
      </c>
      <c r="CU49" s="21">
        <f t="shared" si="70"/>
        <v>-0.82354925210545993</v>
      </c>
      <c r="CV49" s="21">
        <f t="shared" si="70"/>
        <v>0.66389813639136097</v>
      </c>
      <c r="CW49" s="21">
        <f t="shared" si="70"/>
        <v>2.502485949675437</v>
      </c>
      <c r="CX49" s="21">
        <f t="shared" si="70"/>
        <v>2.1526862929285517</v>
      </c>
      <c r="CY49" s="21">
        <f t="shared" si="70"/>
        <v>0.65519846496473466</v>
      </c>
      <c r="CZ49" s="21">
        <f t="shared" si="70"/>
        <v>0.81815896233998764</v>
      </c>
      <c r="DA49" s="21">
        <f t="shared" si="70"/>
        <v>1.4732717001868512</v>
      </c>
      <c r="DB49" s="21">
        <f t="shared" si="70"/>
        <v>0.81349998027153703</v>
      </c>
      <c r="DC49" s="21">
        <f t="shared" si="70"/>
        <v>3.1113342869679261</v>
      </c>
      <c r="DD49" s="21">
        <f t="shared" si="70"/>
        <v>0.32167243841201287</v>
      </c>
      <c r="DE49" s="21">
        <f t="shared" si="70"/>
        <v>2.5930583838110977</v>
      </c>
      <c r="DF49" s="21">
        <f t="shared" si="70"/>
        <v>-1.269825170868466</v>
      </c>
      <c r="DG49" s="21">
        <f t="shared" si="70"/>
        <v>0.80240320159998824</v>
      </c>
      <c r="DH49" s="21">
        <f t="shared" si="70"/>
        <v>2.7423294476093263</v>
      </c>
      <c r="DI49" s="21">
        <f t="shared" si="70"/>
        <v>2.5619199220534572</v>
      </c>
      <c r="DJ49" s="21">
        <f t="shared" si="70"/>
        <v>1.744951908107506</v>
      </c>
      <c r="DK49" s="21">
        <f t="shared" si="70"/>
        <v>5.7700836549841927</v>
      </c>
      <c r="DL49" s="21">
        <f t="shared" si="70"/>
        <v>2.8145271983675002</v>
      </c>
      <c r="DM49" s="21">
        <f t="shared" si="70"/>
        <v>0.30769208045906549</v>
      </c>
      <c r="DN49" s="21">
        <f t="shared" si="70"/>
        <v>0.15363930335745568</v>
      </c>
      <c r="DO49" s="21">
        <f t="shared" si="70"/>
        <v>2.7916121175528108</v>
      </c>
      <c r="DP49" s="21">
        <f t="shared" si="70"/>
        <v>3.2398542305252187</v>
      </c>
      <c r="DQ49" s="21">
        <f t="shared" si="70"/>
        <v>2.9044549069891623</v>
      </c>
      <c r="DR49" s="21">
        <f t="shared" si="70"/>
        <v>1.0552009688930442</v>
      </c>
      <c r="DS49" s="47">
        <f t="shared" si="70"/>
        <v>-3.9825315980905329</v>
      </c>
      <c r="DT49" s="47">
        <f t="shared" ref="DT49:EY49" si="71">100*((DT17/DS17)^4-1)</f>
        <v>-13.34452021006749</v>
      </c>
      <c r="DU49" s="47">
        <f t="shared" si="71"/>
        <v>-0.31323390204225365</v>
      </c>
      <c r="DV49" s="47">
        <f t="shared" si="71"/>
        <v>6.0977986184261201</v>
      </c>
      <c r="DW49" s="47">
        <f t="shared" si="71"/>
        <v>0.30959729174144801</v>
      </c>
      <c r="DX49" s="47">
        <f t="shared" si="71"/>
        <v>1.2417391112037102</v>
      </c>
      <c r="DY49" s="47">
        <f t="shared" si="71"/>
        <v>1.2378962961699713</v>
      </c>
      <c r="DZ49" s="47">
        <f t="shared" si="71"/>
        <v>4.6867139171482997</v>
      </c>
      <c r="EA49" s="47">
        <f t="shared" si="71"/>
        <v>10.401724838347182</v>
      </c>
      <c r="EB49" s="20">
        <f t="shared" si="71"/>
        <v>3.0769377283358379</v>
      </c>
      <c r="EC49" s="20">
        <f t="shared" si="71"/>
        <v>3.6983056430952344</v>
      </c>
      <c r="ED49" s="20">
        <f t="shared" si="71"/>
        <v>3.3074347649370006</v>
      </c>
      <c r="EE49" s="20">
        <f t="shared" si="71"/>
        <v>2.4334729940369337</v>
      </c>
      <c r="EF49" s="20">
        <f t="shared" si="71"/>
        <v>-4.9095598881712776</v>
      </c>
      <c r="EG49" s="20">
        <f t="shared" si="71"/>
        <v>-2.3483188767208563</v>
      </c>
      <c r="EH49" s="20">
        <f t="shared" si="71"/>
        <v>0.75980298599331864</v>
      </c>
      <c r="EI49" s="20">
        <f t="shared" si="71"/>
        <v>3.0964491276337158</v>
      </c>
      <c r="EJ49" s="20">
        <f t="shared" si="71"/>
        <v>1.9588731452450547</v>
      </c>
      <c r="EK49" s="20">
        <f t="shared" si="71"/>
        <v>0.46998110069285115</v>
      </c>
      <c r="EL49" s="20">
        <f t="shared" si="71"/>
        <v>0.89287071902017789</v>
      </c>
      <c r="EM49" s="20">
        <f t="shared" si="71"/>
        <v>0.67214461322142594</v>
      </c>
      <c r="EN49" s="20">
        <f t="shared" si="71"/>
        <v>0.22977999019093698</v>
      </c>
      <c r="EO49" s="20">
        <f t="shared" si="71"/>
        <v>-0.60635493369538551</v>
      </c>
      <c r="EP49" s="20">
        <f t="shared" si="71"/>
        <v>-0.54820873703739226</v>
      </c>
      <c r="EQ49" s="20">
        <f t="shared" si="71"/>
        <v>0.12663669292756197</v>
      </c>
      <c r="ER49" s="20">
        <f t="shared" si="71"/>
        <v>-0.83431232542950928</v>
      </c>
      <c r="ES49" s="20">
        <f t="shared" si="71"/>
        <v>-0.64764324209918289</v>
      </c>
      <c r="ET49" s="20">
        <f t="shared" si="71"/>
        <v>-0.59156036978933457</v>
      </c>
      <c r="EU49" s="20">
        <f t="shared" si="71"/>
        <v>-1.6689708000516834E-2</v>
      </c>
      <c r="EV49" s="20">
        <f t="shared" si="71"/>
        <v>-0.40038241323284707</v>
      </c>
      <c r="EW49" s="20">
        <f t="shared" si="71"/>
        <v>-0.5701538866095146</v>
      </c>
      <c r="EX49" s="20">
        <f t="shared" si="71"/>
        <v>-0.8234888984702482</v>
      </c>
      <c r="EY49" s="20">
        <f t="shared" si="71"/>
        <v>-0.38564185500130632</v>
      </c>
      <c r="EZ49" s="20">
        <f t="shared" ref="EZ49:FF49" si="72">100*((EZ17/EY17)^4-1)</f>
        <v>-0.79998716145903703</v>
      </c>
      <c r="FA49" s="20">
        <f t="shared" si="72"/>
        <v>-1.0215302800442583</v>
      </c>
      <c r="FB49" s="20">
        <f t="shared" si="72"/>
        <v>-0.98824694670128777</v>
      </c>
      <c r="FC49" s="20">
        <f t="shared" si="72"/>
        <v>-0.74558043556059994</v>
      </c>
      <c r="FD49" s="20">
        <f t="shared" si="72"/>
        <v>-0.98782803803307839</v>
      </c>
      <c r="FE49" s="20">
        <f t="shared" si="72"/>
        <v>-1.0790416795585345</v>
      </c>
      <c r="FF49" s="20">
        <f t="shared" si="72"/>
        <v>-1.2841857211628227</v>
      </c>
    </row>
    <row r="50" spans="2:162" x14ac:dyDescent="0.25">
      <c r="B50" t="str">
        <f t="shared" si="6"/>
        <v xml:space="preserve">   Professional and business services</v>
      </c>
      <c r="C50" s="21"/>
      <c r="D50" s="21">
        <f t="shared" ref="D50:AA50" si="73">100*((D18/C18)^4-1)</f>
        <v>7.2871412830144422</v>
      </c>
      <c r="E50" s="21">
        <f t="shared" si="73"/>
        <v>5.6956651163005301</v>
      </c>
      <c r="F50" s="21">
        <f t="shared" si="73"/>
        <v>-1.7863730302879799</v>
      </c>
      <c r="G50" s="21">
        <f t="shared" si="73"/>
        <v>-1.5845454549329729</v>
      </c>
      <c r="H50" s="21">
        <f t="shared" si="73"/>
        <v>-3.8896611315339724</v>
      </c>
      <c r="I50" s="21">
        <f t="shared" si="73"/>
        <v>0.6481210232996526</v>
      </c>
      <c r="J50" s="21">
        <f t="shared" si="73"/>
        <v>2.2784926440612141</v>
      </c>
      <c r="K50" s="21">
        <f t="shared" si="73"/>
        <v>13.233959788758366</v>
      </c>
      <c r="L50" s="21">
        <f t="shared" si="73"/>
        <v>-6.1776601775054951</v>
      </c>
      <c r="M50" s="21">
        <f t="shared" si="73"/>
        <v>-7.8702487830700658</v>
      </c>
      <c r="N50" s="21">
        <f t="shared" si="73"/>
        <v>1.514305145597139</v>
      </c>
      <c r="O50" s="21">
        <f t="shared" si="73"/>
        <v>18.278458323369339</v>
      </c>
      <c r="P50" s="21">
        <f t="shared" si="73"/>
        <v>3.5394825481896097</v>
      </c>
      <c r="Q50" s="21">
        <f t="shared" si="73"/>
        <v>9.487293903548899</v>
      </c>
      <c r="R50" s="21">
        <f t="shared" si="73"/>
        <v>-1.682089897076966</v>
      </c>
      <c r="S50" s="21">
        <f t="shared" si="73"/>
        <v>8.9879755225628735</v>
      </c>
      <c r="T50" s="21">
        <f t="shared" si="73"/>
        <v>8.999224767696191</v>
      </c>
      <c r="U50" s="21">
        <f t="shared" si="73"/>
        <v>7.0769697616647864</v>
      </c>
      <c r="V50" s="21">
        <f t="shared" si="73"/>
        <v>10.259656799595685</v>
      </c>
      <c r="W50" s="21">
        <f t="shared" si="73"/>
        <v>0.73715421905797829</v>
      </c>
      <c r="X50" s="21">
        <f t="shared" si="73"/>
        <v>-2.6335254984346301</v>
      </c>
      <c r="Y50" s="21">
        <f t="shared" si="73"/>
        <v>3.1765813036854329</v>
      </c>
      <c r="Z50" s="21">
        <f t="shared" si="73"/>
        <v>8.8941399945054798</v>
      </c>
      <c r="AA50" s="21">
        <f t="shared" si="73"/>
        <v>12.766641258950774</v>
      </c>
      <c r="AB50" s="21">
        <f t="shared" ref="AB50:BG50" si="74">100*((AB18/AA18)^4-1)</f>
        <v>0.43587164388150246</v>
      </c>
      <c r="AC50" s="21">
        <f t="shared" si="74"/>
        <v>7.5051941480038575</v>
      </c>
      <c r="AD50" s="21">
        <f t="shared" si="74"/>
        <v>11.662547593322525</v>
      </c>
      <c r="AE50" s="21">
        <f t="shared" si="74"/>
        <v>10.972796118443906</v>
      </c>
      <c r="AF50" s="21">
        <f t="shared" si="74"/>
        <v>11.555864803034165</v>
      </c>
      <c r="AG50" s="21">
        <f t="shared" si="74"/>
        <v>1.5841276017290573</v>
      </c>
      <c r="AH50" s="21">
        <f t="shared" si="74"/>
        <v>8.7434726645514438</v>
      </c>
      <c r="AI50" s="21">
        <f t="shared" si="74"/>
        <v>9.9518225282850601</v>
      </c>
      <c r="AJ50" s="21">
        <f t="shared" si="74"/>
        <v>0.60138902186928078</v>
      </c>
      <c r="AK50" s="21">
        <f t="shared" si="74"/>
        <v>3.7205351520554153</v>
      </c>
      <c r="AL50" s="21">
        <f t="shared" si="74"/>
        <v>3.001667980901046</v>
      </c>
      <c r="AM50" s="21">
        <f t="shared" si="74"/>
        <v>5.7939877580540644</v>
      </c>
      <c r="AN50" s="21">
        <f t="shared" si="74"/>
        <v>9.8600975249541367</v>
      </c>
      <c r="AO50" s="21">
        <f t="shared" si="74"/>
        <v>8.0355660389693107</v>
      </c>
      <c r="AP50" s="21">
        <f t="shared" si="74"/>
        <v>9.0608130157506359</v>
      </c>
      <c r="AQ50" s="21">
        <f t="shared" si="74"/>
        <v>6.6278240875924155</v>
      </c>
      <c r="AR50" s="21">
        <f t="shared" si="74"/>
        <v>3.1870020339953564</v>
      </c>
      <c r="AS50" s="21">
        <f t="shared" si="74"/>
        <v>8.1501081122413268</v>
      </c>
      <c r="AT50" s="21">
        <f t="shared" si="74"/>
        <v>1.5080465146253719</v>
      </c>
      <c r="AU50" s="21">
        <f t="shared" si="74"/>
        <v>-12.430743551005197</v>
      </c>
      <c r="AV50" s="21">
        <f t="shared" si="74"/>
        <v>-7.8806780843895581</v>
      </c>
      <c r="AW50" s="21">
        <f t="shared" si="74"/>
        <v>-16.604725008998699</v>
      </c>
      <c r="AX50" s="21">
        <f t="shared" si="74"/>
        <v>-10.530266141423539</v>
      </c>
      <c r="AY50" s="21">
        <f t="shared" si="74"/>
        <v>-3.2055672098198595</v>
      </c>
      <c r="AZ50" s="21">
        <f t="shared" si="74"/>
        <v>-1.6991025429043738</v>
      </c>
      <c r="BA50" s="21">
        <f t="shared" si="74"/>
        <v>-7.4647752650958132E-2</v>
      </c>
      <c r="BB50" s="21">
        <f t="shared" si="74"/>
        <v>-0.89318383866493489</v>
      </c>
      <c r="BC50" s="21">
        <f t="shared" si="74"/>
        <v>-1.8581673725007963</v>
      </c>
      <c r="BD50" s="21">
        <f t="shared" si="74"/>
        <v>-3.5611320902984023</v>
      </c>
      <c r="BE50" s="21">
        <f t="shared" si="74"/>
        <v>-0.83214677954408511</v>
      </c>
      <c r="BF50" s="21">
        <f t="shared" si="74"/>
        <v>2.5332207035676291</v>
      </c>
      <c r="BG50" s="21">
        <f t="shared" si="74"/>
        <v>5.7106650747479115</v>
      </c>
      <c r="BH50" s="21">
        <f t="shared" ref="BH50:CM50" si="75">100*((BH18/BG18)^4-1)</f>
        <v>4.1625664355817937</v>
      </c>
      <c r="BI50" s="21">
        <f t="shared" si="75"/>
        <v>3.8917637631589619</v>
      </c>
      <c r="BJ50" s="21">
        <f t="shared" si="75"/>
        <v>6.1279501516191326</v>
      </c>
      <c r="BK50" s="21">
        <f t="shared" si="75"/>
        <v>5.6598662697981972</v>
      </c>
      <c r="BL50" s="21">
        <f t="shared" si="75"/>
        <v>4.6226877629540919</v>
      </c>
      <c r="BM50" s="21">
        <f t="shared" si="75"/>
        <v>7.4303761696075776</v>
      </c>
      <c r="BN50" s="21">
        <f t="shared" si="75"/>
        <v>5.0587461690842384</v>
      </c>
      <c r="BO50" s="21">
        <f t="shared" si="75"/>
        <v>4.5722820032024547</v>
      </c>
      <c r="BP50" s="21">
        <f t="shared" si="75"/>
        <v>7.9746792513726072</v>
      </c>
      <c r="BQ50" s="21">
        <f t="shared" si="75"/>
        <v>6.6351078299273336</v>
      </c>
      <c r="BR50" s="21">
        <f t="shared" si="75"/>
        <v>4.8323756972780796</v>
      </c>
      <c r="BS50" s="21">
        <f t="shared" si="75"/>
        <v>5.9778448792868533</v>
      </c>
      <c r="BT50" s="21">
        <f t="shared" si="75"/>
        <v>3.3346516794400261</v>
      </c>
      <c r="BU50" s="21">
        <f t="shared" si="75"/>
        <v>3.3070840446795202</v>
      </c>
      <c r="BV50" s="21">
        <f t="shared" si="75"/>
        <v>3.5355722622985253</v>
      </c>
      <c r="BW50" s="21">
        <f t="shared" si="75"/>
        <v>4.5864909508928964</v>
      </c>
      <c r="BX50" s="21">
        <f t="shared" si="75"/>
        <v>1.7214483417966608</v>
      </c>
      <c r="BY50" s="21">
        <f t="shared" si="75"/>
        <v>-2.3512424738744264</v>
      </c>
      <c r="BZ50" s="21">
        <f t="shared" si="75"/>
        <v>-9.436806585879653</v>
      </c>
      <c r="CA50" s="21">
        <f t="shared" si="75"/>
        <v>-11.223722996847696</v>
      </c>
      <c r="CB50" s="21">
        <f t="shared" si="75"/>
        <v>-17.015047359034398</v>
      </c>
      <c r="CC50" s="21">
        <f t="shared" si="75"/>
        <v>-6.4073907198872853</v>
      </c>
      <c r="CD50" s="21">
        <f t="shared" si="75"/>
        <v>-0.54954360797316859</v>
      </c>
      <c r="CE50" s="21">
        <f t="shared" si="75"/>
        <v>2.3642929403911106</v>
      </c>
      <c r="CF50" s="21">
        <f t="shared" si="75"/>
        <v>3.5410183554924535</v>
      </c>
      <c r="CG50" s="21">
        <f t="shared" si="75"/>
        <v>3.3705888856357724</v>
      </c>
      <c r="CH50" s="21">
        <f t="shared" si="75"/>
        <v>4.3821676452435954</v>
      </c>
      <c r="CI50" s="21">
        <f t="shared" si="75"/>
        <v>5.1628720334588873</v>
      </c>
      <c r="CJ50" s="21">
        <f t="shared" si="75"/>
        <v>4.1438402772425276</v>
      </c>
      <c r="CK50" s="21">
        <f t="shared" si="75"/>
        <v>5.5187149535430136</v>
      </c>
      <c r="CL50" s="21">
        <f t="shared" si="75"/>
        <v>4.1120747006496927</v>
      </c>
      <c r="CM50" s="21">
        <f t="shared" si="75"/>
        <v>4.1358293637587584</v>
      </c>
      <c r="CN50" s="21">
        <f t="shared" ref="CN50:DS50" si="76">100*((CN18/CM18)^4-1)</f>
        <v>7.5109770158617639</v>
      </c>
      <c r="CO50" s="21">
        <f t="shared" si="76"/>
        <v>1.6183922961672259</v>
      </c>
      <c r="CP50" s="21">
        <f t="shared" si="76"/>
        <v>6.1128369056270948</v>
      </c>
      <c r="CQ50" s="21">
        <f t="shared" si="76"/>
        <v>4.7577719471249447</v>
      </c>
      <c r="CR50" s="21">
        <f t="shared" si="76"/>
        <v>2.3001481316434536</v>
      </c>
      <c r="CS50" s="21">
        <f t="shared" si="76"/>
        <v>2.4692054990043788</v>
      </c>
      <c r="CT50" s="21">
        <f t="shared" si="76"/>
        <v>4.4618567976576484</v>
      </c>
      <c r="CU50" s="21">
        <f t="shared" si="76"/>
        <v>2.4869279321674931</v>
      </c>
      <c r="CV50" s="21">
        <f t="shared" si="76"/>
        <v>0.40878843009939381</v>
      </c>
      <c r="CW50" s="21">
        <f t="shared" si="76"/>
        <v>7.1753186565219673</v>
      </c>
      <c r="CX50" s="21">
        <f t="shared" si="76"/>
        <v>3.8323210724594103</v>
      </c>
      <c r="CY50" s="21">
        <f t="shared" si="76"/>
        <v>2.7501619862635218</v>
      </c>
      <c r="CZ50" s="21">
        <f t="shared" si="76"/>
        <v>4.8747167504380018</v>
      </c>
      <c r="DA50" s="21">
        <f t="shared" si="76"/>
        <v>5.9740522996185819</v>
      </c>
      <c r="DB50" s="21">
        <f t="shared" si="76"/>
        <v>2.4917474349703372</v>
      </c>
      <c r="DC50" s="21">
        <f t="shared" si="76"/>
        <v>4.152563198591297</v>
      </c>
      <c r="DD50" s="21">
        <f t="shared" si="76"/>
        <v>3.6655819893238295</v>
      </c>
      <c r="DE50" s="21">
        <f t="shared" si="76"/>
        <v>1.9938760328415572</v>
      </c>
      <c r="DF50" s="21">
        <f t="shared" si="76"/>
        <v>1.0687947874195025</v>
      </c>
      <c r="DG50" s="21">
        <f t="shared" si="76"/>
        <v>3.7680957240431967</v>
      </c>
      <c r="DH50" s="21">
        <f t="shared" si="76"/>
        <v>3.4089378893144673</v>
      </c>
      <c r="DI50" s="21">
        <f t="shared" si="76"/>
        <v>0.9946916489816271</v>
      </c>
      <c r="DJ50" s="21">
        <f t="shared" si="76"/>
        <v>1.4647938295314855</v>
      </c>
      <c r="DK50" s="21">
        <f t="shared" si="76"/>
        <v>4.8552892821578153</v>
      </c>
      <c r="DL50" s="21">
        <f t="shared" si="76"/>
        <v>-5.1219667302560001E-2</v>
      </c>
      <c r="DM50" s="21">
        <f t="shared" si="76"/>
        <v>2.3256344900136172</v>
      </c>
      <c r="DN50" s="21">
        <f t="shared" si="76"/>
        <v>3.8233668339030968</v>
      </c>
      <c r="DO50" s="21">
        <f t="shared" si="76"/>
        <v>0.35373599489989527</v>
      </c>
      <c r="DP50" s="21">
        <f t="shared" si="76"/>
        <v>4.3552710672830397</v>
      </c>
      <c r="DQ50" s="21">
        <f t="shared" si="76"/>
        <v>3.1291018355489753</v>
      </c>
      <c r="DR50" s="21">
        <f t="shared" si="76"/>
        <v>3.3583153631254525</v>
      </c>
      <c r="DS50" s="47">
        <f t="shared" si="76"/>
        <v>3.8849801769846648</v>
      </c>
      <c r="DT50" s="47">
        <f t="shared" ref="DT50:EY50" si="77">100*((DT18/DS18)^4-1)</f>
        <v>-24.182421410480003</v>
      </c>
      <c r="DU50" s="47">
        <f t="shared" si="77"/>
        <v>2.4721037974654969</v>
      </c>
      <c r="DV50" s="47">
        <f t="shared" si="77"/>
        <v>10.211249259263621</v>
      </c>
      <c r="DW50" s="47">
        <f t="shared" si="77"/>
        <v>5.4150016842944515</v>
      </c>
      <c r="DX50" s="47">
        <f t="shared" si="77"/>
        <v>5.7063214640409532</v>
      </c>
      <c r="DY50" s="47">
        <f t="shared" si="77"/>
        <v>7.0171491670027342</v>
      </c>
      <c r="DZ50" s="47">
        <f t="shared" si="77"/>
        <v>10.866609839646401</v>
      </c>
      <c r="EA50" s="47">
        <f t="shared" si="77"/>
        <v>10.021243580615579</v>
      </c>
      <c r="EB50" s="20">
        <f t="shared" si="77"/>
        <v>4.8074838609216464</v>
      </c>
      <c r="EC50" s="20">
        <f t="shared" si="77"/>
        <v>4.0329344915447818</v>
      </c>
      <c r="ED50" s="20">
        <f t="shared" si="77"/>
        <v>1.4988011481772867</v>
      </c>
      <c r="EE50" s="20">
        <f t="shared" si="77"/>
        <v>0.77445517962351218</v>
      </c>
      <c r="EF50" s="20">
        <f t="shared" si="77"/>
        <v>-4.0936483292548287</v>
      </c>
      <c r="EG50" s="20">
        <f t="shared" si="77"/>
        <v>-4.9450354828944443</v>
      </c>
      <c r="EH50" s="20">
        <f t="shared" si="77"/>
        <v>-4.0805019589126186</v>
      </c>
      <c r="EI50" s="20">
        <f t="shared" si="77"/>
        <v>-3.1547788784392905</v>
      </c>
      <c r="EJ50" s="20">
        <f t="shared" si="77"/>
        <v>-1.7221343486444107</v>
      </c>
      <c r="EK50" s="20">
        <f t="shared" si="77"/>
        <v>-0.80588936744282469</v>
      </c>
      <c r="EL50" s="20">
        <f t="shared" si="77"/>
        <v>0.70623625586405669</v>
      </c>
      <c r="EM50" s="20">
        <f t="shared" si="77"/>
        <v>2.6827543447813351</v>
      </c>
      <c r="EN50" s="20">
        <f t="shared" si="77"/>
        <v>3.1588694561790254</v>
      </c>
      <c r="EO50" s="20">
        <f t="shared" si="77"/>
        <v>3.1805548561420594</v>
      </c>
      <c r="EP50" s="20">
        <f t="shared" si="77"/>
        <v>3.3180104415310385</v>
      </c>
      <c r="EQ50" s="20">
        <f t="shared" si="77"/>
        <v>3.551566644173576</v>
      </c>
      <c r="ER50" s="20">
        <f t="shared" si="77"/>
        <v>2.9449425407818808</v>
      </c>
      <c r="ES50" s="20">
        <f t="shared" si="77"/>
        <v>2.0033231481530578</v>
      </c>
      <c r="ET50" s="20">
        <f t="shared" si="77"/>
        <v>1.491932385170669</v>
      </c>
      <c r="EU50" s="20">
        <f t="shared" si="77"/>
        <v>0.95756596730314225</v>
      </c>
      <c r="EV50" s="20">
        <f t="shared" si="77"/>
        <v>0.71324870723783462</v>
      </c>
      <c r="EW50" s="20">
        <f t="shared" si="77"/>
        <v>0.96306316378902412</v>
      </c>
      <c r="EX50" s="20">
        <f t="shared" si="77"/>
        <v>2.2869066335043042</v>
      </c>
      <c r="EY50" s="20">
        <f t="shared" si="77"/>
        <v>3.2507050337392318</v>
      </c>
      <c r="EZ50" s="20">
        <f t="shared" ref="EZ50:FF50" si="78">100*((EZ18/EY18)^4-1)</f>
        <v>3.5114210968819171</v>
      </c>
      <c r="FA50" s="20">
        <f t="shared" si="78"/>
        <v>3.6248789312300245</v>
      </c>
      <c r="FB50" s="20">
        <f t="shared" si="78"/>
        <v>3.6123495179326115</v>
      </c>
      <c r="FC50" s="20">
        <f t="shared" si="78"/>
        <v>3.6309410256890384</v>
      </c>
      <c r="FD50" s="20">
        <f t="shared" si="78"/>
        <v>3.4711436250956185</v>
      </c>
      <c r="FE50" s="20">
        <f t="shared" si="78"/>
        <v>3.2778595192613391</v>
      </c>
      <c r="FF50" s="20">
        <f t="shared" si="78"/>
        <v>3.1255992166373314</v>
      </c>
    </row>
    <row r="51" spans="2:162" x14ac:dyDescent="0.25">
      <c r="B51" t="str">
        <f t="shared" si="6"/>
        <v xml:space="preserve">   Other services</v>
      </c>
      <c r="C51" s="21"/>
      <c r="D51" s="21">
        <f t="shared" ref="D51:AA51" si="79">100*((D19/C19)^4-1)</f>
        <v>4.3276036861308986</v>
      </c>
      <c r="E51" s="21">
        <f t="shared" si="79"/>
        <v>4.5836209248053983</v>
      </c>
      <c r="F51" s="21">
        <f t="shared" si="79"/>
        <v>2.5710887589800224</v>
      </c>
      <c r="G51" s="21">
        <f t="shared" si="79"/>
        <v>2.554668879381583</v>
      </c>
      <c r="H51" s="21">
        <f t="shared" si="79"/>
        <v>2.0153401257111625</v>
      </c>
      <c r="I51" s="21">
        <f t="shared" si="79"/>
        <v>0.28463655246462327</v>
      </c>
      <c r="J51" s="21">
        <f t="shared" si="79"/>
        <v>4.096119965896805</v>
      </c>
      <c r="K51" s="21">
        <f t="shared" si="79"/>
        <v>1.9836448943586493</v>
      </c>
      <c r="L51" s="21">
        <f t="shared" si="79"/>
        <v>2.5431440309369835</v>
      </c>
      <c r="M51" s="21">
        <f t="shared" si="79"/>
        <v>5.2751037960839131</v>
      </c>
      <c r="N51" s="21">
        <f t="shared" si="79"/>
        <v>4.126623150478026</v>
      </c>
      <c r="O51" s="21">
        <f t="shared" si="79"/>
        <v>2.5245739842176373</v>
      </c>
      <c r="P51" s="21">
        <f t="shared" si="79"/>
        <v>7.4963046388188737</v>
      </c>
      <c r="Q51" s="21">
        <f t="shared" si="79"/>
        <v>3.4396229011622204</v>
      </c>
      <c r="R51" s="21">
        <f t="shared" si="79"/>
        <v>-1.1004021871224512</v>
      </c>
      <c r="S51" s="21">
        <f t="shared" si="79"/>
        <v>2.1273022550682308</v>
      </c>
      <c r="T51" s="21">
        <f t="shared" si="79"/>
        <v>2.7038041444080507</v>
      </c>
      <c r="U51" s="21">
        <f t="shared" si="79"/>
        <v>2.7388461221863114</v>
      </c>
      <c r="V51" s="21">
        <f t="shared" si="79"/>
        <v>4.0475961926730752</v>
      </c>
      <c r="W51" s="21">
        <f t="shared" si="79"/>
        <v>7.644818857269553</v>
      </c>
      <c r="X51" s="21">
        <f t="shared" si="79"/>
        <v>1.0613338135999628</v>
      </c>
      <c r="Y51" s="21">
        <f t="shared" si="79"/>
        <v>1.8197435626434055</v>
      </c>
      <c r="Z51" s="21">
        <f t="shared" si="79"/>
        <v>1.1041300685268318</v>
      </c>
      <c r="AA51" s="21">
        <f t="shared" si="79"/>
        <v>-1.1909059660764831</v>
      </c>
      <c r="AB51" s="21">
        <f t="shared" ref="AB51:BG51" si="80">100*((AB19/AA19)^4-1)</f>
        <v>5.457598784640183</v>
      </c>
      <c r="AC51" s="21">
        <f t="shared" si="80"/>
        <v>3.7517055290652745</v>
      </c>
      <c r="AD51" s="21">
        <f t="shared" si="80"/>
        <v>6.7128211001979743</v>
      </c>
      <c r="AE51" s="21">
        <f t="shared" si="80"/>
        <v>2.7696837970016652</v>
      </c>
      <c r="AF51" s="21">
        <f t="shared" si="80"/>
        <v>2.8969638833348466</v>
      </c>
      <c r="AG51" s="21">
        <f t="shared" si="80"/>
        <v>4.6313281096651338</v>
      </c>
      <c r="AH51" s="21">
        <f t="shared" si="80"/>
        <v>6.2369131930919197</v>
      </c>
      <c r="AI51" s="21">
        <f t="shared" si="80"/>
        <v>1.3928983592801369</v>
      </c>
      <c r="AJ51" s="21">
        <f t="shared" si="80"/>
        <v>7.0368771336688063</v>
      </c>
      <c r="AK51" s="21">
        <f t="shared" si="80"/>
        <v>3.1592789388978471</v>
      </c>
      <c r="AL51" s="21">
        <f t="shared" si="80"/>
        <v>2.4012070379520356</v>
      </c>
      <c r="AM51" s="21">
        <f t="shared" si="80"/>
        <v>3.6191362287347317</v>
      </c>
      <c r="AN51" s="21">
        <f t="shared" si="80"/>
        <v>-0.13266263168387749</v>
      </c>
      <c r="AO51" s="21">
        <f t="shared" si="80"/>
        <v>2.9983938841226188</v>
      </c>
      <c r="AP51" s="21">
        <f t="shared" si="80"/>
        <v>4.4660974038778667</v>
      </c>
      <c r="AQ51" s="21">
        <f t="shared" si="80"/>
        <v>4.1029403148538757</v>
      </c>
      <c r="AR51" s="21">
        <f t="shared" si="80"/>
        <v>-1.2417555409396486</v>
      </c>
      <c r="AS51" s="21">
        <f t="shared" si="80"/>
        <v>2.614526068333034</v>
      </c>
      <c r="AT51" s="21">
        <f t="shared" si="80"/>
        <v>3.6946627764508078</v>
      </c>
      <c r="AU51" s="21">
        <f t="shared" si="80"/>
        <v>-2.2747884885429448</v>
      </c>
      <c r="AV51" s="21">
        <f t="shared" si="80"/>
        <v>1.7203906645481437</v>
      </c>
      <c r="AW51" s="21">
        <f t="shared" si="80"/>
        <v>-0.38242905176388842</v>
      </c>
      <c r="AX51" s="21">
        <f t="shared" si="80"/>
        <v>-1.3560562404440923</v>
      </c>
      <c r="AY51" s="21">
        <f t="shared" si="80"/>
        <v>1.1589727228619839</v>
      </c>
      <c r="AZ51" s="21">
        <f t="shared" si="80"/>
        <v>2.0180782342317016</v>
      </c>
      <c r="BA51" s="21">
        <f t="shared" si="80"/>
        <v>1.5782153298482537</v>
      </c>
      <c r="BB51" s="21">
        <f t="shared" si="80"/>
        <v>1.2305589144071316</v>
      </c>
      <c r="BC51" s="21">
        <f t="shared" si="80"/>
        <v>1.9938931782761848</v>
      </c>
      <c r="BD51" s="21">
        <f t="shared" si="80"/>
        <v>1.474668339982399</v>
      </c>
      <c r="BE51" s="21">
        <f t="shared" si="80"/>
        <v>2.1462753025241588</v>
      </c>
      <c r="BF51" s="21">
        <f t="shared" si="80"/>
        <v>2.8115582837770603</v>
      </c>
      <c r="BG51" s="21">
        <f t="shared" si="80"/>
        <v>-1.2723659290725386</v>
      </c>
      <c r="BH51" s="21">
        <f t="shared" ref="BH51:CM51" si="81">100*((BH19/BG19)^4-1)</f>
        <v>2.9277582220556431</v>
      </c>
      <c r="BI51" s="21">
        <f t="shared" si="81"/>
        <v>1.0722659119444922</v>
      </c>
      <c r="BJ51" s="21">
        <f t="shared" si="81"/>
        <v>2.2722845119049762</v>
      </c>
      <c r="BK51" s="21">
        <f t="shared" si="81"/>
        <v>2.135229127816296</v>
      </c>
      <c r="BL51" s="21">
        <f t="shared" si="81"/>
        <v>4.1142697578643972</v>
      </c>
      <c r="BM51" s="21">
        <f t="shared" si="81"/>
        <v>1.8581607981705828</v>
      </c>
      <c r="BN51" s="21">
        <f t="shared" si="81"/>
        <v>1.4453243676296301</v>
      </c>
      <c r="BO51" s="21">
        <f t="shared" si="81"/>
        <v>2.1255586859057152</v>
      </c>
      <c r="BP51" s="21">
        <f t="shared" si="81"/>
        <v>1.4725387902232878</v>
      </c>
      <c r="BQ51" s="21">
        <f t="shared" si="81"/>
        <v>1.9464149618643845</v>
      </c>
      <c r="BR51" s="21">
        <f t="shared" si="81"/>
        <v>2.3357258076777576</v>
      </c>
      <c r="BS51" s="21">
        <f t="shared" si="81"/>
        <v>3.7588052208692657</v>
      </c>
      <c r="BT51" s="21">
        <f t="shared" si="81"/>
        <v>2.4186950207302882</v>
      </c>
      <c r="BU51" s="21">
        <f t="shared" si="81"/>
        <v>3.0315608948584538</v>
      </c>
      <c r="BV51" s="21">
        <f t="shared" si="81"/>
        <v>4.0266054271947294</v>
      </c>
      <c r="BW51" s="21">
        <f t="shared" si="81"/>
        <v>2.9016827794909661</v>
      </c>
      <c r="BX51" s="21">
        <f t="shared" si="81"/>
        <v>1.9263812452394502</v>
      </c>
      <c r="BY51" s="21">
        <f t="shared" si="81"/>
        <v>3.1722594165534579</v>
      </c>
      <c r="BZ51" s="21">
        <f t="shared" si="81"/>
        <v>-0.59122239916359343</v>
      </c>
      <c r="CA51" s="21">
        <f t="shared" si="81"/>
        <v>-0.81345482728206742</v>
      </c>
      <c r="CB51" s="21">
        <f t="shared" si="81"/>
        <v>-1.9918225521870947</v>
      </c>
      <c r="CC51" s="21">
        <f t="shared" si="81"/>
        <v>1.3891940110200007</v>
      </c>
      <c r="CD51" s="21">
        <f t="shared" si="81"/>
        <v>1.4972601398771213</v>
      </c>
      <c r="CE51" s="21">
        <f t="shared" si="81"/>
        <v>-0.11120892303324581</v>
      </c>
      <c r="CF51" s="21">
        <f t="shared" si="81"/>
        <v>2.5842575290717651</v>
      </c>
      <c r="CG51" s="21">
        <f t="shared" si="81"/>
        <v>2.8685370381714259</v>
      </c>
      <c r="CH51" s="21">
        <f t="shared" si="81"/>
        <v>5.1472541689230988</v>
      </c>
      <c r="CI51" s="21">
        <f t="shared" si="81"/>
        <v>1.5998228220077904</v>
      </c>
      <c r="CJ51" s="21">
        <f t="shared" si="81"/>
        <v>3.7229113393997038</v>
      </c>
      <c r="CK51" s="21">
        <f t="shared" si="81"/>
        <v>1.7594622823492223</v>
      </c>
      <c r="CL51" s="21">
        <f t="shared" si="81"/>
        <v>2.112067490585301</v>
      </c>
      <c r="CM51" s="21">
        <f t="shared" si="81"/>
        <v>2.6043323867628532</v>
      </c>
      <c r="CN51" s="21">
        <f t="shared" ref="CN51:DS51" si="82">100*((CN19/CM19)^4-1)</f>
        <v>2.6232765371159816</v>
      </c>
      <c r="CO51" s="21">
        <f t="shared" si="82"/>
        <v>1.1208296911702442</v>
      </c>
      <c r="CP51" s="21">
        <f t="shared" si="82"/>
        <v>3.2029857317031452</v>
      </c>
      <c r="CQ51" s="21">
        <f t="shared" si="82"/>
        <v>1.1436872049757074</v>
      </c>
      <c r="CR51" s="21">
        <f t="shared" si="82"/>
        <v>3.0979827903113266</v>
      </c>
      <c r="CS51" s="21">
        <f t="shared" si="82"/>
        <v>2.3425068813553995</v>
      </c>
      <c r="CT51" s="21">
        <f t="shared" si="82"/>
        <v>3.2647580295911416</v>
      </c>
      <c r="CU51" s="21">
        <f t="shared" si="82"/>
        <v>3.8606616804510718</v>
      </c>
      <c r="CV51" s="21">
        <f t="shared" si="82"/>
        <v>0.33405683301324096</v>
      </c>
      <c r="CW51" s="21">
        <f t="shared" si="82"/>
        <v>3.1023754312197838</v>
      </c>
      <c r="CX51" s="21">
        <f t="shared" si="82"/>
        <v>0.46395945354007484</v>
      </c>
      <c r="CY51" s="21">
        <f t="shared" si="82"/>
        <v>2.7710058441885677</v>
      </c>
      <c r="CZ51" s="21">
        <f t="shared" si="82"/>
        <v>4.0644586937272686</v>
      </c>
      <c r="DA51" s="21">
        <f t="shared" si="82"/>
        <v>3.6225252333139446</v>
      </c>
      <c r="DB51" s="21">
        <f t="shared" si="82"/>
        <v>2.8644022967277971</v>
      </c>
      <c r="DC51" s="21">
        <f t="shared" si="82"/>
        <v>5.4817756057025546</v>
      </c>
      <c r="DD51" s="21">
        <f t="shared" si="82"/>
        <v>3.9382102296967814</v>
      </c>
      <c r="DE51" s="21">
        <f t="shared" si="82"/>
        <v>2.7787089016191091</v>
      </c>
      <c r="DF51" s="21">
        <f t="shared" si="82"/>
        <v>2.2220505061319118</v>
      </c>
      <c r="DG51" s="21">
        <f t="shared" si="82"/>
        <v>2.5553835397202018</v>
      </c>
      <c r="DH51" s="21">
        <f t="shared" si="82"/>
        <v>3.8898425760920174</v>
      </c>
      <c r="DI51" s="21">
        <f t="shared" si="82"/>
        <v>1.7739283255482352</v>
      </c>
      <c r="DJ51" s="21">
        <f t="shared" si="82"/>
        <v>2.3496995512874541</v>
      </c>
      <c r="DK51" s="21">
        <f t="shared" si="82"/>
        <v>5.0555176692949289</v>
      </c>
      <c r="DL51" s="21">
        <f t="shared" si="82"/>
        <v>2.4582873766821001</v>
      </c>
      <c r="DM51" s="21">
        <f t="shared" si="82"/>
        <v>1.9630586630753122</v>
      </c>
      <c r="DN51" s="21">
        <f t="shared" si="82"/>
        <v>2.2519304366004134</v>
      </c>
      <c r="DO51" s="21">
        <f t="shared" si="82"/>
        <v>3.2532105850338944</v>
      </c>
      <c r="DP51" s="21">
        <f t="shared" si="82"/>
        <v>2.4277662443910941</v>
      </c>
      <c r="DQ51" s="21">
        <f t="shared" si="82"/>
        <v>2.4131206666053284</v>
      </c>
      <c r="DR51" s="21">
        <f t="shared" si="82"/>
        <v>1.2951801128278317</v>
      </c>
      <c r="DS51" s="47">
        <f t="shared" si="82"/>
        <v>-2.3207106532579735</v>
      </c>
      <c r="DT51" s="47">
        <f t="shared" ref="DT51:EY51" si="83">100*((DT19/DS19)^4-1)</f>
        <v>-66.653958042806224</v>
      </c>
      <c r="DU51" s="47">
        <f t="shared" si="83"/>
        <v>32.060151814751016</v>
      </c>
      <c r="DV51" s="47">
        <f t="shared" si="83"/>
        <v>4.3709460790032351</v>
      </c>
      <c r="DW51" s="47">
        <f t="shared" si="83"/>
        <v>-1.146070220606743</v>
      </c>
      <c r="DX51" s="47">
        <f t="shared" si="83"/>
        <v>17.36405546188864</v>
      </c>
      <c r="DY51" s="47">
        <f t="shared" si="83"/>
        <v>17.05845695570607</v>
      </c>
      <c r="DZ51" s="47">
        <f t="shared" si="83"/>
        <v>11.937809342025329</v>
      </c>
      <c r="EA51" s="47">
        <f t="shared" si="83"/>
        <v>6.3332443054555432</v>
      </c>
      <c r="EB51" s="20">
        <f t="shared" si="83"/>
        <v>6.1944611294239005</v>
      </c>
      <c r="EC51" s="20">
        <f t="shared" si="83"/>
        <v>4.5951946590608639</v>
      </c>
      <c r="ED51" s="20">
        <f t="shared" si="83"/>
        <v>2.3464194408994166</v>
      </c>
      <c r="EE51" s="20">
        <f t="shared" si="83"/>
        <v>3.2433976228362527</v>
      </c>
      <c r="EF51" s="20">
        <f t="shared" si="83"/>
        <v>3.0667476048841458</v>
      </c>
      <c r="EG51" s="20">
        <f t="shared" si="83"/>
        <v>4.8458387136414593</v>
      </c>
      <c r="EH51" s="20">
        <f t="shared" si="83"/>
        <v>2.6700204200842181</v>
      </c>
      <c r="EI51" s="20">
        <f t="shared" si="83"/>
        <v>2.8440826421098242</v>
      </c>
      <c r="EJ51" s="20">
        <f t="shared" si="83"/>
        <v>3.0261359532170129</v>
      </c>
      <c r="EK51" s="20">
        <f t="shared" si="83"/>
        <v>2.1955562193551659</v>
      </c>
      <c r="EL51" s="20">
        <f t="shared" si="83"/>
        <v>1.9828309048047998</v>
      </c>
      <c r="EM51" s="20">
        <f t="shared" si="83"/>
        <v>1.1722209952435669</v>
      </c>
      <c r="EN51" s="20">
        <f t="shared" si="83"/>
        <v>0.77574198617249568</v>
      </c>
      <c r="EO51" s="20">
        <f t="shared" si="83"/>
        <v>0.45897995729917707</v>
      </c>
      <c r="EP51" s="20">
        <f t="shared" si="83"/>
        <v>0.80233167687806528</v>
      </c>
      <c r="EQ51" s="20">
        <f t="shared" si="83"/>
        <v>0.61875941686206914</v>
      </c>
      <c r="ER51" s="20">
        <f t="shared" si="83"/>
        <v>0.62969472365614898</v>
      </c>
      <c r="ES51" s="20">
        <f t="shared" si="83"/>
        <v>0.89454764773058137</v>
      </c>
      <c r="ET51" s="20">
        <f t="shared" si="83"/>
        <v>0.95570289201376557</v>
      </c>
      <c r="EU51" s="20">
        <f t="shared" si="83"/>
        <v>0.99880340253477584</v>
      </c>
      <c r="EV51" s="20">
        <f t="shared" si="83"/>
        <v>1.2066621949257117</v>
      </c>
      <c r="EW51" s="20">
        <f t="shared" si="83"/>
        <v>1.16804455245898</v>
      </c>
      <c r="EX51" s="20">
        <f t="shared" si="83"/>
        <v>0.90561651092255779</v>
      </c>
      <c r="EY51" s="20">
        <f t="shared" si="83"/>
        <v>0.81177663566507352</v>
      </c>
      <c r="EZ51" s="20">
        <f t="shared" ref="EZ51:FF51" si="84">100*((EZ19/EY19)^4-1)</f>
        <v>0.86683070697588516</v>
      </c>
      <c r="FA51" s="20">
        <f t="shared" si="84"/>
        <v>0.77696069659447531</v>
      </c>
      <c r="FB51" s="20">
        <f t="shared" si="84"/>
        <v>0.7799928513538168</v>
      </c>
      <c r="FC51" s="20">
        <f t="shared" si="84"/>
        <v>0.71540453635436929</v>
      </c>
      <c r="FD51" s="20">
        <f t="shared" si="84"/>
        <v>0.81104133245726295</v>
      </c>
      <c r="FE51" s="20">
        <f t="shared" si="84"/>
        <v>0.8067742097831232</v>
      </c>
      <c r="FF51" s="20">
        <f t="shared" si="84"/>
        <v>0.76224380285947468</v>
      </c>
    </row>
    <row r="52" spans="2:162" x14ac:dyDescent="0.25">
      <c r="B52" t="str">
        <f t="shared" si="6"/>
        <v xml:space="preserve">      Leisure and Hospitality</v>
      </c>
      <c r="C52" s="21"/>
      <c r="D52" s="21">
        <f t="shared" ref="D52" si="85">100*((D20/C20)^4-1)</f>
        <v>4.2178814725445601</v>
      </c>
      <c r="E52" s="21">
        <f t="shared" ref="E52" si="86">100*((E20/D20)^4-1)</f>
        <v>2.8182959118870476</v>
      </c>
      <c r="F52" s="21">
        <f t="shared" ref="F52" si="87">100*((F20/E20)^4-1)</f>
        <v>-1.3055128737128996</v>
      </c>
      <c r="G52" s="21">
        <f t="shared" ref="G52" si="88">100*((G20/F20)^4-1)</f>
        <v>7.0530832408676192</v>
      </c>
      <c r="H52" s="21">
        <f t="shared" ref="H52" si="89">100*((H20/G20)^4-1)</f>
        <v>-1.85609806479341</v>
      </c>
      <c r="I52" s="21">
        <f t="shared" ref="I52" si="90">100*((I20/H20)^4-1)</f>
        <v>-6.3437876624560801</v>
      </c>
      <c r="J52" s="21">
        <f t="shared" ref="J52" si="91">100*((J20/I20)^4-1)</f>
        <v>3.1195435974658903</v>
      </c>
      <c r="K52" s="21">
        <f t="shared" ref="K52" si="92">100*((K20/J20)^4-1)</f>
        <v>3.6930576940559456</v>
      </c>
      <c r="L52" s="21">
        <f t="shared" ref="L52" si="93">100*((L20/K20)^4-1)</f>
        <v>2.3305650189977323</v>
      </c>
      <c r="M52" s="21">
        <f t="shared" ref="M52" si="94">100*((M20/L20)^4-1)</f>
        <v>5.4190417593240836</v>
      </c>
      <c r="N52" s="21">
        <f t="shared" ref="N52" si="95">100*((N20/M20)^4-1)</f>
        <v>2.1423985444587679</v>
      </c>
      <c r="O52" s="21">
        <f t="shared" ref="O52" si="96">100*((O20/N20)^4-1)</f>
        <v>3.1370174138841689</v>
      </c>
      <c r="P52" s="21">
        <f t="shared" ref="P52" si="97">100*((P20/O20)^4-1)</f>
        <v>3.8300356208475383</v>
      </c>
      <c r="Q52" s="21">
        <f t="shared" ref="Q52" si="98">100*((Q20/P20)^4-1)</f>
        <v>6.672703639885369</v>
      </c>
      <c r="R52" s="21">
        <f t="shared" ref="R52" si="99">100*((R20/Q20)^4-1)</f>
        <v>-3.7630164963140311</v>
      </c>
      <c r="S52" s="21">
        <f t="shared" ref="S52" si="100">100*((S20/R20)^4-1)</f>
        <v>3.3446601864727921</v>
      </c>
      <c r="T52" s="21">
        <f t="shared" ref="T52" si="101">100*((T20/S20)^4-1)</f>
        <v>5.5735963169243785</v>
      </c>
      <c r="U52" s="21">
        <f t="shared" ref="U52" si="102">100*((U20/T20)^4-1)</f>
        <v>-1.3400145752436532</v>
      </c>
      <c r="V52" s="21">
        <f t="shared" ref="V52" si="103">100*((V20/U20)^4-1)</f>
        <v>7.7850442998225189</v>
      </c>
      <c r="W52" s="21">
        <f t="shared" ref="W52" si="104">100*((W20/V20)^4-1)</f>
        <v>7.0769697616649196</v>
      </c>
      <c r="X52" s="21">
        <f t="shared" ref="X52" si="105">100*((X20/W20)^4-1)</f>
        <v>1.9700606933748643</v>
      </c>
      <c r="Y52" s="21">
        <f t="shared" ref="Y52" si="106">100*((Y20/X20)^4-1)</f>
        <v>-1.4195612947087599</v>
      </c>
      <c r="Z52" s="21">
        <f t="shared" ref="Z52" si="107">100*((Z20/Y20)^4-1)</f>
        <v>8.8746850160531743</v>
      </c>
      <c r="AA52" s="21">
        <f t="shared" ref="AA52" si="108">100*((AA20/Z20)^4-1)</f>
        <v>-3.8933905517171796</v>
      </c>
      <c r="AB52" s="21">
        <f t="shared" ref="AB52" si="109">100*((AB20/AA20)^4-1)</f>
        <v>9.4587687008837804</v>
      </c>
      <c r="AC52" s="21">
        <f t="shared" ref="AC52" si="110">100*((AC20/AB20)^4-1)</f>
        <v>6.707395010179984</v>
      </c>
      <c r="AD52" s="21">
        <f t="shared" ref="AD52" si="111">100*((AD20/AC20)^4-1)</f>
        <v>2.4998794434608396</v>
      </c>
      <c r="AE52" s="21">
        <f t="shared" ref="AE52" si="112">100*((AE20/AD20)^4-1)</f>
        <v>0.123133739463821</v>
      </c>
      <c r="AF52" s="21">
        <f t="shared" ref="AF52" si="113">100*((AF20/AE20)^4-1)</f>
        <v>-0.49124868774995667</v>
      </c>
      <c r="AG52" s="21">
        <f t="shared" ref="AG52" si="114">100*((AG20/AF20)^4-1)</f>
        <v>6.5614466363001611</v>
      </c>
      <c r="AH52" s="21">
        <f t="shared" ref="AH52" si="115">100*((AH20/AG20)^4-1)</f>
        <v>8.3745193553468553</v>
      </c>
      <c r="AI52" s="21">
        <f t="shared" ref="AI52" si="116">100*((AI20/AH20)^4-1)</f>
        <v>-0.94729942530928923</v>
      </c>
      <c r="AJ52" s="21">
        <f t="shared" ref="AJ52" si="117">100*((AJ20/AI20)^4-1)</f>
        <v>6.2148494103822394</v>
      </c>
      <c r="AK52" s="21">
        <f t="shared" ref="AK52" si="118">100*((AK20/AJ20)^4-1)</f>
        <v>4.1704562271194456</v>
      </c>
      <c r="AL52" s="21">
        <f t="shared" ref="AL52" si="119">100*((AL20/AK20)^4-1)</f>
        <v>-3.099204121948651</v>
      </c>
      <c r="AM52" s="21">
        <f t="shared" ref="AM52" si="120">100*((AM20/AL20)^4-1)</f>
        <v>16.370816686702327</v>
      </c>
      <c r="AN52" s="21">
        <f t="shared" ref="AN52" si="121">100*((AN20/AM20)^4-1)</f>
        <v>0.90471575608559451</v>
      </c>
      <c r="AO52" s="21">
        <f t="shared" ref="AO52" si="122">100*((AO20/AN20)^4-1)</f>
        <v>1.6975148002099427</v>
      </c>
      <c r="AP52" s="21">
        <f t="shared" ref="AP52" si="123">100*((AP20/AO20)^4-1)</f>
        <v>5.6010650651051375</v>
      </c>
      <c r="AQ52" s="21">
        <f t="shared" ref="AQ52" si="124">100*((AQ20/AP20)^4-1)</f>
        <v>2.2277062767402045</v>
      </c>
      <c r="AR52" s="21">
        <f t="shared" ref="AR52" si="125">100*((AR20/AQ20)^4-1)</f>
        <v>-2.0710567248967804</v>
      </c>
      <c r="AS52" s="21">
        <f t="shared" ref="AS52" si="126">100*((AS20/AR20)^4-1)</f>
        <v>-6.0424742991345255</v>
      </c>
      <c r="AT52" s="21">
        <f t="shared" ref="AT52" si="127">100*((AT20/AS20)^4-1)</f>
        <v>9.2801548966090728</v>
      </c>
      <c r="AU52" s="21">
        <f t="shared" ref="AU52" si="128">100*((AU20/AT20)^4-1)</f>
        <v>-0.65663252776457792</v>
      </c>
      <c r="AV52" s="21">
        <f t="shared" ref="AV52" si="129">100*((AV20/AU20)^4-1)</f>
        <v>-1.6381906243986832</v>
      </c>
      <c r="AW52" s="21">
        <f t="shared" ref="AW52" si="130">100*((AW20/AV20)^4-1)</f>
        <v>-3.3770600907320203</v>
      </c>
      <c r="AX52" s="21">
        <f t="shared" ref="AX52" si="131">100*((AX20/AW20)^4-1)</f>
        <v>-8.610829057245228</v>
      </c>
      <c r="AY52" s="21">
        <f t="shared" ref="AY52" si="132">100*((AY20/AX20)^4-1)</f>
        <v>-1.9211193742258326</v>
      </c>
      <c r="AZ52" s="21">
        <f t="shared" ref="AZ52" si="133">100*((AZ20/AY20)^4-1)</f>
        <v>2.773600375475116</v>
      </c>
      <c r="BA52" s="21">
        <f t="shared" ref="BA52" si="134">100*((BA20/AZ20)^4-1)</f>
        <v>1.9453013578034417</v>
      </c>
      <c r="BB52" s="21">
        <f t="shared" ref="BB52" si="135">100*((BB20/BA20)^4-1)</f>
        <v>0</v>
      </c>
      <c r="BC52" s="21">
        <f t="shared" ref="BC52" si="136">100*((BC20/BB20)^4-1)</f>
        <v>1.0214131952066552</v>
      </c>
      <c r="BD52" s="21">
        <f t="shared" ref="BD52" si="137">100*((BD20/BC20)^4-1)</f>
        <v>1.1324915475802166</v>
      </c>
      <c r="BE52" s="21">
        <f t="shared" ref="BE52" si="138">100*((BE20/BD20)^4-1)</f>
        <v>4.4583764485158328</v>
      </c>
      <c r="BF52" s="21">
        <f t="shared" ref="BF52" si="139">100*((BF20/BE20)^4-1)</f>
        <v>6.842985757791209</v>
      </c>
      <c r="BG52" s="21">
        <f t="shared" ref="BG52" si="140">100*((BG20/BF20)^4-1)</f>
        <v>-0.54592475241331817</v>
      </c>
      <c r="BH52" s="21">
        <f t="shared" ref="BH52" si="141">100*((BH20/BG20)^4-1)</f>
        <v>4.7949205211088808</v>
      </c>
      <c r="BI52" s="21">
        <f t="shared" ref="BI52" si="142">100*((BI20/BH20)^4-1)</f>
        <v>-1.0784479529147739</v>
      </c>
      <c r="BJ52" s="21">
        <f t="shared" ref="BJ52" si="143">100*((BJ20/BI20)^4-1)</f>
        <v>4.1902281630128213</v>
      </c>
      <c r="BK52" s="21">
        <f t="shared" ref="BK52" si="144">100*((BK20/BJ20)^4-1)</f>
        <v>1.7306250753623464</v>
      </c>
      <c r="BL52" s="21">
        <f t="shared" ref="BL52" si="145">100*((BL20/BK20)^4-1)</f>
        <v>6.0166758079489346</v>
      </c>
      <c r="BM52" s="21">
        <f t="shared" ref="BM52" si="146">100*((BM20/BL20)^4-1)</f>
        <v>2.1258890512786177</v>
      </c>
      <c r="BN52" s="21">
        <f t="shared" ref="BN52" si="147">100*((BN20/BM20)^4-1)</f>
        <v>3.5070422188649308</v>
      </c>
      <c r="BO52" s="21">
        <f t="shared" ref="BO52" si="148">100*((BO20/BN20)^4-1)</f>
        <v>3.050406142131501</v>
      </c>
      <c r="BP52" s="21">
        <f t="shared" ref="BP52" si="149">100*((BP20/BO20)^4-1)</f>
        <v>2.0805545471473286</v>
      </c>
      <c r="BQ52" s="21">
        <f t="shared" ref="BQ52" si="150">100*((BQ20/BP20)^4-1)</f>
        <v>4.7020148724820299</v>
      </c>
      <c r="BR52" s="21">
        <f t="shared" ref="BR52" si="151">100*((BR20/BQ20)^4-1)</f>
        <v>3.8095902052054154</v>
      </c>
      <c r="BS52" s="21">
        <f t="shared" ref="BS52" si="152">100*((BS20/BR20)^4-1)</f>
        <v>3.9806319599207107</v>
      </c>
      <c r="BT52" s="21">
        <f t="shared" ref="BT52" si="153">100*((BT20/BS20)^4-1)</f>
        <v>2.7164848916870321</v>
      </c>
      <c r="BU52" s="21">
        <f t="shared" ref="BU52" si="154">100*((BU20/BT20)^4-1)</f>
        <v>3.4065099202225779</v>
      </c>
      <c r="BV52" s="21">
        <f t="shared" ref="BV52" si="155">100*((BV20/BU20)^4-1)</f>
        <v>2.5754006742801483</v>
      </c>
      <c r="BW52" s="21">
        <f t="shared" ref="BW52" si="156">100*((BW20/BV20)^4-1)</f>
        <v>2.9569226723259234</v>
      </c>
      <c r="BX52" s="21">
        <f t="shared" ref="BX52" si="157">100*((BX20/BW20)^4-1)</f>
        <v>-1.0603593550454482</v>
      </c>
      <c r="BY52" s="21">
        <f t="shared" ref="BY52" si="158">100*((BY20/BX20)^4-1)</f>
        <v>0.38872646132386279</v>
      </c>
      <c r="BZ52" s="21">
        <f t="shared" ref="BZ52" si="159">100*((BZ20/BY20)^4-1)</f>
        <v>-6.0616815648922628</v>
      </c>
      <c r="CA52" s="21">
        <f t="shared" ref="CA52" si="160">100*((CA20/BZ20)^4-1)</f>
        <v>-8.2035626056809914</v>
      </c>
      <c r="CB52" s="21">
        <f t="shared" ref="CB52" si="161">100*((CB20/CA20)^4-1)</f>
        <v>-6.858451713972558</v>
      </c>
      <c r="CC52" s="21">
        <f t="shared" ref="CC52" si="162">100*((CC20/CB20)^4-1)</f>
        <v>-0.20465585519492402</v>
      </c>
      <c r="CD52" s="21">
        <f t="shared" ref="CD52" si="163">100*((CD20/CC20)^4-1)</f>
        <v>-2.1343406980735558</v>
      </c>
      <c r="CE52" s="21">
        <f t="shared" ref="CE52" si="164">100*((CE20/CD20)^4-1)</f>
        <v>-0.82156176026441097</v>
      </c>
      <c r="CF52" s="21">
        <f t="shared" ref="CF52" si="165">100*((CF20/CE20)^4-1)</f>
        <v>2.8163619784592031</v>
      </c>
      <c r="CG52" s="21">
        <f t="shared" ref="CG52" si="166">100*((CG20/CF20)^4-1)</f>
        <v>1.6503003964683627</v>
      </c>
      <c r="CH52" s="21">
        <f t="shared" ref="CH52" si="167">100*((CH20/CG20)^4-1)</f>
        <v>4.1466806792062938</v>
      </c>
      <c r="CI52" s="21">
        <f t="shared" ref="CI52" si="168">100*((CI20/CH20)^4-1)</f>
        <v>0.30352830089663829</v>
      </c>
      <c r="CJ52" s="21">
        <f t="shared" ref="CJ52" si="169">100*((CJ20/CI20)^4-1)</f>
        <v>4.100984302262245</v>
      </c>
      <c r="CK52" s="21">
        <f t="shared" ref="CK52" si="170">100*((CK20/CJ20)^4-1)</f>
        <v>0.90281559345013473</v>
      </c>
      <c r="CL52" s="21">
        <f t="shared" ref="CL52" si="171">100*((CL20/CK20)^4-1)</f>
        <v>3.9473965643380904</v>
      </c>
      <c r="CM52" s="21">
        <f t="shared" ref="CM52" si="172">100*((CM20/CL20)^4-1)</f>
        <v>3.6041462803744206</v>
      </c>
      <c r="CN52" s="21">
        <f t="shared" ref="CN52" si="173">100*((CN20/CM20)^4-1)</f>
        <v>4.1764687229960851</v>
      </c>
      <c r="CO52" s="21">
        <f t="shared" ref="CO52" si="174">100*((CO20/CN20)^4-1)</f>
        <v>1.6578947160169166</v>
      </c>
      <c r="CP52" s="21">
        <f t="shared" ref="CP52" si="175">100*((CP20/CO20)^4-1)</f>
        <v>6.9298944514580629</v>
      </c>
      <c r="CQ52" s="21">
        <f t="shared" ref="CQ52" si="176">100*((CQ20/CP20)^4-1)</f>
        <v>3.2666068653697922</v>
      </c>
      <c r="CR52" s="21">
        <f t="shared" ref="CR52" si="177">100*((CR20/CQ20)^4-1)</f>
        <v>4.9870638383018084</v>
      </c>
      <c r="CS52" s="21">
        <f t="shared" ref="CS52" si="178">100*((CS20/CR20)^4-1)</f>
        <v>4.1562760607873672</v>
      </c>
      <c r="CT52" s="21">
        <f t="shared" ref="CT52" si="179">100*((CT20/CS20)^4-1)</f>
        <v>3.6398119468761259</v>
      </c>
      <c r="CU52" s="21">
        <f t="shared" ref="CU52" si="180">100*((CU20/CT20)^4-1)</f>
        <v>4.1704562271194456</v>
      </c>
      <c r="CV52" s="21">
        <f t="shared" ref="CV52" si="181">100*((CV20/CU20)^4-1)</f>
        <v>1.1795267800813969</v>
      </c>
      <c r="CW52" s="21">
        <f t="shared" ref="CW52" si="182">100*((CW20/CV20)^4-1)</f>
        <v>3.2821535390517687</v>
      </c>
      <c r="CX52" s="21">
        <f t="shared" ref="CX52" si="183">100*((CX20/CW20)^4-1)</f>
        <v>1.7084024211144522</v>
      </c>
      <c r="CY52" s="21">
        <f t="shared" ref="CY52" si="184">100*((CY20/CX20)^4-1)</f>
        <v>5.5384967804214202</v>
      </c>
      <c r="CZ52" s="21">
        <f t="shared" ref="CZ52" si="185">100*((CZ20/CY20)^4-1)</f>
        <v>4.5523424230748288</v>
      </c>
      <c r="DA52" s="21">
        <f t="shared" ref="DA52" si="186">100*((DA20/CZ20)^4-1)</f>
        <v>8.412814057879924</v>
      </c>
      <c r="DB52" s="21">
        <f t="shared" ref="DB52" si="187">100*((DB20/DA20)^4-1)</f>
        <v>2.4899527797062504</v>
      </c>
      <c r="DC52" s="21">
        <f t="shared" ref="DC52" si="188">100*((DC20/DB20)^4-1)</f>
        <v>4.7319006103371919</v>
      </c>
      <c r="DD52" s="21">
        <f t="shared" ref="DD52" si="189">100*((DD20/DC20)^4-1)</f>
        <v>3.2995652196410097</v>
      </c>
      <c r="DE52" s="21">
        <f t="shared" ref="DE52" si="190">100*((DE20/DD20)^4-1)</f>
        <v>4.7239367964838852</v>
      </c>
      <c r="DF52" s="21">
        <f t="shared" ref="DF52" si="191">100*((DF20/DE20)^4-1)</f>
        <v>1.9813639722804366</v>
      </c>
      <c r="DG52" s="21">
        <f t="shared" ref="DG52" si="192">100*((DG20/DF20)^4-1)</f>
        <v>3.3856830114282754</v>
      </c>
      <c r="DH52" s="21">
        <f t="shared" ref="DH52" si="193">100*((DH20/DG20)^4-1)</f>
        <v>5.8668414415390169</v>
      </c>
      <c r="DI52" s="21">
        <f t="shared" ref="DI52" si="194">100*((DI20/DH20)^4-1)</f>
        <v>7.9752762462637072E-2</v>
      </c>
      <c r="DJ52" s="21">
        <f t="shared" ref="DJ52" si="195">100*((DJ20/DI20)^4-1)</f>
        <v>1.7652532872368454</v>
      </c>
      <c r="DK52" s="21">
        <f t="shared" ref="DK52" si="196">100*((DK20/DJ20)^4-1)</f>
        <v>5.5070325921981578</v>
      </c>
      <c r="DL52" s="21">
        <f t="shared" ref="DL52" si="197">100*((DL20/DK20)^4-1)</f>
        <v>3.4903517460368461</v>
      </c>
      <c r="DM52" s="21">
        <f t="shared" ref="DM52" si="198">100*((DM20/DL20)^4-1)</f>
        <v>-0.46502537025450152</v>
      </c>
      <c r="DN52" s="21">
        <f t="shared" ref="DN52" si="199">100*((DN20/DM20)^4-1)</f>
        <v>2.9071872541743149</v>
      </c>
      <c r="DO52" s="21">
        <f t="shared" ref="DO52" si="200">100*((DO20/DN20)^4-1)</f>
        <v>-0.15426144449610657</v>
      </c>
      <c r="DP52" s="21">
        <f t="shared" ref="DP52" si="201">100*((DP20/DO20)^4-1)</f>
        <v>2.0224953260409961</v>
      </c>
      <c r="DQ52" s="21">
        <f t="shared" ref="DQ52" si="202">100*((DQ20/DP20)^4-1)</f>
        <v>1.8564579170100126</v>
      </c>
      <c r="DR52" s="21">
        <f t="shared" ref="DR52" si="203">100*((DR20/DQ20)^4-1)</f>
        <v>0.38288460107971378</v>
      </c>
      <c r="DS52" s="47">
        <f t="shared" ref="DS52" si="204">100*((DS20/DR20)^4-1)</f>
        <v>-5.1679159814485454</v>
      </c>
      <c r="DT52" s="47">
        <f t="shared" ref="DT52" si="205">100*((DT20/DS20)^4-1)</f>
        <v>-90.321187878114031</v>
      </c>
      <c r="DU52" s="47">
        <f t="shared" ref="DU52" si="206">100*((DU20/DT20)^4-1)</f>
        <v>71.485221731005424</v>
      </c>
      <c r="DV52" s="47">
        <f t="shared" ref="DV52" si="207">100*((DV20/DU20)^4-1)</f>
        <v>9.4114464390630417</v>
      </c>
      <c r="DW52" s="47">
        <f t="shared" ref="DW52" si="208">100*((DW20/DV20)^4-1)</f>
        <v>-5.9122359831609073</v>
      </c>
      <c r="DX52" s="47">
        <f t="shared" ref="DX52" si="209">100*((DX20/DW20)^4-1)</f>
        <v>53.390791997815533</v>
      </c>
      <c r="DY52" s="47">
        <f t="shared" ref="DY52" si="210">100*((DY20/DX20)^4-1)</f>
        <v>52.894585126798276</v>
      </c>
      <c r="DZ52" s="47">
        <f t="shared" ref="DZ52" si="211">100*((DZ20/DY20)^4-1)</f>
        <v>22.731961079886375</v>
      </c>
      <c r="EA52" s="47">
        <f t="shared" ref="EA52" si="212">100*((EA20/DZ20)^4-1)</f>
        <v>11.864545672932447</v>
      </c>
      <c r="EB52" s="20">
        <f t="shared" ref="EB52" si="213">100*((EB20/EA20)^4-1)</f>
        <v>11.599677484548355</v>
      </c>
      <c r="EC52" s="20">
        <f t="shared" ref="EC52" si="214">100*((EC20/EB20)^4-1)</f>
        <v>3.2819391552790789</v>
      </c>
      <c r="ED52" s="20">
        <f t="shared" ref="ED52" si="215">100*((ED20/EC20)^4-1)</f>
        <v>3.1553000579887414</v>
      </c>
      <c r="EE52" s="20">
        <f t="shared" ref="EE52" si="216">100*((EE20/ED20)^4-1)</f>
        <v>11.479848527315051</v>
      </c>
      <c r="EF52" s="20">
        <f t="shared" ref="EF52" si="217">100*((EF20/EE20)^4-1)</f>
        <v>12.770507609032556</v>
      </c>
      <c r="EG52" s="20">
        <f t="shared" ref="EG52" si="218">100*((EG20/EF20)^4-1)</f>
        <v>12.816743108237638</v>
      </c>
      <c r="EH52" s="20">
        <f t="shared" ref="EH52" si="219">100*((EH20/EG20)^4-1)</f>
        <v>3.9321121161957073</v>
      </c>
      <c r="EI52" s="20">
        <f t="shared" ref="EI52" si="220">100*((EI20/EH20)^4-1)</f>
        <v>0.832246412947657</v>
      </c>
      <c r="EJ52" s="20">
        <f t="shared" ref="EJ52" si="221">100*((EJ20/EI20)^4-1)</f>
        <v>2.5182631263133359</v>
      </c>
      <c r="EK52" s="20">
        <f t="shared" ref="EK52" si="222">100*((EK20/EJ20)^4-1)</f>
        <v>2.411378327987368</v>
      </c>
      <c r="EL52" s="20">
        <f t="shared" ref="EL52" si="223">100*((EL20/EK20)^4-1)</f>
        <v>2.652588589495819</v>
      </c>
      <c r="EM52" s="20">
        <f t="shared" ref="EM52" si="224">100*((EM20/EL20)^4-1)</f>
        <v>0.55066443184426106</v>
      </c>
      <c r="EN52" s="20">
        <f t="shared" ref="EN52" si="225">100*((EN20/EM20)^4-1)</f>
        <v>0.8146393739605573</v>
      </c>
      <c r="EO52" s="20">
        <f t="shared" ref="EO52" si="226">100*((EO20/EN20)^4-1)</f>
        <v>0.12061403079832722</v>
      </c>
      <c r="EP52" s="20">
        <f t="shared" ref="EP52" si="227">100*((EP20/EO20)^4-1)</f>
        <v>0.90641695915720799</v>
      </c>
      <c r="EQ52" s="20">
        <f t="shared" ref="EQ52" si="228">100*((EQ20/EP20)^4-1)</f>
        <v>-7.2085838534963198E-2</v>
      </c>
      <c r="ER52" s="20">
        <f t="shared" ref="ER52" si="229">100*((ER20/EQ20)^4-1)</f>
        <v>0.10662254697086926</v>
      </c>
      <c r="ES52" s="20">
        <f t="shared" ref="ES52" si="230">100*((ES20/ER20)^4-1)</f>
        <v>0.38363430473045135</v>
      </c>
      <c r="ET52" s="20">
        <f t="shared" ref="ET52" si="231">100*((ET20/ES20)^4-1)</f>
        <v>0.34989551598798574</v>
      </c>
      <c r="EU52" s="20">
        <f t="shared" ref="EU52" si="232">100*((EU20/ET20)^4-1)</f>
        <v>-3.2791177986668529E-2</v>
      </c>
      <c r="EV52" s="20">
        <f t="shared" ref="EV52" si="233">100*((EV20/EU20)^4-1)</f>
        <v>0.79955740596957536</v>
      </c>
      <c r="EW52" s="20">
        <f t="shared" ref="EW52" si="234">100*((EW20/EV20)^4-1)</f>
        <v>0.83158095080695382</v>
      </c>
      <c r="EX52" s="20">
        <f t="shared" ref="EX52" si="235">100*((EX20/EW20)^4-1)</f>
        <v>0.46811000414250792</v>
      </c>
      <c r="EY52" s="20">
        <f t="shared" ref="EY52" si="236">100*((EY20/EX20)^4-1)</f>
        <v>8.4766117805568086E-2</v>
      </c>
      <c r="EZ52" s="20">
        <f t="shared" ref="EZ52" si="237">100*((EZ20/EY20)^4-1)</f>
        <v>0.69406686175197407</v>
      </c>
      <c r="FA52" s="20">
        <f t="shared" ref="FA52" si="238">100*((FA20/EZ20)^4-1)</f>
        <v>0.89077011943179407</v>
      </c>
      <c r="FB52" s="20">
        <f t="shared" ref="FB52" si="239">100*((FB20/FA20)^4-1)</f>
        <v>0.83179140092788373</v>
      </c>
      <c r="FC52" s="20">
        <f t="shared" ref="FC52" si="240">100*((FC20/FB20)^4-1)</f>
        <v>0.34066382326105593</v>
      </c>
      <c r="FD52" s="20">
        <f t="shared" ref="FD52" si="241">100*((FD20/FC20)^4-1)</f>
        <v>1.0754258328395716</v>
      </c>
      <c r="FE52" s="20">
        <f t="shared" ref="FE52" si="242">100*((FE20/FD20)^4-1)</f>
        <v>1.2499830751070196</v>
      </c>
      <c r="FF52" s="20">
        <f t="shared" ref="FF52" si="243">100*((FF20/FE20)^4-1)</f>
        <v>1.1641603444020099</v>
      </c>
    </row>
    <row r="53" spans="2:162" x14ac:dyDescent="0.25">
      <c r="B53" t="str">
        <f t="shared" si="6"/>
        <v xml:space="preserve">   Government</v>
      </c>
      <c r="C53" s="21"/>
      <c r="D53" s="21">
        <f t="shared" ref="D53:AA53" si="244">100*((D21/C21)^4-1)</f>
        <v>4.6786751082181999</v>
      </c>
      <c r="E53" s="21">
        <f t="shared" si="244"/>
        <v>7.7634684121284936</v>
      </c>
      <c r="F53" s="21">
        <f t="shared" si="244"/>
        <v>-1.5967743232016329</v>
      </c>
      <c r="G53" s="21">
        <f t="shared" si="244"/>
        <v>1.5320212362029073</v>
      </c>
      <c r="H53" s="21">
        <f t="shared" si="244"/>
        <v>10.66755227685996</v>
      </c>
      <c r="I53" s="21">
        <f t="shared" si="244"/>
        <v>3.7952334461909931</v>
      </c>
      <c r="J53" s="21">
        <f t="shared" si="244"/>
        <v>0.60494588284702999</v>
      </c>
      <c r="K53" s="21">
        <f t="shared" si="244"/>
        <v>6.4346625364022358</v>
      </c>
      <c r="L53" s="21">
        <f t="shared" si="244"/>
        <v>3.3469921873683139</v>
      </c>
      <c r="M53" s="21">
        <f t="shared" si="244"/>
        <v>-1.504675377216258</v>
      </c>
      <c r="N53" s="21">
        <f t="shared" si="244"/>
        <v>7.9926841729216713</v>
      </c>
      <c r="O53" s="21">
        <f t="shared" si="244"/>
        <v>-1.9720019368441588</v>
      </c>
      <c r="P53" s="21">
        <f t="shared" si="244"/>
        <v>3.2842839336922891</v>
      </c>
      <c r="Q53" s="21">
        <f t="shared" si="244"/>
        <v>1.5772239182302306</v>
      </c>
      <c r="R53" s="21">
        <f t="shared" si="244"/>
        <v>3.2446671483239875</v>
      </c>
      <c r="S53" s="21">
        <f t="shared" si="244"/>
        <v>-0.40712415366297439</v>
      </c>
      <c r="T53" s="21">
        <f t="shared" si="244"/>
        <v>3.3055075032077941</v>
      </c>
      <c r="U53" s="21">
        <f t="shared" si="244"/>
        <v>-3.5942386262333037</v>
      </c>
      <c r="V53" s="21">
        <f t="shared" si="244"/>
        <v>9.6461387099288984</v>
      </c>
      <c r="W53" s="21">
        <f t="shared" si="244"/>
        <v>1.5259236609675098</v>
      </c>
      <c r="X53" s="21">
        <f t="shared" si="244"/>
        <v>1.3593008500688342</v>
      </c>
      <c r="Y53" s="21">
        <f t="shared" si="244"/>
        <v>-2.9014826416223882</v>
      </c>
      <c r="Z53" s="21">
        <f t="shared" si="244"/>
        <v>4.713689293099077</v>
      </c>
      <c r="AA53" s="21">
        <f t="shared" si="244"/>
        <v>5.1498648037016093</v>
      </c>
      <c r="AB53" s="21">
        <f t="shared" ref="AB53:BG53" si="245">100*((AB21/AA21)^4-1)</f>
        <v>-0.69990982285814685</v>
      </c>
      <c r="AC53" s="21">
        <f t="shared" si="245"/>
        <v>-1.3212681704465878</v>
      </c>
      <c r="AD53" s="21">
        <f t="shared" si="245"/>
        <v>1.8941857582944976</v>
      </c>
      <c r="AE53" s="21">
        <f t="shared" si="245"/>
        <v>0</v>
      </c>
      <c r="AF53" s="21">
        <f t="shared" si="245"/>
        <v>8.6942287895466652</v>
      </c>
      <c r="AG53" s="21">
        <f t="shared" si="245"/>
        <v>-0.22898568988902746</v>
      </c>
      <c r="AH53" s="21">
        <f t="shared" si="245"/>
        <v>1.6922701468405688</v>
      </c>
      <c r="AI53" s="21">
        <f t="shared" si="245"/>
        <v>3.4695587311778242</v>
      </c>
      <c r="AJ53" s="21">
        <f t="shared" si="245"/>
        <v>3.3623368573976409</v>
      </c>
      <c r="AK53" s="21">
        <f t="shared" si="245"/>
        <v>2.0363257557912462</v>
      </c>
      <c r="AL53" s="21">
        <f t="shared" si="245"/>
        <v>2.7081410394208305</v>
      </c>
      <c r="AM53" s="21">
        <f t="shared" si="245"/>
        <v>1.1142988428103129</v>
      </c>
      <c r="AN53" s="21">
        <f t="shared" si="245"/>
        <v>3.2857616527860456</v>
      </c>
      <c r="AO53" s="21">
        <f t="shared" si="245"/>
        <v>3.5591644282340518</v>
      </c>
      <c r="AP53" s="21">
        <f t="shared" si="245"/>
        <v>0.65448377273804592</v>
      </c>
      <c r="AQ53" s="21">
        <f t="shared" si="245"/>
        <v>2.2641301805799818</v>
      </c>
      <c r="AR53" s="21">
        <f t="shared" si="245"/>
        <v>3.649928011670589</v>
      </c>
      <c r="AS53" s="21">
        <f t="shared" si="245"/>
        <v>-2.404841383866152</v>
      </c>
      <c r="AT53" s="21">
        <f t="shared" si="245"/>
        <v>0.43157642783198114</v>
      </c>
      <c r="AU53" s="21">
        <f t="shared" si="245"/>
        <v>8.6609943421696478</v>
      </c>
      <c r="AV53" s="21">
        <f t="shared" si="245"/>
        <v>3.4154562269331779</v>
      </c>
      <c r="AW53" s="21">
        <f t="shared" si="245"/>
        <v>1.9651983425914787</v>
      </c>
      <c r="AX53" s="21">
        <f t="shared" si="245"/>
        <v>3.8683683425540183</v>
      </c>
      <c r="AY53" s="21">
        <f t="shared" si="245"/>
        <v>1.5195721713212373</v>
      </c>
      <c r="AZ53" s="21">
        <f t="shared" si="245"/>
        <v>1.5138213710572668</v>
      </c>
      <c r="BA53" s="21">
        <f t="shared" si="245"/>
        <v>0.47801878163571399</v>
      </c>
      <c r="BB53" s="21">
        <f t="shared" si="245"/>
        <v>2.6124441323920333</v>
      </c>
      <c r="BC53" s="21">
        <f t="shared" si="245"/>
        <v>1.1549774163880144</v>
      </c>
      <c r="BD53" s="21">
        <f t="shared" si="245"/>
        <v>2.2446197046885885</v>
      </c>
      <c r="BE53" s="21">
        <f t="shared" si="245"/>
        <v>-2.7877473470041214</v>
      </c>
      <c r="BF53" s="21">
        <f t="shared" si="245"/>
        <v>1.6996305285013946</v>
      </c>
      <c r="BG53" s="21">
        <f t="shared" si="245"/>
        <v>-1.4052479280952657</v>
      </c>
      <c r="BH53" s="21">
        <f t="shared" ref="BH53:CM53" si="246">100*((BH21/BG21)^4-1)</f>
        <v>0.67681653692346355</v>
      </c>
      <c r="BI53" s="21">
        <f t="shared" si="246"/>
        <v>0.81121774916375067</v>
      </c>
      <c r="BJ53" s="21">
        <f t="shared" si="246"/>
        <v>0.47165756676679216</v>
      </c>
      <c r="BK53" s="21">
        <f t="shared" si="246"/>
        <v>-2.2646875609929507</v>
      </c>
      <c r="BL53" s="21">
        <f t="shared" si="246"/>
        <v>0.4738125223282541</v>
      </c>
      <c r="BM53" s="21">
        <f t="shared" si="246"/>
        <v>0.74443465367350914</v>
      </c>
      <c r="BN53" s="21">
        <f t="shared" si="246"/>
        <v>0.60764446734513644</v>
      </c>
      <c r="BO53" s="21">
        <f t="shared" si="246"/>
        <v>0.87726172448139295</v>
      </c>
      <c r="BP53" s="21">
        <f t="shared" si="246"/>
        <v>-0.736213720317902</v>
      </c>
      <c r="BQ53" s="21">
        <f t="shared" si="246"/>
        <v>-6.7221239538572952E-2</v>
      </c>
      <c r="BR53" s="21">
        <f t="shared" si="246"/>
        <v>1.0803413160407782</v>
      </c>
      <c r="BS53" s="21">
        <f t="shared" si="246"/>
        <v>0.26854634101105557</v>
      </c>
      <c r="BT53" s="21">
        <f t="shared" si="246"/>
        <v>1.0091586076526937</v>
      </c>
      <c r="BU53" s="21">
        <f t="shared" si="246"/>
        <v>2.9059527672838703</v>
      </c>
      <c r="BV53" s="21">
        <f t="shared" si="246"/>
        <v>0.99940924674950526</v>
      </c>
      <c r="BW53" s="21">
        <f t="shared" si="246"/>
        <v>2.0012722203343269</v>
      </c>
      <c r="BX53" s="21">
        <f t="shared" si="246"/>
        <v>0.26380859541765833</v>
      </c>
      <c r="BY53" s="21">
        <f t="shared" si="246"/>
        <v>7.6505098439385577</v>
      </c>
      <c r="BZ53" s="21">
        <f t="shared" si="246"/>
        <v>1.2338517998901288</v>
      </c>
      <c r="CA53" s="21">
        <f t="shared" si="246"/>
        <v>-1.7286507666239515</v>
      </c>
      <c r="CB53" s="21">
        <f t="shared" si="246"/>
        <v>2.2188746307426621</v>
      </c>
      <c r="CC53" s="21">
        <f t="shared" si="246"/>
        <v>-2.0440079650814069</v>
      </c>
      <c r="CD53" s="21">
        <f t="shared" si="246"/>
        <v>-1.0312514582733523</v>
      </c>
      <c r="CE53" s="21">
        <f t="shared" si="246"/>
        <v>-1.2268803090030644</v>
      </c>
      <c r="CF53" s="21">
        <f t="shared" si="246"/>
        <v>6.4630061701483887</v>
      </c>
      <c r="CG53" s="21">
        <f t="shared" si="246"/>
        <v>-3.9130462040173342</v>
      </c>
      <c r="CH53" s="21">
        <f t="shared" si="246"/>
        <v>-3.8260844052007914</v>
      </c>
      <c r="CI53" s="21">
        <f t="shared" si="246"/>
        <v>-2.0101490755158991</v>
      </c>
      <c r="CJ53" s="21">
        <f t="shared" si="246"/>
        <v>-0.72042277437703861</v>
      </c>
      <c r="CK53" s="21">
        <f t="shared" si="246"/>
        <v>-3.0564354998109611</v>
      </c>
      <c r="CL53" s="21">
        <f t="shared" si="246"/>
        <v>1.6007686073595817</v>
      </c>
      <c r="CM53" s="21">
        <f t="shared" si="246"/>
        <v>0.99427523226409686</v>
      </c>
      <c r="CN53" s="21">
        <f t="shared" ref="CN53:DS53" si="247">100*((CN21/CM21)^4-1)</f>
        <v>-0.13168722494549812</v>
      </c>
      <c r="CO53" s="21">
        <f t="shared" si="247"/>
        <v>0.32989662718385659</v>
      </c>
      <c r="CP53" s="21">
        <f t="shared" si="247"/>
        <v>2.0568291161499053</v>
      </c>
      <c r="CQ53" s="21">
        <f t="shared" si="247"/>
        <v>1.1843924259152372</v>
      </c>
      <c r="CR53" s="21">
        <f t="shared" si="247"/>
        <v>0.26152323409371903</v>
      </c>
      <c r="CS53" s="21">
        <f t="shared" si="247"/>
        <v>0.71995127976125506</v>
      </c>
      <c r="CT53" s="21">
        <f t="shared" si="247"/>
        <v>3.0310871399150674</v>
      </c>
      <c r="CU53" s="21">
        <f t="shared" si="247"/>
        <v>1.1039752590672913</v>
      </c>
      <c r="CV53" s="21">
        <f t="shared" si="247"/>
        <v>0.45223217901053658</v>
      </c>
      <c r="CW53" s="21">
        <f t="shared" si="247"/>
        <v>2.3394624493337179</v>
      </c>
      <c r="CX53" s="21">
        <f t="shared" si="247"/>
        <v>1.7406312453196682</v>
      </c>
      <c r="CY53" s="21">
        <f t="shared" si="247"/>
        <v>3.0313102412491411</v>
      </c>
      <c r="CZ53" s="21">
        <f t="shared" si="247"/>
        <v>3.0085124811165986</v>
      </c>
      <c r="DA53" s="21">
        <f t="shared" si="247"/>
        <v>3.6944689855891388</v>
      </c>
      <c r="DB53" s="21">
        <f t="shared" si="247"/>
        <v>0.99999222643818442</v>
      </c>
      <c r="DC53" s="21">
        <f t="shared" si="247"/>
        <v>1.2480348289079402</v>
      </c>
      <c r="DD53" s="21">
        <f t="shared" si="247"/>
        <v>3.767250852318349</v>
      </c>
      <c r="DE53" s="21">
        <f t="shared" si="247"/>
        <v>2.4141914600783076</v>
      </c>
      <c r="DF53" s="21">
        <f t="shared" si="247"/>
        <v>2.4618020655011286</v>
      </c>
      <c r="DG53" s="21">
        <f t="shared" si="247"/>
        <v>0.54665425833655412</v>
      </c>
      <c r="DH53" s="21">
        <f t="shared" si="247"/>
        <v>1.8897595475537932</v>
      </c>
      <c r="DI53" s="21">
        <f t="shared" si="247"/>
        <v>0.90681804996228799</v>
      </c>
      <c r="DJ53" s="21">
        <f t="shared" si="247"/>
        <v>-0.18022072467213102</v>
      </c>
      <c r="DK53" s="21">
        <f t="shared" si="247"/>
        <v>-2.7379326486008271</v>
      </c>
      <c r="DL53" s="21">
        <f t="shared" si="247"/>
        <v>-2.0432019005677704</v>
      </c>
      <c r="DM53" s="21">
        <f t="shared" si="247"/>
        <v>-1.8137377216696504</v>
      </c>
      <c r="DN53" s="21">
        <f t="shared" si="247"/>
        <v>-2.1232276668339267</v>
      </c>
      <c r="DO53" s="21">
        <f t="shared" si="247"/>
        <v>-4.8877857740227011</v>
      </c>
      <c r="DP53" s="21">
        <f t="shared" si="247"/>
        <v>1.9439738843533227</v>
      </c>
      <c r="DQ53" s="21">
        <f t="shared" si="247"/>
        <v>5.9524767152827174</v>
      </c>
      <c r="DR53" s="21">
        <f t="shared" si="247"/>
        <v>-3.6734742535356024</v>
      </c>
      <c r="DS53" s="47">
        <f t="shared" si="247"/>
        <v>5.8572031190682328</v>
      </c>
      <c r="DT53" s="47">
        <f t="shared" ref="DT53:EY53" si="248">100*((DT21/DS21)^4-1)</f>
        <v>-22.933740258839407</v>
      </c>
      <c r="DU53" s="47">
        <f t="shared" si="248"/>
        <v>11.490800783893507</v>
      </c>
      <c r="DV53" s="47">
        <f t="shared" si="248"/>
        <v>-15.540151012383651</v>
      </c>
      <c r="DW53" s="47">
        <f t="shared" si="248"/>
        <v>1.2569100773803354</v>
      </c>
      <c r="DX53" s="47">
        <f t="shared" si="248"/>
        <v>5.6286711707593584</v>
      </c>
      <c r="DY53" s="47">
        <f t="shared" si="248"/>
        <v>13.306968611734904</v>
      </c>
      <c r="DZ53" s="47">
        <f t="shared" si="248"/>
        <v>-8.8522024518189575</v>
      </c>
      <c r="EA53" s="47">
        <f t="shared" si="248"/>
        <v>-9.291420194293698</v>
      </c>
      <c r="EB53" s="20">
        <f t="shared" si="248"/>
        <v>0.8174991949355892</v>
      </c>
      <c r="EC53" s="20">
        <f t="shared" si="248"/>
        <v>1.1304037528855559</v>
      </c>
      <c r="ED53" s="20">
        <f t="shared" si="248"/>
        <v>1.1165192420165004</v>
      </c>
      <c r="EE53" s="20">
        <f t="shared" si="248"/>
        <v>1.1276370740422426</v>
      </c>
      <c r="EF53" s="20">
        <f t="shared" si="248"/>
        <v>1.0427239093599772</v>
      </c>
      <c r="EG53" s="20">
        <f t="shared" si="248"/>
        <v>0.75416477654630665</v>
      </c>
      <c r="EH53" s="20">
        <f t="shared" si="248"/>
        <v>1.3265209234873954</v>
      </c>
      <c r="EI53" s="20">
        <f t="shared" si="248"/>
        <v>1.4855269946010052</v>
      </c>
      <c r="EJ53" s="20">
        <f t="shared" si="248"/>
        <v>1.5736121108661738</v>
      </c>
      <c r="EK53" s="20">
        <f t="shared" si="248"/>
        <v>2.4688134903373404</v>
      </c>
      <c r="EL53" s="20">
        <f t="shared" si="248"/>
        <v>2.7537153549082705</v>
      </c>
      <c r="EM53" s="20">
        <f t="shared" si="248"/>
        <v>2.6885717461954783</v>
      </c>
      <c r="EN53" s="20">
        <f t="shared" si="248"/>
        <v>2.6654261206691343</v>
      </c>
      <c r="EO53" s="20">
        <f t="shared" si="248"/>
        <v>2.1684252999943032</v>
      </c>
      <c r="EP53" s="20">
        <f t="shared" si="248"/>
        <v>1.9136879338280455</v>
      </c>
      <c r="EQ53" s="20">
        <f t="shared" si="248"/>
        <v>1.6159772940374406</v>
      </c>
      <c r="ER53" s="20">
        <f t="shared" si="248"/>
        <v>1.445716483777848</v>
      </c>
      <c r="ES53" s="20">
        <f t="shared" si="248"/>
        <v>1.4433024197192834</v>
      </c>
      <c r="ET53" s="20">
        <f t="shared" si="248"/>
        <v>1.3531898822148003</v>
      </c>
      <c r="EU53" s="20">
        <f t="shared" si="248"/>
        <v>1.1907703478504228</v>
      </c>
      <c r="EV53" s="20">
        <f t="shared" si="248"/>
        <v>1.1324240448620237</v>
      </c>
      <c r="EW53" s="20">
        <f t="shared" si="248"/>
        <v>1.0300581615832582</v>
      </c>
      <c r="EX53" s="20">
        <f t="shared" si="248"/>
        <v>0.98757513953147136</v>
      </c>
      <c r="EY53" s="20">
        <f t="shared" si="248"/>
        <v>1.036550392857194</v>
      </c>
      <c r="EZ53" s="20">
        <f t="shared" ref="EZ53:FF53" si="249">100*((EZ21/EY21)^4-1)</f>
        <v>1.0853468537453503</v>
      </c>
      <c r="FA53" s="20">
        <f t="shared" si="249"/>
        <v>1.0278096310802232</v>
      </c>
      <c r="FB53" s="20">
        <f t="shared" si="249"/>
        <v>1.0374767206419389</v>
      </c>
      <c r="FC53" s="20">
        <f t="shared" si="249"/>
        <v>1.0356950105814944</v>
      </c>
      <c r="FD53" s="20">
        <f t="shared" si="249"/>
        <v>1.0709999713762741</v>
      </c>
      <c r="FE53" s="20">
        <f t="shared" si="249"/>
        <v>1.0044179973656808</v>
      </c>
      <c r="FF53" s="20">
        <f t="shared" si="249"/>
        <v>1.0094206209951828</v>
      </c>
    </row>
    <row r="54" spans="2:162" x14ac:dyDescent="0.25">
      <c r="B54" t="str">
        <f t="shared" si="6"/>
        <v xml:space="preserve">      State and local</v>
      </c>
      <c r="C54" s="21"/>
      <c r="D54" s="21">
        <f t="shared" ref="D54:AA54" si="250">100*((D22/C22)^4-1)</f>
        <v>3.5084402990630092</v>
      </c>
      <c r="E54" s="21">
        <f t="shared" si="250"/>
        <v>11.518005433182864</v>
      </c>
      <c r="F54" s="21">
        <f t="shared" si="250"/>
        <v>-0.10437050644247492</v>
      </c>
      <c r="G54" s="21">
        <f t="shared" si="250"/>
        <v>1.6815186024477624</v>
      </c>
      <c r="H54" s="21">
        <f t="shared" si="250"/>
        <v>11.940698384688186</v>
      </c>
      <c r="I54" s="21">
        <f t="shared" si="250"/>
        <v>3.2750625910480169</v>
      </c>
      <c r="J54" s="21">
        <f t="shared" si="250"/>
        <v>1.1078831776522691</v>
      </c>
      <c r="K54" s="21">
        <f t="shared" si="250"/>
        <v>7.1877470939817778</v>
      </c>
      <c r="L54" s="21">
        <f t="shared" si="250"/>
        <v>3.6871698954204613</v>
      </c>
      <c r="M54" s="21">
        <f t="shared" si="250"/>
        <v>-1.838141860039999</v>
      </c>
      <c r="N54" s="21">
        <f t="shared" si="250"/>
        <v>8.894856875936231</v>
      </c>
      <c r="O54" s="21">
        <f t="shared" si="250"/>
        <v>-3.2179085939887941</v>
      </c>
      <c r="P54" s="21">
        <f t="shared" si="250"/>
        <v>3.7214459630295682</v>
      </c>
      <c r="Q54" s="21">
        <f t="shared" si="250"/>
        <v>1.250135089186144</v>
      </c>
      <c r="R54" s="21">
        <f t="shared" si="250"/>
        <v>4.1666176896834495</v>
      </c>
      <c r="S54" s="21">
        <f t="shared" si="250"/>
        <v>-0.47141933278731507</v>
      </c>
      <c r="T54" s="21">
        <f t="shared" si="250"/>
        <v>3.7392609521699427</v>
      </c>
      <c r="U54" s="21">
        <f t="shared" si="250"/>
        <v>-3.7866590936564526</v>
      </c>
      <c r="V54" s="21">
        <f t="shared" si="250"/>
        <v>11.434418668610057</v>
      </c>
      <c r="W54" s="21">
        <f t="shared" si="250"/>
        <v>2.4156867603136734</v>
      </c>
      <c r="X54" s="21">
        <f t="shared" si="250"/>
        <v>1.565167652334698</v>
      </c>
      <c r="Y54" s="21">
        <f t="shared" si="250"/>
        <v>-2.9751095172720898</v>
      </c>
      <c r="Z54" s="21">
        <f t="shared" si="250"/>
        <v>5.5314756579736502</v>
      </c>
      <c r="AA54" s="21">
        <f t="shared" si="250"/>
        <v>6.0231363284435124</v>
      </c>
      <c r="AB54" s="21">
        <f t="shared" ref="AB54:BG54" si="251">100*((AB22/AA22)^4-1)</f>
        <v>-0.44588047857728741</v>
      </c>
      <c r="AC54" s="21">
        <f t="shared" si="251"/>
        <v>-0.80240316921295074</v>
      </c>
      <c r="AD54" s="21">
        <f t="shared" si="251"/>
        <v>1.5320212362029961</v>
      </c>
      <c r="AE54" s="21">
        <f t="shared" si="251"/>
        <v>-8.9235911902818543E-2</v>
      </c>
      <c r="AF54" s="21">
        <f t="shared" si="251"/>
        <v>9.8055130808853299</v>
      </c>
      <c r="AG54" s="21">
        <f t="shared" si="251"/>
        <v>-0.86937106668680819</v>
      </c>
      <c r="AH54" s="21">
        <f t="shared" si="251"/>
        <v>2.2921705822435801</v>
      </c>
      <c r="AI54" s="21">
        <f t="shared" si="251"/>
        <v>2.5445696097101012</v>
      </c>
      <c r="AJ54" s="21">
        <f t="shared" si="251"/>
        <v>3.9438708862988392</v>
      </c>
      <c r="AK54" s="21">
        <f t="shared" si="251"/>
        <v>1.6352539027177926</v>
      </c>
      <c r="AL54" s="21">
        <f t="shared" si="251"/>
        <v>2.0604603618925799</v>
      </c>
      <c r="AM54" s="21">
        <f t="shared" si="251"/>
        <v>8.479066826556636E-2</v>
      </c>
      <c r="AN54" s="21">
        <f t="shared" si="251"/>
        <v>4.9187168604682308</v>
      </c>
      <c r="AO54" s="21">
        <f t="shared" si="251"/>
        <v>4.4258109195767892</v>
      </c>
      <c r="AP54" s="21">
        <f t="shared" si="251"/>
        <v>-8.2807158381725809E-2</v>
      </c>
      <c r="AQ54" s="21">
        <f t="shared" si="251"/>
        <v>2.5087637954450681</v>
      </c>
      <c r="AR54" s="21">
        <f t="shared" si="251"/>
        <v>-1.6366266789216599</v>
      </c>
      <c r="AS54" s="21">
        <f t="shared" si="251"/>
        <v>1.9152157496288957</v>
      </c>
      <c r="AT54" s="21">
        <f t="shared" si="251"/>
        <v>1.655936663515889</v>
      </c>
      <c r="AU54" s="21">
        <f t="shared" si="251"/>
        <v>8.624631976903574</v>
      </c>
      <c r="AV54" s="21">
        <f t="shared" si="251"/>
        <v>4.2399875596379033</v>
      </c>
      <c r="AW54" s="21">
        <f t="shared" si="251"/>
        <v>1.9203292756499568</v>
      </c>
      <c r="AX54" s="21">
        <f t="shared" si="251"/>
        <v>4.0123462610046623</v>
      </c>
      <c r="AY54" s="21">
        <f t="shared" si="251"/>
        <v>1.8923189327385348</v>
      </c>
      <c r="AZ54" s="21">
        <f t="shared" si="251"/>
        <v>1.7254504050530528</v>
      </c>
      <c r="BA54" s="21">
        <f t="shared" si="251"/>
        <v>0.388537667954858</v>
      </c>
      <c r="BB54" s="21">
        <f t="shared" si="251"/>
        <v>0.31043826100447536</v>
      </c>
      <c r="BC54" s="21">
        <f t="shared" si="251"/>
        <v>1.088848611869575</v>
      </c>
      <c r="BD54" s="21">
        <f t="shared" si="251"/>
        <v>2.8890285268709404</v>
      </c>
      <c r="BE54" s="21">
        <f t="shared" si="251"/>
        <v>-2.6576586667023006</v>
      </c>
      <c r="BF54" s="21">
        <f t="shared" si="251"/>
        <v>1.7096951115971093</v>
      </c>
      <c r="BG54" s="21">
        <f t="shared" si="251"/>
        <v>-1.3007956995341186</v>
      </c>
      <c r="BH54" s="21">
        <f t="shared" ref="BH54:CM54" si="252">100*((BH22/BG22)^4-1)</f>
        <v>0.6961203554707307</v>
      </c>
      <c r="BI54" s="21">
        <f t="shared" si="252"/>
        <v>1.1601928390961858</v>
      </c>
      <c r="BJ54" s="21">
        <f t="shared" si="252"/>
        <v>0.30751466841207886</v>
      </c>
      <c r="BK54" s="21">
        <f t="shared" si="252"/>
        <v>-1.6774313597111568</v>
      </c>
      <c r="BL54" s="21">
        <f t="shared" si="252"/>
        <v>0.77279393526576978</v>
      </c>
      <c r="BM54" s="21">
        <f t="shared" si="252"/>
        <v>0.61668732349600131</v>
      </c>
      <c r="BN54" s="21">
        <f t="shared" si="252"/>
        <v>1.6223715414994677</v>
      </c>
      <c r="BO54" s="21">
        <f t="shared" si="252"/>
        <v>1.306544317443592</v>
      </c>
      <c r="BP54" s="21">
        <f t="shared" si="252"/>
        <v>-0.60847893431548172</v>
      </c>
      <c r="BQ54" s="21">
        <f t="shared" si="252"/>
        <v>0</v>
      </c>
      <c r="BR54" s="21">
        <f t="shared" si="252"/>
        <v>0.99625632305819778</v>
      </c>
      <c r="BS54" s="21">
        <f t="shared" si="252"/>
        <v>0.45775244709931329</v>
      </c>
      <c r="BT54" s="21">
        <f t="shared" si="252"/>
        <v>1.2227599725744609</v>
      </c>
      <c r="BU54" s="21">
        <f t="shared" si="252"/>
        <v>3.3013838395104633</v>
      </c>
      <c r="BV54" s="21">
        <f t="shared" si="252"/>
        <v>0.90582550841151743</v>
      </c>
      <c r="BW54" s="21">
        <f t="shared" si="252"/>
        <v>2.0421011039661208</v>
      </c>
      <c r="BX54" s="21">
        <f t="shared" si="252"/>
        <v>0.29906521190068425</v>
      </c>
      <c r="BY54" s="21">
        <f t="shared" si="252"/>
        <v>8.5444694814529107</v>
      </c>
      <c r="BZ54" s="21">
        <f t="shared" si="252"/>
        <v>0.95385916035670704</v>
      </c>
      <c r="CA54" s="21">
        <f t="shared" si="252"/>
        <v>-2.0267167747470394</v>
      </c>
      <c r="CB54" s="21">
        <f t="shared" si="252"/>
        <v>0.80889375836565858</v>
      </c>
      <c r="CC54" s="21">
        <f t="shared" si="252"/>
        <v>-1.3105028680307274</v>
      </c>
      <c r="CD54" s="21">
        <f t="shared" si="252"/>
        <v>-0.65903665795277178</v>
      </c>
      <c r="CE54" s="21">
        <f t="shared" si="252"/>
        <v>-7.350913959532912E-2</v>
      </c>
      <c r="CF54" s="21">
        <f t="shared" si="252"/>
        <v>1.2561035747437499</v>
      </c>
      <c r="CG54" s="21">
        <f t="shared" si="252"/>
        <v>0.22012281871821582</v>
      </c>
      <c r="CH54" s="21">
        <f t="shared" si="252"/>
        <v>-3.3282164633776867</v>
      </c>
      <c r="CI54" s="21">
        <f t="shared" si="252"/>
        <v>-2.271177678805103</v>
      </c>
      <c r="CJ54" s="21">
        <f t="shared" si="252"/>
        <v>-0.66722035720153672</v>
      </c>
      <c r="CK54" s="21">
        <f t="shared" si="252"/>
        <v>-2.9447634424978664</v>
      </c>
      <c r="CL54" s="21">
        <f t="shared" si="252"/>
        <v>2.1167287936772139</v>
      </c>
      <c r="CM54" s="21">
        <f t="shared" si="252"/>
        <v>1.2744661712027039</v>
      </c>
      <c r="CN54" s="21">
        <f t="shared" ref="CN54:DS54" si="253">100*((CN22/CM22)^4-1)</f>
        <v>7.439783924663157E-2</v>
      </c>
      <c r="CO54" s="21">
        <f t="shared" si="253"/>
        <v>0.44692667842749501</v>
      </c>
      <c r="CP54" s="21">
        <f t="shared" si="253"/>
        <v>2.4738780909754121</v>
      </c>
      <c r="CQ54" s="21">
        <f t="shared" si="253"/>
        <v>1.6341351708283769</v>
      </c>
      <c r="CR54" s="21">
        <f t="shared" si="253"/>
        <v>0.88527678717322811</v>
      </c>
      <c r="CS54" s="21">
        <f t="shared" si="253"/>
        <v>1.1790587505111194</v>
      </c>
      <c r="CT54" s="21">
        <f t="shared" si="253"/>
        <v>3.6329622547277785</v>
      </c>
      <c r="CU54" s="21">
        <f t="shared" si="253"/>
        <v>1.1651069577289785</v>
      </c>
      <c r="CV54" s="21">
        <f t="shared" si="253"/>
        <v>0.65223083147756267</v>
      </c>
      <c r="CW54" s="21">
        <f t="shared" si="253"/>
        <v>3.0660311616281133</v>
      </c>
      <c r="CX54" s="21">
        <f t="shared" si="253"/>
        <v>2.2391909044899849</v>
      </c>
      <c r="CY54" s="21">
        <f t="shared" si="253"/>
        <v>3.3174258366792886</v>
      </c>
      <c r="CZ54" s="21">
        <f t="shared" si="253"/>
        <v>3.2177647140398724</v>
      </c>
      <c r="DA54" s="21">
        <f t="shared" si="253"/>
        <v>4.0560675198308749</v>
      </c>
      <c r="DB54" s="21">
        <f t="shared" si="253"/>
        <v>1.0451962473581267</v>
      </c>
      <c r="DC54" s="21">
        <f t="shared" si="253"/>
        <v>1.391767531589827</v>
      </c>
      <c r="DD54" s="21">
        <f t="shared" si="253"/>
        <v>4.1329212913982172</v>
      </c>
      <c r="DE54" s="21">
        <f t="shared" si="253"/>
        <v>2.6205508657440868</v>
      </c>
      <c r="DF54" s="21">
        <f t="shared" si="253"/>
        <v>2.4652156485976739</v>
      </c>
      <c r="DG54" s="21">
        <f t="shared" si="253"/>
        <v>0.47293220485884468</v>
      </c>
      <c r="DH54" s="21">
        <f t="shared" si="253"/>
        <v>2.3786234684911589</v>
      </c>
      <c r="DI54" s="21">
        <f t="shared" si="253"/>
        <v>1.1433259267686902</v>
      </c>
      <c r="DJ54" s="21">
        <f t="shared" si="253"/>
        <v>-6.6761242771695706E-2</v>
      </c>
      <c r="DK54" s="21">
        <f t="shared" si="253"/>
        <v>-2.5139331675302246</v>
      </c>
      <c r="DL54" s="21">
        <f t="shared" si="253"/>
        <v>-2.0674583712994021</v>
      </c>
      <c r="DM54" s="21">
        <f t="shared" si="253"/>
        <v>-1.8785119581300691</v>
      </c>
      <c r="DN54" s="21">
        <f t="shared" si="253"/>
        <v>-2.0879975048411548</v>
      </c>
      <c r="DO54" s="21">
        <f t="shared" si="253"/>
        <v>-5.0211664321762832</v>
      </c>
      <c r="DP54" s="21">
        <f t="shared" si="253"/>
        <v>2.3713007024449118</v>
      </c>
      <c r="DQ54" s="21">
        <f t="shared" si="253"/>
        <v>6.258583292262343</v>
      </c>
      <c r="DR54" s="21">
        <f t="shared" si="253"/>
        <v>-3.8030483859976094</v>
      </c>
      <c r="DS54" s="47">
        <f t="shared" si="253"/>
        <v>6.2235813586774213</v>
      </c>
      <c r="DT54" s="47">
        <f t="shared" ref="DT54:EY54" si="254">100*((DT22/DS22)^4-1)</f>
        <v>-25.364164348998496</v>
      </c>
      <c r="DU54" s="47">
        <f t="shared" si="254"/>
        <v>9.4442987613051255</v>
      </c>
      <c r="DV54" s="47">
        <f t="shared" si="254"/>
        <v>-15.383201398747792</v>
      </c>
      <c r="DW54" s="47">
        <f t="shared" si="254"/>
        <v>2.15866422250095</v>
      </c>
      <c r="DX54" s="47">
        <f t="shared" si="254"/>
        <v>6.3908027691682578</v>
      </c>
      <c r="DY54" s="47">
        <f t="shared" si="254"/>
        <v>15.348006444155416</v>
      </c>
      <c r="DZ54" s="47">
        <f t="shared" si="254"/>
        <v>-9.5470980505200647</v>
      </c>
      <c r="EA54" s="47">
        <f t="shared" si="254"/>
        <v>-9.9789021998591849</v>
      </c>
      <c r="EB54" s="20">
        <f t="shared" si="254"/>
        <v>0.95103143609867047</v>
      </c>
      <c r="EC54" s="20">
        <f t="shared" si="254"/>
        <v>1.2660115117598902</v>
      </c>
      <c r="ED54" s="20">
        <f t="shared" si="254"/>
        <v>1.2465309351102682</v>
      </c>
      <c r="EE54" s="20">
        <f t="shared" si="254"/>
        <v>1.2580964224081725</v>
      </c>
      <c r="EF54" s="20">
        <f t="shared" si="254"/>
        <v>1.1629406466519221</v>
      </c>
      <c r="EG54" s="20">
        <f t="shared" si="254"/>
        <v>0.84075878471197019</v>
      </c>
      <c r="EH54" s="20">
        <f t="shared" si="254"/>
        <v>1.4788742844244585</v>
      </c>
      <c r="EI54" s="20">
        <f t="shared" si="254"/>
        <v>1.6556281483411261</v>
      </c>
      <c r="EJ54" s="20">
        <f t="shared" si="254"/>
        <v>1.7531256569097264</v>
      </c>
      <c r="EK54" s="20">
        <f t="shared" si="254"/>
        <v>2.7504702975269302</v>
      </c>
      <c r="EL54" s="20">
        <f t="shared" si="254"/>
        <v>3.0658651175210938</v>
      </c>
      <c r="EM54" s="20">
        <f t="shared" si="254"/>
        <v>2.9907470849569462</v>
      </c>
      <c r="EN54" s="20">
        <f t="shared" si="254"/>
        <v>2.9629847326183345</v>
      </c>
      <c r="EO54" s="20">
        <f t="shared" si="254"/>
        <v>2.4084673926468403</v>
      </c>
      <c r="EP54" s="20">
        <f t="shared" si="254"/>
        <v>2.1236589333757827</v>
      </c>
      <c r="EQ54" s="20">
        <f t="shared" si="254"/>
        <v>1.7925255110146754</v>
      </c>
      <c r="ER54" s="20">
        <f t="shared" si="254"/>
        <v>1.6026675509496213</v>
      </c>
      <c r="ES54" s="20">
        <f t="shared" si="254"/>
        <v>1.5993679255612125</v>
      </c>
      <c r="ET54" s="20">
        <f t="shared" si="254"/>
        <v>1.4988782330622286</v>
      </c>
      <c r="EU54" s="20">
        <f t="shared" si="254"/>
        <v>1.3182067878686476</v>
      </c>
      <c r="EV54" s="20">
        <f t="shared" si="254"/>
        <v>1.253385377469951</v>
      </c>
      <c r="EW54" s="20">
        <f t="shared" si="254"/>
        <v>1.1396969533520318</v>
      </c>
      <c r="EX54" s="20">
        <f t="shared" si="254"/>
        <v>1.0923763154562005</v>
      </c>
      <c r="EY54" s="20">
        <f t="shared" si="254"/>
        <v>1.1464740430221942</v>
      </c>
      <c r="EZ54" s="20">
        <f t="shared" ref="EZ54:FF54" si="255">100*((EZ22/EY22)^4-1)</f>
        <v>1.1997280709971081</v>
      </c>
      <c r="FA54" s="20">
        <f t="shared" si="255"/>
        <v>1.1359696226439731</v>
      </c>
      <c r="FB54" s="20">
        <f t="shared" si="255"/>
        <v>1.1465502982143772</v>
      </c>
      <c r="FC54" s="20">
        <f t="shared" si="255"/>
        <v>1.1440708874013161</v>
      </c>
      <c r="FD54" s="20">
        <f t="shared" si="255"/>
        <v>1.1825690235826247</v>
      </c>
      <c r="FE54" s="20">
        <f t="shared" si="255"/>
        <v>1.1089018601563305</v>
      </c>
      <c r="FF54" s="20">
        <f t="shared" si="255"/>
        <v>1.1141378098940447</v>
      </c>
    </row>
    <row r="55" spans="2:162" x14ac:dyDescent="0.25">
      <c r="B55" t="str">
        <f t="shared" si="6"/>
        <v xml:space="preserve">      Federal</v>
      </c>
      <c r="C55" s="21"/>
      <c r="D55" s="21">
        <f t="shared" ref="D55:AA55" si="256">100*((D23/C23)^4-1)</f>
        <v>11.490369700295089</v>
      </c>
      <c r="E55" s="21">
        <f t="shared" si="256"/>
        <v>-11.399969049834535</v>
      </c>
      <c r="F55" s="21">
        <f t="shared" si="256"/>
        <v>-10.04339072536583</v>
      </c>
      <c r="G55" s="21">
        <f t="shared" si="256"/>
        <v>0.63240909742261486</v>
      </c>
      <c r="H55" s="21">
        <f t="shared" si="256"/>
        <v>3.1870020339953564</v>
      </c>
      <c r="I55" s="21">
        <f t="shared" si="256"/>
        <v>7.0542857652903246</v>
      </c>
      <c r="J55" s="21">
        <f t="shared" si="256"/>
        <v>-2.4351978020605181</v>
      </c>
      <c r="K55" s="21">
        <f t="shared" si="256"/>
        <v>1.8676538530619791</v>
      </c>
      <c r="L55" s="21">
        <f t="shared" si="256"/>
        <v>1.2364613653583101</v>
      </c>
      <c r="M55" s="21">
        <f t="shared" si="256"/>
        <v>0.61490979556095837</v>
      </c>
      <c r="N55" s="21">
        <f t="shared" si="256"/>
        <v>2.4728353850683504</v>
      </c>
      <c r="O55" s="21">
        <f t="shared" si="256"/>
        <v>6.2286977259376153</v>
      </c>
      <c r="P55" s="21">
        <f t="shared" si="256"/>
        <v>0.60105014941911339</v>
      </c>
      <c r="Q55" s="21">
        <f t="shared" si="256"/>
        <v>3.6415110611585977</v>
      </c>
      <c r="R55" s="21">
        <f t="shared" si="256"/>
        <v>-2.3528381993379255</v>
      </c>
      <c r="S55" s="21">
        <f t="shared" si="256"/>
        <v>0</v>
      </c>
      <c r="T55" s="21">
        <f t="shared" si="256"/>
        <v>0.59835285639942004</v>
      </c>
      <c r="U55" s="21">
        <f t="shared" si="256"/>
        <v>-2.3632634414757492</v>
      </c>
      <c r="V55" s="21">
        <f t="shared" si="256"/>
        <v>-1.194016471535142</v>
      </c>
      <c r="W55" s="21">
        <f t="shared" si="256"/>
        <v>-4.1445096339039367</v>
      </c>
      <c r="X55" s="21">
        <f t="shared" si="256"/>
        <v>0</v>
      </c>
      <c r="Y55" s="21">
        <f t="shared" si="256"/>
        <v>-2.409527920676513</v>
      </c>
      <c r="Z55" s="21">
        <f t="shared" si="256"/>
        <v>-0.6102194245410697</v>
      </c>
      <c r="AA55" s="21">
        <f t="shared" si="256"/>
        <v>-0.61115176350146072</v>
      </c>
      <c r="AB55" s="21">
        <f t="shared" ref="AB55:BG55" si="257">100*((AB23/AA23)^4-1)</f>
        <v>-2.4314972420469316</v>
      </c>
      <c r="AC55" s="21">
        <f t="shared" si="257"/>
        <v>-4.8475724782847562</v>
      </c>
      <c r="AD55" s="21">
        <f t="shared" si="257"/>
        <v>4.4473021513222744</v>
      </c>
      <c r="AE55" s="21">
        <f t="shared" si="257"/>
        <v>0.61967281753845249</v>
      </c>
      <c r="AF55" s="21">
        <f t="shared" si="257"/>
        <v>1.2402952629219977</v>
      </c>
      <c r="AG55" s="21">
        <f t="shared" si="257"/>
        <v>4.3777790419102569</v>
      </c>
      <c r="AH55" s="21">
        <f t="shared" si="257"/>
        <v>-2.4131618645819586</v>
      </c>
      <c r="AI55" s="21">
        <f t="shared" si="257"/>
        <v>10.167056522033246</v>
      </c>
      <c r="AJ55" s="21">
        <f t="shared" si="257"/>
        <v>-0.59656806040719879</v>
      </c>
      <c r="AK55" s="21">
        <f t="shared" si="257"/>
        <v>4.8771637221462605</v>
      </c>
      <c r="AL55" s="21">
        <f t="shared" si="257"/>
        <v>7.2919081589916113</v>
      </c>
      <c r="AM55" s="21">
        <f t="shared" si="257"/>
        <v>8.3913675143460367</v>
      </c>
      <c r="AN55" s="21">
        <f t="shared" si="257"/>
        <v>-7.2041745932285846</v>
      </c>
      <c r="AO55" s="21">
        <f t="shared" si="257"/>
        <v>-2.3020618455284581</v>
      </c>
      <c r="AP55" s="21">
        <f t="shared" si="257"/>
        <v>5.9685355059505119</v>
      </c>
      <c r="AQ55" s="21">
        <f t="shared" si="257"/>
        <v>0.57678293203577979</v>
      </c>
      <c r="AR55" s="21">
        <f t="shared" si="257"/>
        <v>46.716216888924137</v>
      </c>
      <c r="AS55" s="21">
        <f t="shared" si="257"/>
        <v>-26.604427535480312</v>
      </c>
      <c r="AT55" s="21">
        <f t="shared" si="257"/>
        <v>-7.6675674109172975</v>
      </c>
      <c r="AU55" s="21">
        <f t="shared" si="257"/>
        <v>8.9166252820602754</v>
      </c>
      <c r="AV55" s="21">
        <f t="shared" si="257"/>
        <v>-2.2345487116731899</v>
      </c>
      <c r="AW55" s="21">
        <f t="shared" si="257"/>
        <v>2.2856220497392998</v>
      </c>
      <c r="AX55" s="21">
        <f t="shared" si="257"/>
        <v>2.8467973547283254</v>
      </c>
      <c r="AY55" s="21">
        <f t="shared" si="257"/>
        <v>-1.1141952611760542</v>
      </c>
      <c r="AZ55" s="21">
        <f t="shared" si="257"/>
        <v>0</v>
      </c>
      <c r="BA55" s="21">
        <f t="shared" si="257"/>
        <v>1.1267494501550512</v>
      </c>
      <c r="BB55" s="21">
        <f t="shared" si="257"/>
        <v>20.421242409008311</v>
      </c>
      <c r="BC55" s="21">
        <f t="shared" si="257"/>
        <v>1.6117875612772226</v>
      </c>
      <c r="BD55" s="21">
        <f t="shared" si="257"/>
        <v>-2.1107436857807915</v>
      </c>
      <c r="BE55" s="21">
        <f t="shared" si="257"/>
        <v>-3.6910960302872553</v>
      </c>
      <c r="BF55" s="21">
        <f t="shared" si="257"/>
        <v>1.6292943839811391</v>
      </c>
      <c r="BG55" s="21">
        <f t="shared" si="257"/>
        <v>-2.1332566668726738</v>
      </c>
      <c r="BH55" s="21">
        <f t="shared" ref="BH55:CM55" si="258">100*((BH23/BG23)^4-1)</f>
        <v>0.54163721826723243</v>
      </c>
      <c r="BI55" s="21">
        <f t="shared" si="258"/>
        <v>-1.6096251011177731</v>
      </c>
      <c r="BJ55" s="21">
        <f t="shared" si="258"/>
        <v>1.6359578899582283</v>
      </c>
      <c r="BK55" s="21">
        <f t="shared" si="258"/>
        <v>-6.3220709094473531</v>
      </c>
      <c r="BL55" s="21">
        <f t="shared" si="258"/>
        <v>-1.6359573303024288</v>
      </c>
      <c r="BM55" s="21">
        <f t="shared" si="258"/>
        <v>1.6631660166672058</v>
      </c>
      <c r="BN55" s="21">
        <f t="shared" si="258"/>
        <v>-6.4235620629645158</v>
      </c>
      <c r="BO55" s="21">
        <f t="shared" si="258"/>
        <v>-2.2129157685279011</v>
      </c>
      <c r="BP55" s="21">
        <f t="shared" si="258"/>
        <v>-1.6724370119573284</v>
      </c>
      <c r="BQ55" s="21">
        <f t="shared" si="258"/>
        <v>-0.56219115886120274</v>
      </c>
      <c r="BR55" s="21">
        <f t="shared" si="258"/>
        <v>1.703297416921945</v>
      </c>
      <c r="BS55" s="21">
        <f t="shared" si="258"/>
        <v>-1.1188701143042379</v>
      </c>
      <c r="BT55" s="21">
        <f t="shared" si="258"/>
        <v>-0.56219115886120274</v>
      </c>
      <c r="BU55" s="21">
        <f t="shared" si="258"/>
        <v>0</v>
      </c>
      <c r="BV55" s="21">
        <f t="shared" si="258"/>
        <v>1.703297416921945</v>
      </c>
      <c r="BW55" s="21">
        <f t="shared" si="258"/>
        <v>1.6960752756072006</v>
      </c>
      <c r="BX55" s="21">
        <f t="shared" si="258"/>
        <v>0</v>
      </c>
      <c r="BY55" s="21">
        <f t="shared" si="258"/>
        <v>1.1235844856065436</v>
      </c>
      <c r="BZ55" s="21">
        <f t="shared" si="258"/>
        <v>3.3895312955315227</v>
      </c>
      <c r="CA55" s="21">
        <f t="shared" si="258"/>
        <v>0.55439922683004905</v>
      </c>
      <c r="CB55" s="21">
        <f t="shared" si="258"/>
        <v>13.325630105703157</v>
      </c>
      <c r="CC55" s="21">
        <f t="shared" si="258"/>
        <v>-7.2885248438036232</v>
      </c>
      <c r="CD55" s="21">
        <f t="shared" si="258"/>
        <v>-3.7655465291789425</v>
      </c>
      <c r="CE55" s="21">
        <f t="shared" si="258"/>
        <v>-9.5545866373504378</v>
      </c>
      <c r="CF55" s="21">
        <f t="shared" si="258"/>
        <v>53.451747740847935</v>
      </c>
      <c r="CG55" s="21">
        <f t="shared" si="258"/>
        <v>-29.132303069653354</v>
      </c>
      <c r="CH55" s="21">
        <f t="shared" si="258"/>
        <v>-7.5234218300979876</v>
      </c>
      <c r="CI55" s="21">
        <f t="shared" si="258"/>
        <v>0</v>
      </c>
      <c r="CJ55" s="21">
        <f t="shared" si="258"/>
        <v>-1.1235843610883367</v>
      </c>
      <c r="CK55" s="21">
        <f t="shared" si="258"/>
        <v>-3.9019655517183449</v>
      </c>
      <c r="CL55" s="21">
        <f t="shared" si="258"/>
        <v>-2.2661969779258495</v>
      </c>
      <c r="CM55" s="21">
        <f t="shared" si="258"/>
        <v>-1.1444803524206626</v>
      </c>
      <c r="CN55" s="21">
        <f t="shared" ref="CN55:DS55" si="259">100*((CN23/CM23)^4-1)</f>
        <v>-1.7179271174538324</v>
      </c>
      <c r="CO55" s="21">
        <f t="shared" si="259"/>
        <v>-0.57761581855980682</v>
      </c>
      <c r="CP55" s="21">
        <f t="shared" si="259"/>
        <v>-1.1543890659955647</v>
      </c>
      <c r="CQ55" s="21">
        <f t="shared" si="259"/>
        <v>-2.3053786574226298</v>
      </c>
      <c r="CR55" s="21">
        <f t="shared" si="259"/>
        <v>-4.5969241384563269</v>
      </c>
      <c r="CS55" s="21">
        <f t="shared" si="259"/>
        <v>-2.9259169578454647</v>
      </c>
      <c r="CT55" s="21">
        <f t="shared" si="259"/>
        <v>-1.7764176905027962</v>
      </c>
      <c r="CU55" s="21">
        <f t="shared" si="259"/>
        <v>0.60014835380099996</v>
      </c>
      <c r="CV55" s="21">
        <f t="shared" si="259"/>
        <v>-1.1904629306030867</v>
      </c>
      <c r="CW55" s="21">
        <f t="shared" si="259"/>
        <v>-3.549939971372118</v>
      </c>
      <c r="CX55" s="21">
        <f t="shared" si="259"/>
        <v>-2.3986914581958563</v>
      </c>
      <c r="CY55" s="21">
        <f t="shared" si="259"/>
        <v>0.61021943537393764</v>
      </c>
      <c r="CZ55" s="21">
        <f t="shared" si="259"/>
        <v>1.2213598980915785</v>
      </c>
      <c r="DA55" s="21">
        <f t="shared" si="259"/>
        <v>0.60743940837972854</v>
      </c>
      <c r="DB55" s="21">
        <f t="shared" si="259"/>
        <v>0.60651835314065039</v>
      </c>
      <c r="DC55" s="21">
        <f t="shared" si="259"/>
        <v>0</v>
      </c>
      <c r="DD55" s="21">
        <f t="shared" si="259"/>
        <v>0.60560008684167332</v>
      </c>
      <c r="DE55" s="21">
        <f t="shared" si="259"/>
        <v>0.60468459683402642</v>
      </c>
      <c r="DF55" s="21">
        <f t="shared" si="259"/>
        <v>2.431499973418827</v>
      </c>
      <c r="DG55" s="21">
        <f t="shared" si="259"/>
        <v>1.2029939985406468</v>
      </c>
      <c r="DH55" s="21">
        <f t="shared" si="259"/>
        <v>-2.366759082038139</v>
      </c>
      <c r="DI55" s="21">
        <f t="shared" si="259"/>
        <v>-1.1958012093120196</v>
      </c>
      <c r="DJ55" s="21">
        <f t="shared" si="259"/>
        <v>-1.1993867389319957</v>
      </c>
      <c r="DK55" s="21">
        <f t="shared" si="259"/>
        <v>-4.7469182257366409</v>
      </c>
      <c r="DL55" s="21">
        <f t="shared" si="259"/>
        <v>-1.8222757503195686</v>
      </c>
      <c r="DM55" s="21">
        <f t="shared" si="259"/>
        <v>-1.2232272027183133</v>
      </c>
      <c r="DN55" s="21">
        <f t="shared" si="259"/>
        <v>-2.4426328155010668</v>
      </c>
      <c r="DO55" s="21">
        <f t="shared" si="259"/>
        <v>-3.6693315112520275</v>
      </c>
      <c r="DP55" s="21">
        <f t="shared" si="259"/>
        <v>-1.8647507269308305</v>
      </c>
      <c r="DQ55" s="21">
        <f t="shared" si="259"/>
        <v>3.1819320113561034</v>
      </c>
      <c r="DR55" s="21">
        <f t="shared" si="259"/>
        <v>-2.472832463151986</v>
      </c>
      <c r="DS55" s="47">
        <f t="shared" si="259"/>
        <v>2.5355319195727866</v>
      </c>
      <c r="DT55" s="47">
        <f t="shared" ref="DT55:EY55" si="260">100*((DT23/DS23)^4-1)</f>
        <v>2.5195616246617814</v>
      </c>
      <c r="DU55" s="47">
        <f t="shared" si="260"/>
        <v>30.208108208147767</v>
      </c>
      <c r="DV55" s="47">
        <f t="shared" si="260"/>
        <v>-16.818511653602275</v>
      </c>
      <c r="DW55" s="47">
        <f t="shared" si="260"/>
        <v>-5.9418464192744107</v>
      </c>
      <c r="DX55" s="47">
        <f t="shared" si="260"/>
        <v>-0.61585652207609698</v>
      </c>
      <c r="DY55" s="47">
        <f t="shared" si="260"/>
        <v>-3.0555414012806037</v>
      </c>
      <c r="DZ55" s="47">
        <f t="shared" si="260"/>
        <v>-2.469016734305296</v>
      </c>
      <c r="EA55" s="47">
        <f t="shared" si="260"/>
        <v>-3.0981373423017766</v>
      </c>
      <c r="EB55" s="20">
        <f t="shared" si="260"/>
        <v>-0.32661341790903853</v>
      </c>
      <c r="EC55" s="20">
        <f t="shared" si="260"/>
        <v>-3.3957089030844934E-2</v>
      </c>
      <c r="ED55" s="20">
        <f t="shared" si="260"/>
        <v>-3.4153604886122402E-3</v>
      </c>
      <c r="EE55" s="20">
        <f t="shared" si="260"/>
        <v>-3.794920593436224E-4</v>
      </c>
      <c r="EF55" s="20">
        <f t="shared" si="260"/>
        <v>-1.897463447586567E-4</v>
      </c>
      <c r="EG55" s="20">
        <f t="shared" si="260"/>
        <v>0</v>
      </c>
      <c r="EH55" s="20">
        <f t="shared" si="260"/>
        <v>0</v>
      </c>
      <c r="EI55" s="20">
        <f t="shared" si="260"/>
        <v>0</v>
      </c>
      <c r="EJ55" s="20">
        <f t="shared" si="260"/>
        <v>0</v>
      </c>
      <c r="EK55" s="20">
        <f t="shared" si="260"/>
        <v>0</v>
      </c>
      <c r="EL55" s="20">
        <f t="shared" si="260"/>
        <v>0</v>
      </c>
      <c r="EM55" s="20">
        <f t="shared" si="260"/>
        <v>0</v>
      </c>
      <c r="EN55" s="20">
        <f t="shared" si="260"/>
        <v>0</v>
      </c>
      <c r="EO55" s="20">
        <f t="shared" si="260"/>
        <v>0</v>
      </c>
      <c r="EP55" s="20">
        <f t="shared" si="260"/>
        <v>0</v>
      </c>
      <c r="EQ55" s="20">
        <f t="shared" si="260"/>
        <v>0</v>
      </c>
      <c r="ER55" s="20">
        <f t="shared" si="260"/>
        <v>0</v>
      </c>
      <c r="ES55" s="20">
        <f t="shared" si="260"/>
        <v>0</v>
      </c>
      <c r="ET55" s="20">
        <f t="shared" si="260"/>
        <v>0</v>
      </c>
      <c r="EU55" s="20">
        <f t="shared" si="260"/>
        <v>0</v>
      </c>
      <c r="EV55" s="20">
        <f t="shared" si="260"/>
        <v>0</v>
      </c>
      <c r="EW55" s="20">
        <f t="shared" si="260"/>
        <v>0</v>
      </c>
      <c r="EX55" s="20">
        <f t="shared" si="260"/>
        <v>0</v>
      </c>
      <c r="EY55" s="20">
        <f t="shared" si="260"/>
        <v>0</v>
      </c>
      <c r="EZ55" s="20">
        <f t="shared" ref="EZ55:FF55" si="261">100*((EZ23/EY23)^4-1)</f>
        <v>0</v>
      </c>
      <c r="FA55" s="20">
        <f t="shared" si="261"/>
        <v>0</v>
      </c>
      <c r="FB55" s="20">
        <f t="shared" si="261"/>
        <v>0</v>
      </c>
      <c r="FC55" s="20">
        <f t="shared" si="261"/>
        <v>0</v>
      </c>
      <c r="FD55" s="20">
        <f t="shared" si="261"/>
        <v>0</v>
      </c>
      <c r="FE55" s="20">
        <f t="shared" si="261"/>
        <v>0</v>
      </c>
      <c r="FF55" s="20">
        <f t="shared" si="261"/>
        <v>0</v>
      </c>
    </row>
    <row r="56" spans="2:16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47"/>
      <c r="DT56" s="47"/>
      <c r="DU56" s="47"/>
      <c r="DV56" s="47"/>
      <c r="DW56" s="47"/>
      <c r="DX56" s="47"/>
      <c r="DY56" s="47"/>
      <c r="DZ56" s="47"/>
      <c r="EA56" s="47"/>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row>
    <row r="57" spans="2:162" x14ac:dyDescent="0.25">
      <c r="B57" t="str">
        <f>B25</f>
        <v>Personal income (mil. $2012)</v>
      </c>
      <c r="C57" s="21"/>
      <c r="D57" s="21">
        <f t="shared" ref="D57:AA57" si="262">100*((D25/C25)^4-1)</f>
        <v>4.9580245351336982</v>
      </c>
      <c r="E57" s="21">
        <f t="shared" si="262"/>
        <v>1.7978997844625644</v>
      </c>
      <c r="F57" s="21">
        <f t="shared" si="262"/>
        <v>0.78568222667363408</v>
      </c>
      <c r="G57" s="21">
        <f t="shared" si="262"/>
        <v>4.5038024666401499</v>
      </c>
      <c r="H57" s="21">
        <f t="shared" si="262"/>
        <v>2.6477021398033651</v>
      </c>
      <c r="I57" s="21">
        <f t="shared" si="262"/>
        <v>2.1435173582500244</v>
      </c>
      <c r="J57" s="21">
        <f t="shared" si="262"/>
        <v>3.8525636313303968</v>
      </c>
      <c r="K57" s="21">
        <f t="shared" si="262"/>
        <v>8.3381686632441934</v>
      </c>
      <c r="L57" s="21">
        <f t="shared" si="262"/>
        <v>3.2439590769538951</v>
      </c>
      <c r="M57" s="21">
        <f t="shared" si="262"/>
        <v>3.8434149366675108</v>
      </c>
      <c r="N57" s="21">
        <f t="shared" si="262"/>
        <v>9.4659778561016594</v>
      </c>
      <c r="O57" s="21">
        <f t="shared" si="262"/>
        <v>-5.1912806332525596</v>
      </c>
      <c r="P57" s="21">
        <f t="shared" si="262"/>
        <v>2.4589416343334003</v>
      </c>
      <c r="Q57" s="21">
        <f t="shared" si="262"/>
        <v>-3.4700381873123409</v>
      </c>
      <c r="R57" s="21">
        <f t="shared" si="262"/>
        <v>1.0152730734611204</v>
      </c>
      <c r="S57" s="21">
        <f t="shared" si="262"/>
        <v>4.6948334299054872</v>
      </c>
      <c r="T57" s="21">
        <f t="shared" si="262"/>
        <v>6.5536337770569775</v>
      </c>
      <c r="U57" s="21">
        <f t="shared" si="262"/>
        <v>1.4679150843774247</v>
      </c>
      <c r="V57" s="21">
        <f t="shared" si="262"/>
        <v>8.2794907116746419</v>
      </c>
      <c r="W57" s="21">
        <f t="shared" si="262"/>
        <v>2.552326415745898</v>
      </c>
      <c r="X57" s="21">
        <f t="shared" si="262"/>
        <v>3.1104955969204928</v>
      </c>
      <c r="Y57" s="21">
        <f t="shared" si="262"/>
        <v>3.8529354862982812</v>
      </c>
      <c r="Z57" s="21">
        <f t="shared" si="262"/>
        <v>2.0700603264520723</v>
      </c>
      <c r="AA57" s="21">
        <f t="shared" si="262"/>
        <v>11.106260342580798</v>
      </c>
      <c r="AB57" s="21">
        <f t="shared" ref="AB57:BG57" si="263">100*((AB25/AA25)^4-1)</f>
        <v>6.8333671466003221</v>
      </c>
      <c r="AC57" s="21">
        <f t="shared" si="263"/>
        <v>5.9928408074156225</v>
      </c>
      <c r="AD57" s="21">
        <f t="shared" si="263"/>
        <v>4.4126405074501163</v>
      </c>
      <c r="AE57" s="21">
        <f t="shared" si="263"/>
        <v>11.713509952939315</v>
      </c>
      <c r="AF57" s="21">
        <f t="shared" si="263"/>
        <v>6.5455886871845559</v>
      </c>
      <c r="AG57" s="21">
        <f t="shared" si="263"/>
        <v>4.9354349182006096</v>
      </c>
      <c r="AH57" s="21">
        <f t="shared" si="263"/>
        <v>8.6605919260073669</v>
      </c>
      <c r="AI57" s="21">
        <f t="shared" si="263"/>
        <v>24.152340039694863</v>
      </c>
      <c r="AJ57" s="21">
        <f t="shared" si="263"/>
        <v>10.416839597792649</v>
      </c>
      <c r="AK57" s="21">
        <f t="shared" si="263"/>
        <v>9.786150093514312</v>
      </c>
      <c r="AL57" s="21">
        <f t="shared" si="263"/>
        <v>7.2422926175231161</v>
      </c>
      <c r="AM57" s="21">
        <f t="shared" si="263"/>
        <v>10.163754587106721</v>
      </c>
      <c r="AN57" s="21">
        <f t="shared" si="263"/>
        <v>-1.6729041805251921</v>
      </c>
      <c r="AO57" s="21">
        <f t="shared" si="263"/>
        <v>11.084616645393176</v>
      </c>
      <c r="AP57" s="21">
        <f t="shared" si="263"/>
        <v>12.655102767268488</v>
      </c>
      <c r="AQ57" s="21">
        <f t="shared" si="263"/>
        <v>6.8887400045636316</v>
      </c>
      <c r="AR57" s="21">
        <f t="shared" si="263"/>
        <v>-5.3455730706004516</v>
      </c>
      <c r="AS57" s="21">
        <f t="shared" si="263"/>
        <v>-3.1586377468406757</v>
      </c>
      <c r="AT57" s="21">
        <f t="shared" si="263"/>
        <v>1.1897735634422757</v>
      </c>
      <c r="AU57" s="21">
        <f t="shared" si="263"/>
        <v>1.1649265233730111</v>
      </c>
      <c r="AV57" s="21">
        <f t="shared" si="263"/>
        <v>3.2448750231769852</v>
      </c>
      <c r="AW57" s="21">
        <f t="shared" si="263"/>
        <v>-9.3054979011648165</v>
      </c>
      <c r="AX57" s="21">
        <f t="shared" si="263"/>
        <v>-4.4586287119341428E-2</v>
      </c>
      <c r="AY57" s="21">
        <f t="shared" si="263"/>
        <v>3.6836063556756837</v>
      </c>
      <c r="AZ57" s="21">
        <f t="shared" si="263"/>
        <v>-3.1786144142830652</v>
      </c>
      <c r="BA57" s="21">
        <f t="shared" si="263"/>
        <v>-1.5080527539820809</v>
      </c>
      <c r="BB57" s="21">
        <f t="shared" si="263"/>
        <v>2.8720176217501781</v>
      </c>
      <c r="BC57" s="21">
        <f t="shared" si="263"/>
        <v>-2.876399595687773</v>
      </c>
      <c r="BD57" s="21">
        <f t="shared" si="263"/>
        <v>5.5816793185208935</v>
      </c>
      <c r="BE57" s="21">
        <f t="shared" si="263"/>
        <v>1.9727144531572538</v>
      </c>
      <c r="BF57" s="21">
        <f t="shared" si="263"/>
        <v>-1.4367655480871711</v>
      </c>
      <c r="BG57" s="21">
        <f t="shared" si="263"/>
        <v>3.1200064056612797</v>
      </c>
      <c r="BH57" s="21">
        <f t="shared" ref="BH57:CM57" si="264">100*((BH25/BG25)^4-1)</f>
        <v>10.070918476739376</v>
      </c>
      <c r="BI57" s="21">
        <f t="shared" si="264"/>
        <v>2.5908278431956422</v>
      </c>
      <c r="BJ57" s="21">
        <f t="shared" si="264"/>
        <v>58.655668834913712</v>
      </c>
      <c r="BK57" s="21">
        <f t="shared" si="264"/>
        <v>-30.708972060350646</v>
      </c>
      <c r="BL57" s="21">
        <f t="shared" si="264"/>
        <v>-0.24816770268847321</v>
      </c>
      <c r="BM57" s="21">
        <f t="shared" si="264"/>
        <v>-3.391050769502657</v>
      </c>
      <c r="BN57" s="21">
        <f t="shared" si="264"/>
        <v>4.6207903503807435</v>
      </c>
      <c r="BO57" s="21">
        <f t="shared" si="264"/>
        <v>17.506504977189262</v>
      </c>
      <c r="BP57" s="21">
        <f t="shared" si="264"/>
        <v>8.0668617701799903</v>
      </c>
      <c r="BQ57" s="21">
        <f t="shared" si="264"/>
        <v>5.9832330734716166</v>
      </c>
      <c r="BR57" s="21">
        <f t="shared" si="264"/>
        <v>13.853502001821361</v>
      </c>
      <c r="BS57" s="21">
        <f t="shared" si="264"/>
        <v>3.6930485634000254</v>
      </c>
      <c r="BT57" s="21">
        <f t="shared" si="264"/>
        <v>6.1111160880664483</v>
      </c>
      <c r="BU57" s="21">
        <f t="shared" si="264"/>
        <v>1.4785972526573321</v>
      </c>
      <c r="BV57" s="21">
        <f t="shared" si="264"/>
        <v>0.13457482497534201</v>
      </c>
      <c r="BW57" s="21">
        <f t="shared" si="264"/>
        <v>-1.1620748644422418</v>
      </c>
      <c r="BX57" s="21">
        <f t="shared" si="264"/>
        <v>6.2709076281322051</v>
      </c>
      <c r="BY57" s="21">
        <f t="shared" si="264"/>
        <v>-8.698215903561568</v>
      </c>
      <c r="BZ57" s="21">
        <f t="shared" si="264"/>
        <v>-1.9193449802415885</v>
      </c>
      <c r="CA57" s="21">
        <f t="shared" si="264"/>
        <v>-13.596345392472898</v>
      </c>
      <c r="CB57" s="21">
        <f t="shared" si="264"/>
        <v>-5.1095125045468981</v>
      </c>
      <c r="CC57" s="21">
        <f t="shared" si="264"/>
        <v>-9.7644244294885283</v>
      </c>
      <c r="CD57" s="21">
        <f t="shared" si="264"/>
        <v>-4.0091179823999123</v>
      </c>
      <c r="CE57" s="21">
        <f t="shared" si="264"/>
        <v>4.6417700702239717</v>
      </c>
      <c r="CF57" s="21">
        <f t="shared" si="264"/>
        <v>6.4011564707858737</v>
      </c>
      <c r="CG57" s="21">
        <f t="shared" si="264"/>
        <v>5.0468080858967035</v>
      </c>
      <c r="CH57" s="21">
        <f t="shared" si="264"/>
        <v>2.7437652003184931</v>
      </c>
      <c r="CI57" s="21">
        <f t="shared" si="264"/>
        <v>9.4224604584249185</v>
      </c>
      <c r="CJ57" s="21">
        <f t="shared" si="264"/>
        <v>-0.92873431359224989</v>
      </c>
      <c r="CK57" s="21">
        <f t="shared" si="264"/>
        <v>3.4127023191475425</v>
      </c>
      <c r="CL57" s="21">
        <f t="shared" si="264"/>
        <v>6.6768989366243092</v>
      </c>
      <c r="CM57" s="21">
        <f t="shared" si="264"/>
        <v>18.426111580281045</v>
      </c>
      <c r="CN57" s="21">
        <f t="shared" ref="CN57:DS57" si="265">100*((CN25/CM25)^4-1)</f>
        <v>10.796592013211459</v>
      </c>
      <c r="CO57" s="21">
        <f t="shared" si="265"/>
        <v>4.3152612354416586</v>
      </c>
      <c r="CP57" s="21">
        <f t="shared" si="265"/>
        <v>18.226746424615591</v>
      </c>
      <c r="CQ57" s="21">
        <f t="shared" si="265"/>
        <v>-12.202454035887367</v>
      </c>
      <c r="CR57" s="21">
        <f t="shared" si="265"/>
        <v>1.7779640179846679</v>
      </c>
      <c r="CS57" s="21">
        <f t="shared" si="265"/>
        <v>2.6044195581664376</v>
      </c>
      <c r="CT57" s="21">
        <f t="shared" si="265"/>
        <v>-0.16286057093746198</v>
      </c>
      <c r="CU57" s="21">
        <f t="shared" si="265"/>
        <v>14.776486357381335</v>
      </c>
      <c r="CV57" s="21">
        <f t="shared" si="265"/>
        <v>10.457148076611599</v>
      </c>
      <c r="CW57" s="21">
        <f t="shared" si="265"/>
        <v>12.058801486229044</v>
      </c>
      <c r="CX57" s="21">
        <f t="shared" si="265"/>
        <v>11.03123907821535</v>
      </c>
      <c r="CY57" s="21">
        <f t="shared" si="265"/>
        <v>6.6177156120427183</v>
      </c>
      <c r="CZ57" s="21">
        <f t="shared" si="265"/>
        <v>1.4715135862679141</v>
      </c>
      <c r="DA57" s="21">
        <f t="shared" si="265"/>
        <v>2.1700718388904638</v>
      </c>
      <c r="DB57" s="21">
        <f t="shared" si="265"/>
        <v>1.7431224857668903</v>
      </c>
      <c r="DC57" s="21">
        <f t="shared" si="265"/>
        <v>11.830246512239363</v>
      </c>
      <c r="DD57" s="21">
        <f t="shared" si="265"/>
        <v>3.0711103728731981</v>
      </c>
      <c r="DE57" s="21">
        <f t="shared" si="265"/>
        <v>5.1504549253272858</v>
      </c>
      <c r="DF57" s="21">
        <f t="shared" si="265"/>
        <v>8.4879229349400518</v>
      </c>
      <c r="DG57" s="21">
        <f t="shared" si="265"/>
        <v>3.9846908212219923</v>
      </c>
      <c r="DH57" s="21">
        <f t="shared" si="265"/>
        <v>4.0274432303113006</v>
      </c>
      <c r="DI57" s="21">
        <f t="shared" si="265"/>
        <v>4.7960751057079642</v>
      </c>
      <c r="DJ57" s="21">
        <f t="shared" si="265"/>
        <v>5.2001660313512499</v>
      </c>
      <c r="DK57" s="21">
        <f t="shared" si="265"/>
        <v>7.5154140591094931</v>
      </c>
      <c r="DL57" s="21">
        <f t="shared" si="265"/>
        <v>1.8818230018979865</v>
      </c>
      <c r="DM57" s="21">
        <f t="shared" si="265"/>
        <v>7.1293897736053546</v>
      </c>
      <c r="DN57" s="21">
        <f t="shared" si="265"/>
        <v>3.6549263759556805</v>
      </c>
      <c r="DO57" s="21">
        <f t="shared" si="265"/>
        <v>8.1835727199042196</v>
      </c>
      <c r="DP57" s="21">
        <f t="shared" si="265"/>
        <v>-0.83658730506920298</v>
      </c>
      <c r="DQ57" s="21">
        <f t="shared" si="265"/>
        <v>1.4615802776782649</v>
      </c>
      <c r="DR57" s="21">
        <f t="shared" si="265"/>
        <v>3.1475942131905299</v>
      </c>
      <c r="DS57" s="53">
        <f t="shared" si="265"/>
        <v>5.0159844663980158</v>
      </c>
      <c r="DT57" s="53">
        <f t="shared" ref="DT57:EY57" si="266">100*((DT25/DS25)^4-1)</f>
        <v>34.30519444064322</v>
      </c>
      <c r="DU57" s="53">
        <f t="shared" si="266"/>
        <v>-14.038682032268824</v>
      </c>
      <c r="DV57" s="53">
        <f t="shared" si="266"/>
        <v>-5.6603818142335616</v>
      </c>
      <c r="DW57" s="26">
        <f t="shared" si="266"/>
        <v>46.216212295448365</v>
      </c>
      <c r="DX57" s="26">
        <f t="shared" si="266"/>
        <v>-17.534881577788742</v>
      </c>
      <c r="DY57" s="26">
        <f t="shared" si="266"/>
        <v>-4.4658772089537173</v>
      </c>
      <c r="DZ57" s="26">
        <f t="shared" si="266"/>
        <v>-0.77519178484009021</v>
      </c>
      <c r="EA57" s="26">
        <f t="shared" si="266"/>
        <v>-4.5659416388005862</v>
      </c>
      <c r="EB57" s="26">
        <f t="shared" si="266"/>
        <v>3.8399793130707849</v>
      </c>
      <c r="EC57" s="26">
        <f t="shared" si="266"/>
        <v>4.1098083120876927</v>
      </c>
      <c r="ED57" s="26">
        <f t="shared" si="266"/>
        <v>4.2934291304337124</v>
      </c>
      <c r="EE57" s="26">
        <f t="shared" si="266"/>
        <v>3.9134981009731229</v>
      </c>
      <c r="EF57" s="26">
        <f t="shared" si="266"/>
        <v>4.4475959047033164</v>
      </c>
      <c r="EG57" s="26">
        <f t="shared" si="266"/>
        <v>4.2636733091630852</v>
      </c>
      <c r="EH57" s="26">
        <f t="shared" si="266"/>
        <v>4.4347317539248143</v>
      </c>
      <c r="EI57" s="26">
        <f t="shared" si="266"/>
        <v>5.0304992804393267</v>
      </c>
      <c r="EJ57" s="26">
        <f t="shared" si="266"/>
        <v>4.6280110754492121</v>
      </c>
      <c r="EK57" s="26">
        <f t="shared" si="266"/>
        <v>4.8365689100819731</v>
      </c>
      <c r="EL57" s="26">
        <f t="shared" si="266"/>
        <v>4.7327692973218261</v>
      </c>
      <c r="EM57" s="26">
        <f t="shared" si="266"/>
        <v>4.7628903148057233</v>
      </c>
      <c r="EN57" s="20">
        <f t="shared" si="266"/>
        <v>4.5423084781454071</v>
      </c>
      <c r="EO57" s="20">
        <f t="shared" si="266"/>
        <v>4.4173970558121889</v>
      </c>
      <c r="EP57" s="20">
        <f t="shared" si="266"/>
        <v>4.2272421942548988</v>
      </c>
      <c r="EQ57" s="20">
        <f t="shared" si="266"/>
        <v>4.5841453059205062</v>
      </c>
      <c r="ER57" s="20">
        <f t="shared" si="266"/>
        <v>3.9765679409194288</v>
      </c>
      <c r="ES57" s="20">
        <f t="shared" si="266"/>
        <v>3.7332681756804043</v>
      </c>
      <c r="ET57" s="20">
        <f t="shared" si="266"/>
        <v>3.606530863160673</v>
      </c>
      <c r="EU57" s="20">
        <f t="shared" si="266"/>
        <v>3.9324290442319887</v>
      </c>
      <c r="EV57" s="20">
        <f t="shared" si="266"/>
        <v>3.6340897971883335</v>
      </c>
      <c r="EW57" s="20">
        <f t="shared" si="266"/>
        <v>3.5926855292628179</v>
      </c>
      <c r="EX57" s="20">
        <f t="shared" si="266"/>
        <v>3.5160770380705531</v>
      </c>
      <c r="EY57" s="20">
        <f t="shared" si="266"/>
        <v>3.9296309653070072</v>
      </c>
      <c r="EZ57" s="20">
        <f t="shared" ref="EZ57:FF57" si="267">100*((EZ25/EY25)^4-1)</f>
        <v>3.5636573400948501</v>
      </c>
      <c r="FA57" s="20">
        <f t="shared" si="267"/>
        <v>3.4461153463549277</v>
      </c>
      <c r="FB57" s="20">
        <f t="shared" si="267"/>
        <v>3.4406924444607467</v>
      </c>
      <c r="FC57" s="20">
        <f t="shared" si="267"/>
        <v>3.8359351140297981</v>
      </c>
      <c r="FD57" s="20">
        <f t="shared" si="267"/>
        <v>3.4193873178197665</v>
      </c>
      <c r="FE57" s="20">
        <f t="shared" si="267"/>
        <v>3.3303506679990269</v>
      </c>
      <c r="FF57" s="20">
        <f t="shared" si="267"/>
        <v>3.2742570456546494</v>
      </c>
    </row>
    <row r="58" spans="2:162" x14ac:dyDescent="0.25">
      <c r="B58" t="str">
        <f>B26</f>
        <v>Personal income (mil. $)</v>
      </c>
      <c r="C58" s="21"/>
      <c r="D58" s="21">
        <f t="shared" ref="D58:AA58" si="268">100*((D26/C26)^4-1)</f>
        <v>8.8239519620338935</v>
      </c>
      <c r="E58" s="21">
        <f t="shared" si="268"/>
        <v>7.0678910615059598</v>
      </c>
      <c r="F58" s="21">
        <f t="shared" si="268"/>
        <v>6.2266224313525687</v>
      </c>
      <c r="G58" s="21">
        <f t="shared" si="268"/>
        <v>6.7149966241228043</v>
      </c>
      <c r="H58" s="21">
        <f t="shared" si="268"/>
        <v>4.9113051265919916</v>
      </c>
      <c r="I58" s="21">
        <f t="shared" si="268"/>
        <v>4.9461940187299547</v>
      </c>
      <c r="J58" s="21">
        <f t="shared" si="268"/>
        <v>6.9027957612239454</v>
      </c>
      <c r="K58" s="21">
        <f t="shared" si="268"/>
        <v>11.074963291538031</v>
      </c>
      <c r="L58" s="21">
        <f t="shared" si="268"/>
        <v>6.0195004164611987</v>
      </c>
      <c r="M58" s="21">
        <f t="shared" si="268"/>
        <v>6.5214283304813714</v>
      </c>
      <c r="N58" s="21">
        <f t="shared" si="268"/>
        <v>12.549685274654809</v>
      </c>
      <c r="O58" s="21">
        <f t="shared" si="268"/>
        <v>-2.9099988234050467</v>
      </c>
      <c r="P58" s="21">
        <f t="shared" si="268"/>
        <v>5.2342852780420834</v>
      </c>
      <c r="Q58" s="21">
        <f t="shared" si="268"/>
        <v>-1.7766573872505242</v>
      </c>
      <c r="R58" s="21">
        <f t="shared" si="268"/>
        <v>3.3628719541371144</v>
      </c>
      <c r="S58" s="21">
        <f t="shared" si="268"/>
        <v>6.2011223314803798</v>
      </c>
      <c r="T58" s="21">
        <f t="shared" si="268"/>
        <v>8.9507110630124398</v>
      </c>
      <c r="U58" s="21">
        <f t="shared" si="268"/>
        <v>4.4178534065673736</v>
      </c>
      <c r="V58" s="21">
        <f t="shared" si="268"/>
        <v>10.32232688841852</v>
      </c>
      <c r="W58" s="21">
        <f t="shared" si="268"/>
        <v>4.5779614117943845</v>
      </c>
      <c r="X58" s="21">
        <f t="shared" si="268"/>
        <v>5.5259773631089137</v>
      </c>
      <c r="Y58" s="21">
        <f t="shared" si="268"/>
        <v>5.564564431709984</v>
      </c>
      <c r="Z58" s="21">
        <f t="shared" si="268"/>
        <v>3.8777811870582601</v>
      </c>
      <c r="AA58" s="21">
        <f t="shared" si="268"/>
        <v>13.596705285289534</v>
      </c>
      <c r="AB58" s="21">
        <f t="shared" ref="AB58:BG58" si="269">100*((AB26/AA26)^4-1)</f>
        <v>9.7185230987676405</v>
      </c>
      <c r="AC58" s="21">
        <f t="shared" si="269"/>
        <v>7.8154272776280509</v>
      </c>
      <c r="AD58" s="21">
        <f t="shared" si="269"/>
        <v>7.2886159220190594</v>
      </c>
      <c r="AE58" s="21">
        <f t="shared" si="269"/>
        <v>13.699019153477998</v>
      </c>
      <c r="AF58" s="21">
        <f t="shared" si="269"/>
        <v>7.6182013480873279</v>
      </c>
      <c r="AG58" s="21">
        <f t="shared" si="269"/>
        <v>6.0460630033505325</v>
      </c>
      <c r="AH58" s="21">
        <f t="shared" si="269"/>
        <v>10.031039934201624</v>
      </c>
      <c r="AI58" s="21">
        <f t="shared" si="269"/>
        <v>24.192180873734515</v>
      </c>
      <c r="AJ58" s="21">
        <f t="shared" si="269"/>
        <v>11.216084253674108</v>
      </c>
      <c r="AK58" s="21">
        <f t="shared" si="269"/>
        <v>11.146088346097937</v>
      </c>
      <c r="AL58" s="21">
        <f t="shared" si="269"/>
        <v>8.3824342616260594</v>
      </c>
      <c r="AM58" s="21">
        <f t="shared" si="269"/>
        <v>11.031608629871137</v>
      </c>
      <c r="AN58" s="21">
        <f t="shared" si="269"/>
        <v>0.58582687350172691</v>
      </c>
      <c r="AO58" s="21">
        <f t="shared" si="269"/>
        <v>13.550447864282766</v>
      </c>
      <c r="AP58" s="21">
        <f t="shared" si="269"/>
        <v>15.412156113844055</v>
      </c>
      <c r="AQ58" s="21">
        <f t="shared" si="269"/>
        <v>10.40389464850271</v>
      </c>
      <c r="AR58" s="21">
        <f t="shared" si="269"/>
        <v>-3.5288152493575975</v>
      </c>
      <c r="AS58" s="21">
        <f t="shared" si="269"/>
        <v>-0.63557661331696824</v>
      </c>
      <c r="AT58" s="21">
        <f t="shared" si="269"/>
        <v>3.4986137779605242</v>
      </c>
      <c r="AU58" s="21">
        <f t="shared" si="269"/>
        <v>4.19350259422131</v>
      </c>
      <c r="AV58" s="21">
        <f t="shared" si="269"/>
        <v>5.1946425539876051</v>
      </c>
      <c r="AW58" s="21">
        <f t="shared" si="269"/>
        <v>-9.1233370474598114</v>
      </c>
      <c r="AX58" s="21">
        <f t="shared" si="269"/>
        <v>0.12093702866025069</v>
      </c>
      <c r="AY58" s="21">
        <f t="shared" si="269"/>
        <v>4.5177212197382577</v>
      </c>
      <c r="AZ58" s="21">
        <f t="shared" si="269"/>
        <v>-0.27409446325301623</v>
      </c>
      <c r="BA58" s="21">
        <f t="shared" si="269"/>
        <v>0.54745215327460794</v>
      </c>
      <c r="BB58" s="21">
        <f t="shared" si="269"/>
        <v>4.80664494431009</v>
      </c>
      <c r="BC58" s="21">
        <f t="shared" si="269"/>
        <v>0.12855906054292099</v>
      </c>
      <c r="BD58" s="21">
        <f t="shared" si="269"/>
        <v>6.0048259986274388</v>
      </c>
      <c r="BE58" s="21">
        <f t="shared" si="269"/>
        <v>4.6890096448955365</v>
      </c>
      <c r="BF58" s="21">
        <f t="shared" si="269"/>
        <v>0.51573187149607236</v>
      </c>
      <c r="BG58" s="21">
        <f t="shared" si="269"/>
        <v>6.3378265697375591</v>
      </c>
      <c r="BH58" s="21">
        <f t="shared" ref="BH58:CM58" si="270">100*((BH26/BG26)^4-1)</f>
        <v>13.064879863034506</v>
      </c>
      <c r="BI58" s="21">
        <f t="shared" si="270"/>
        <v>4.6235559454062436</v>
      </c>
      <c r="BJ58" s="21">
        <f t="shared" si="270"/>
        <v>64.148481885010227</v>
      </c>
      <c r="BK58" s="21">
        <f t="shared" si="270"/>
        <v>-29.083848700555805</v>
      </c>
      <c r="BL58" s="21">
        <f t="shared" si="270"/>
        <v>2.2954843648072432</v>
      </c>
      <c r="BM58" s="21">
        <f t="shared" si="270"/>
        <v>0.85144747316188152</v>
      </c>
      <c r="BN58" s="21">
        <f t="shared" si="270"/>
        <v>7.9921967572710972</v>
      </c>
      <c r="BO58" s="21">
        <f t="shared" si="270"/>
        <v>19.966543940138195</v>
      </c>
      <c r="BP58" s="21">
        <f t="shared" si="270"/>
        <v>11.909218292339464</v>
      </c>
      <c r="BQ58" s="21">
        <f t="shared" si="270"/>
        <v>9.0663902983700631</v>
      </c>
      <c r="BR58" s="21">
        <f t="shared" si="270"/>
        <v>13.105399476860114</v>
      </c>
      <c r="BS58" s="21">
        <f t="shared" si="270"/>
        <v>7.5359043537947867</v>
      </c>
      <c r="BT58" s="21">
        <f t="shared" si="270"/>
        <v>9.7620724187953414</v>
      </c>
      <c r="BU58" s="21">
        <f t="shared" si="270"/>
        <v>3.791841168122323</v>
      </c>
      <c r="BV58" s="21">
        <f t="shared" si="270"/>
        <v>4.2709665487680182</v>
      </c>
      <c r="BW58" s="21">
        <f t="shared" si="270"/>
        <v>2.0951277323145057</v>
      </c>
      <c r="BX58" s="21">
        <f t="shared" si="270"/>
        <v>10.467965568233438</v>
      </c>
      <c r="BY58" s="21">
        <f t="shared" si="270"/>
        <v>-4.7369188649831084</v>
      </c>
      <c r="BZ58" s="21">
        <f t="shared" si="270"/>
        <v>-8.0356738938726195</v>
      </c>
      <c r="CA58" s="21">
        <f t="shared" si="270"/>
        <v>-15.906019871611942</v>
      </c>
      <c r="CB58" s="21">
        <f t="shared" si="270"/>
        <v>-3.5908609445976625</v>
      </c>
      <c r="CC58" s="21">
        <f t="shared" si="270"/>
        <v>-7.2527164577922187</v>
      </c>
      <c r="CD58" s="21">
        <f t="shared" si="270"/>
        <v>-1.0102717827160324</v>
      </c>
      <c r="CE58" s="21">
        <f t="shared" si="270"/>
        <v>6.2677418312601318</v>
      </c>
      <c r="CF58" s="21">
        <f t="shared" si="270"/>
        <v>7.0630242512889074</v>
      </c>
      <c r="CG58" s="21">
        <f t="shared" si="270"/>
        <v>5.8583938179956219</v>
      </c>
      <c r="CH58" s="21">
        <f t="shared" si="270"/>
        <v>5.4009953132127642</v>
      </c>
      <c r="CI58" s="21">
        <f t="shared" si="270"/>
        <v>13.144604068937582</v>
      </c>
      <c r="CJ58" s="21">
        <f t="shared" si="270"/>
        <v>3.0248356609661409</v>
      </c>
      <c r="CK58" s="21">
        <f t="shared" si="270"/>
        <v>5.3403798395899704</v>
      </c>
      <c r="CL58" s="21">
        <f t="shared" si="270"/>
        <v>8.091021774311514</v>
      </c>
      <c r="CM58" s="21">
        <f t="shared" si="270"/>
        <v>21.595369729545013</v>
      </c>
      <c r="CN58" s="21">
        <f t="shared" ref="CN58:DS58" si="271">100*((CN26/CM26)^4-1)</f>
        <v>11.873575351207787</v>
      </c>
      <c r="CO58" s="21">
        <f t="shared" si="271"/>
        <v>5.5333448019777798</v>
      </c>
      <c r="CP58" s="21">
        <f t="shared" si="271"/>
        <v>20.900410798767343</v>
      </c>
      <c r="CQ58" s="21">
        <f t="shared" si="271"/>
        <v>-10.928692596232992</v>
      </c>
      <c r="CR58" s="21">
        <f t="shared" si="271"/>
        <v>2.0685245298738941</v>
      </c>
      <c r="CS58" s="21">
        <f t="shared" si="271"/>
        <v>4.2796258587256553</v>
      </c>
      <c r="CT58" s="21">
        <f t="shared" si="271"/>
        <v>1.5203042472055728</v>
      </c>
      <c r="CU58" s="21">
        <f t="shared" si="271"/>
        <v>17.000222571902324</v>
      </c>
      <c r="CV58" s="21">
        <f t="shared" si="271"/>
        <v>12.687601983774123</v>
      </c>
      <c r="CW58" s="21">
        <f t="shared" si="271"/>
        <v>13.331805143704024</v>
      </c>
      <c r="CX58" s="21">
        <f t="shared" si="271"/>
        <v>10.519953899030178</v>
      </c>
      <c r="CY58" s="21">
        <f t="shared" si="271"/>
        <v>4.8578049814305801</v>
      </c>
      <c r="CZ58" s="21">
        <f t="shared" si="271"/>
        <v>3.4551565020002561</v>
      </c>
      <c r="DA58" s="21">
        <f t="shared" si="271"/>
        <v>3.1602744652131642</v>
      </c>
      <c r="DB58" s="21">
        <f t="shared" si="271"/>
        <v>1.3422151958404349</v>
      </c>
      <c r="DC58" s="21">
        <f t="shared" si="271"/>
        <v>12.068631535402163</v>
      </c>
      <c r="DD58" s="21">
        <f t="shared" si="271"/>
        <v>5.684772923681769</v>
      </c>
      <c r="DE58" s="21">
        <f t="shared" si="271"/>
        <v>6.7367287268081277</v>
      </c>
      <c r="DF58" s="21">
        <f t="shared" si="271"/>
        <v>10.556275280844218</v>
      </c>
      <c r="DG58" s="21">
        <f t="shared" si="271"/>
        <v>6.2920303280248557</v>
      </c>
      <c r="DH58" s="21">
        <f t="shared" si="271"/>
        <v>5.2083230946461168</v>
      </c>
      <c r="DI58" s="21">
        <f t="shared" si="271"/>
        <v>6.3706021317413208</v>
      </c>
      <c r="DJ58" s="21">
        <f t="shared" si="271"/>
        <v>8.0432266264601751</v>
      </c>
      <c r="DK58" s="21">
        <f t="shared" si="271"/>
        <v>10.364601914361504</v>
      </c>
      <c r="DL58" s="21">
        <f t="shared" si="271"/>
        <v>4.2783441280918932</v>
      </c>
      <c r="DM58" s="21">
        <f t="shared" si="271"/>
        <v>8.570487292467476</v>
      </c>
      <c r="DN58" s="21">
        <f t="shared" si="271"/>
        <v>5.3458678155948958</v>
      </c>
      <c r="DO58" s="21">
        <f t="shared" si="271"/>
        <v>8.6369260408679196</v>
      </c>
      <c r="DP58" s="21">
        <f t="shared" si="271"/>
        <v>1.8627694552930008</v>
      </c>
      <c r="DQ58" s="21">
        <f t="shared" si="271"/>
        <v>2.5970009000341854</v>
      </c>
      <c r="DR58" s="21">
        <f t="shared" si="271"/>
        <v>4.923319476441157</v>
      </c>
      <c r="DS58" s="47">
        <f t="shared" si="271"/>
        <v>6.3361441429762744</v>
      </c>
      <c r="DT58" s="47">
        <f t="shared" ref="DT58:EY58" si="272">100*((DT26/DS26)^4-1)</f>
        <v>32.125317941927435</v>
      </c>
      <c r="DU58" s="47">
        <f t="shared" si="272"/>
        <v>-10.878214962148824</v>
      </c>
      <c r="DV58" s="47">
        <f t="shared" si="272"/>
        <v>-4.2275578310739022</v>
      </c>
      <c r="DW58" s="20">
        <f t="shared" si="272"/>
        <v>51.839657321936564</v>
      </c>
      <c r="DX58" s="20">
        <f t="shared" si="272"/>
        <v>-12.205072260315209</v>
      </c>
      <c r="DY58" s="20">
        <f t="shared" si="272"/>
        <v>0.64448792908080588</v>
      </c>
      <c r="DZ58" s="20">
        <f t="shared" si="272"/>
        <v>5.5273627858459351</v>
      </c>
      <c r="EA58" s="20">
        <f t="shared" si="272"/>
        <v>2.1712947821204587</v>
      </c>
      <c r="EB58" s="20">
        <f t="shared" si="272"/>
        <v>8.6510723782035051</v>
      </c>
      <c r="EC58" s="20">
        <f t="shared" si="272"/>
        <v>9.2969547536070571</v>
      </c>
      <c r="ED58" s="20">
        <f t="shared" si="272"/>
        <v>8.7782664817883891</v>
      </c>
      <c r="EE58" s="20">
        <f t="shared" si="272"/>
        <v>7.0687457646888774</v>
      </c>
      <c r="EF58" s="20">
        <f t="shared" si="272"/>
        <v>6.8888154200836826</v>
      </c>
      <c r="EG58" s="20">
        <f t="shared" si="272"/>
        <v>6.7811011781029107</v>
      </c>
      <c r="EH58" s="20">
        <f t="shared" si="272"/>
        <v>6.7024998715745188</v>
      </c>
      <c r="EI58" s="20">
        <f t="shared" si="272"/>
        <v>6.9618069343114097</v>
      </c>
      <c r="EJ58" s="20">
        <f t="shared" si="272"/>
        <v>6.1859098036588289</v>
      </c>
      <c r="EK58" s="20">
        <f t="shared" si="272"/>
        <v>6.4832646408400807</v>
      </c>
      <c r="EL58" s="20">
        <f t="shared" si="272"/>
        <v>6.5390139765192812</v>
      </c>
      <c r="EM58" s="20">
        <f t="shared" si="272"/>
        <v>6.9237393556605076</v>
      </c>
      <c r="EN58" s="20">
        <f t="shared" si="272"/>
        <v>6.6647486066696127</v>
      </c>
      <c r="EO58" s="20">
        <f t="shared" si="272"/>
        <v>6.5420049650050771</v>
      </c>
      <c r="EP58" s="20">
        <f t="shared" si="272"/>
        <v>6.4419840551706908</v>
      </c>
      <c r="EQ58" s="20">
        <f t="shared" si="272"/>
        <v>6.7950767179550953</v>
      </c>
      <c r="ER58" s="20">
        <f t="shared" si="272"/>
        <v>6.1431583696229586</v>
      </c>
      <c r="ES58" s="20">
        <f t="shared" si="272"/>
        <v>5.9169613191244697</v>
      </c>
      <c r="ET58" s="20">
        <f t="shared" si="272"/>
        <v>5.7444319352523587</v>
      </c>
      <c r="EU58" s="20">
        <f t="shared" si="272"/>
        <v>6.0902455029747005</v>
      </c>
      <c r="EV58" s="20">
        <f t="shared" si="272"/>
        <v>5.7676176282307257</v>
      </c>
      <c r="EW58" s="20">
        <f t="shared" si="272"/>
        <v>5.739623436520902</v>
      </c>
      <c r="EX58" s="20">
        <f t="shared" si="272"/>
        <v>5.6416661635592114</v>
      </c>
      <c r="EY58" s="20">
        <f t="shared" si="272"/>
        <v>6.0665451663717729</v>
      </c>
      <c r="EZ58" s="20">
        <f t="shared" ref="EZ58:FF58" si="273">100*((EZ26/EY26)^4-1)</f>
        <v>5.6935770073520908</v>
      </c>
      <c r="FA58" s="20">
        <f t="shared" si="273"/>
        <v>5.5710882553756891</v>
      </c>
      <c r="FB58" s="20">
        <f t="shared" si="273"/>
        <v>5.5639466426337103</v>
      </c>
      <c r="FC58" s="20">
        <f t="shared" si="273"/>
        <v>6.0028748283456279</v>
      </c>
      <c r="FD58" s="20">
        <f t="shared" si="273"/>
        <v>5.5781138733973723</v>
      </c>
      <c r="FE58" s="20">
        <f t="shared" si="273"/>
        <v>5.4837156941829113</v>
      </c>
      <c r="FF58" s="20">
        <f t="shared" si="273"/>
        <v>5.434215926925301</v>
      </c>
    </row>
    <row r="59" spans="2:162" x14ac:dyDescent="0.25">
      <c r="B59" t="str">
        <f>B27</f>
        <v xml:space="preserve">  Wage and salary disbursements (mil. $)</v>
      </c>
      <c r="C59" s="21"/>
      <c r="D59" s="21">
        <f t="shared" ref="D59:AA59" si="274">100*((D27/C27)^4-1)</f>
        <v>11.015221395101671</v>
      </c>
      <c r="E59" s="21">
        <f t="shared" si="274"/>
        <v>7.3694666797515351</v>
      </c>
      <c r="F59" s="21">
        <f t="shared" si="274"/>
        <v>6.0442947755395826</v>
      </c>
      <c r="G59" s="21">
        <f t="shared" si="274"/>
        <v>3.6613610711629718</v>
      </c>
      <c r="H59" s="21">
        <f t="shared" si="274"/>
        <v>5.3928967879892209</v>
      </c>
      <c r="I59" s="21">
        <f t="shared" si="274"/>
        <v>8.1561080146469003</v>
      </c>
      <c r="J59" s="21">
        <f t="shared" si="274"/>
        <v>8.4418553606131717</v>
      </c>
      <c r="K59" s="21">
        <f t="shared" si="274"/>
        <v>15.404715370883704</v>
      </c>
      <c r="L59" s="21">
        <f t="shared" si="274"/>
        <v>3.8402639398659177</v>
      </c>
      <c r="M59" s="21">
        <f t="shared" si="274"/>
        <v>5.3089111271598544</v>
      </c>
      <c r="N59" s="21">
        <f t="shared" si="274"/>
        <v>16.662019805346052</v>
      </c>
      <c r="O59" s="21">
        <f t="shared" si="274"/>
        <v>-10.28978054971661</v>
      </c>
      <c r="P59" s="21">
        <f t="shared" si="274"/>
        <v>3.5344314377324881</v>
      </c>
      <c r="Q59" s="21">
        <f t="shared" si="274"/>
        <v>-2.6206471811862309</v>
      </c>
      <c r="R59" s="21">
        <f t="shared" si="274"/>
        <v>-4.7004760593029049</v>
      </c>
      <c r="S59" s="21">
        <f t="shared" si="274"/>
        <v>9.7385177027400793</v>
      </c>
      <c r="T59" s="21">
        <f t="shared" si="274"/>
        <v>8.3192769588775519</v>
      </c>
      <c r="U59" s="21">
        <f t="shared" si="274"/>
        <v>0.52106104404807674</v>
      </c>
      <c r="V59" s="21">
        <f t="shared" si="274"/>
        <v>11.516102638037085</v>
      </c>
      <c r="W59" s="21">
        <f t="shared" si="274"/>
        <v>8.0961388772690093</v>
      </c>
      <c r="X59" s="21">
        <f t="shared" si="274"/>
        <v>3.967423742400622</v>
      </c>
      <c r="Y59" s="21">
        <f t="shared" si="274"/>
        <v>6.3101738907145988</v>
      </c>
      <c r="Z59" s="21">
        <f t="shared" si="274"/>
        <v>-0.10682689908909637</v>
      </c>
      <c r="AA59" s="21">
        <f t="shared" si="274"/>
        <v>21.454292412734333</v>
      </c>
      <c r="AB59" s="21">
        <f t="shared" ref="AB59:BG59" si="275">100*((AB27/AA27)^4-1)</f>
        <v>9.6240551789316786</v>
      </c>
      <c r="AC59" s="21">
        <f t="shared" si="275"/>
        <v>13.00345045744935</v>
      </c>
      <c r="AD59" s="21">
        <f t="shared" si="275"/>
        <v>11.508747038245225</v>
      </c>
      <c r="AE59" s="21">
        <f t="shared" si="275"/>
        <v>22.954749738499469</v>
      </c>
      <c r="AF59" s="21">
        <f t="shared" si="275"/>
        <v>13.718694789398977</v>
      </c>
      <c r="AG59" s="21">
        <f t="shared" si="275"/>
        <v>6.3427794542645577</v>
      </c>
      <c r="AH59" s="21">
        <f t="shared" si="275"/>
        <v>13.220241900848894</v>
      </c>
      <c r="AI59" s="21">
        <f t="shared" si="275"/>
        <v>26.11133836926458</v>
      </c>
      <c r="AJ59" s="21">
        <f t="shared" si="275"/>
        <v>11.004926907989532</v>
      </c>
      <c r="AK59" s="21">
        <f t="shared" si="275"/>
        <v>12.510722406759033</v>
      </c>
      <c r="AL59" s="21">
        <f t="shared" si="275"/>
        <v>9.0951635798282915</v>
      </c>
      <c r="AM59" s="21">
        <f t="shared" si="275"/>
        <v>23.797871354808219</v>
      </c>
      <c r="AN59" s="21">
        <f t="shared" si="275"/>
        <v>-2.1345237469879708</v>
      </c>
      <c r="AO59" s="21">
        <f t="shared" si="275"/>
        <v>19.555989399545084</v>
      </c>
      <c r="AP59" s="21">
        <f t="shared" si="275"/>
        <v>21.618205509154521</v>
      </c>
      <c r="AQ59" s="21">
        <f t="shared" si="275"/>
        <v>11.672085024378486</v>
      </c>
      <c r="AR59" s="21">
        <f t="shared" si="275"/>
        <v>-13.720862299201587</v>
      </c>
      <c r="AS59" s="21">
        <f t="shared" si="275"/>
        <v>-5.1818692383547527</v>
      </c>
      <c r="AT59" s="21">
        <f t="shared" si="275"/>
        <v>2.8310753698247426</v>
      </c>
      <c r="AU59" s="21">
        <f t="shared" si="275"/>
        <v>2.3469079682816751</v>
      </c>
      <c r="AV59" s="21">
        <f t="shared" si="275"/>
        <v>6.3693937481694052</v>
      </c>
      <c r="AW59" s="21">
        <f t="shared" si="275"/>
        <v>-15.450071185769243</v>
      </c>
      <c r="AX59" s="21">
        <f t="shared" si="275"/>
        <v>-0.44342981248568503</v>
      </c>
      <c r="AY59" s="21">
        <f t="shared" si="275"/>
        <v>3.5551171040280494</v>
      </c>
      <c r="AZ59" s="21">
        <f t="shared" si="275"/>
        <v>-3.2599168373118825</v>
      </c>
      <c r="BA59" s="21">
        <f t="shared" si="275"/>
        <v>-2.7072110057231313</v>
      </c>
      <c r="BB59" s="21">
        <f t="shared" si="275"/>
        <v>3.1768253822334724</v>
      </c>
      <c r="BC59" s="21">
        <f t="shared" si="275"/>
        <v>-2.6389769613208713</v>
      </c>
      <c r="BD59" s="21">
        <f t="shared" si="275"/>
        <v>5.5576755058544869</v>
      </c>
      <c r="BE59" s="21">
        <f t="shared" si="275"/>
        <v>4.5110768463143547</v>
      </c>
      <c r="BF59" s="21">
        <f t="shared" si="275"/>
        <v>-1.7949158717267322</v>
      </c>
      <c r="BG59" s="21">
        <f t="shared" si="275"/>
        <v>-9.6607969056305976E-2</v>
      </c>
      <c r="BH59" s="21">
        <f t="shared" ref="BH59:CM59" si="276">100*((BH27/BG27)^4-1)</f>
        <v>11.176592614374536</v>
      </c>
      <c r="BI59" s="21">
        <f t="shared" si="276"/>
        <v>-0.43262548110956089</v>
      </c>
      <c r="BJ59" s="21">
        <f t="shared" si="276"/>
        <v>7.0886040304375619</v>
      </c>
      <c r="BK59" s="21">
        <f t="shared" si="276"/>
        <v>3.6973216116124696</v>
      </c>
      <c r="BL59" s="21">
        <f t="shared" si="276"/>
        <v>4.7101165428237168</v>
      </c>
      <c r="BM59" s="21">
        <f t="shared" si="276"/>
        <v>4.5442492394599521</v>
      </c>
      <c r="BN59" s="21">
        <f t="shared" si="276"/>
        <v>14.166550005268451</v>
      </c>
      <c r="BO59" s="21">
        <f t="shared" si="276"/>
        <v>14.56213875836041</v>
      </c>
      <c r="BP59" s="21">
        <f t="shared" si="276"/>
        <v>5.9891260408418301</v>
      </c>
      <c r="BQ59" s="21">
        <f t="shared" si="276"/>
        <v>5.7018531275027984</v>
      </c>
      <c r="BR59" s="21">
        <f t="shared" si="276"/>
        <v>11.998444909676941</v>
      </c>
      <c r="BS59" s="21">
        <f t="shared" si="276"/>
        <v>10.160910979861693</v>
      </c>
      <c r="BT59" s="21">
        <f t="shared" si="276"/>
        <v>8.5791340943547567</v>
      </c>
      <c r="BU59" s="21">
        <f t="shared" si="276"/>
        <v>6.3211142237839413</v>
      </c>
      <c r="BV59" s="21">
        <f t="shared" si="276"/>
        <v>6.3391599608561444</v>
      </c>
      <c r="BW59" s="21">
        <f t="shared" si="276"/>
        <v>1.5291406450882894</v>
      </c>
      <c r="BX59" s="21">
        <f t="shared" si="276"/>
        <v>-0.51892857694505468</v>
      </c>
      <c r="BY59" s="21">
        <f t="shared" si="276"/>
        <v>3.8151817641305819</v>
      </c>
      <c r="BZ59" s="21">
        <f t="shared" si="276"/>
        <v>-7.1736201835211784</v>
      </c>
      <c r="CA59" s="21">
        <f t="shared" si="276"/>
        <v>-9.9986570918061517</v>
      </c>
      <c r="CB59" s="21">
        <f t="shared" si="276"/>
        <v>1.5710459962748446</v>
      </c>
      <c r="CC59" s="21">
        <f t="shared" si="276"/>
        <v>-4.3587923719529353</v>
      </c>
      <c r="CD59" s="21">
        <f t="shared" si="276"/>
        <v>1.2064229923616887</v>
      </c>
      <c r="CE59" s="21">
        <f t="shared" si="276"/>
        <v>-2.9222765791721672</v>
      </c>
      <c r="CF59" s="21">
        <f t="shared" si="276"/>
        <v>7.1572461085651851</v>
      </c>
      <c r="CG59" s="21">
        <f t="shared" si="276"/>
        <v>5.5609911869574979</v>
      </c>
      <c r="CH59" s="21">
        <f t="shared" si="276"/>
        <v>4.9760465551463628</v>
      </c>
      <c r="CI59" s="21">
        <f t="shared" si="276"/>
        <v>8.9264802886030346</v>
      </c>
      <c r="CJ59" s="21">
        <f t="shared" si="276"/>
        <v>4.3637958912768449</v>
      </c>
      <c r="CK59" s="21">
        <f t="shared" si="276"/>
        <v>8.2686646349849457</v>
      </c>
      <c r="CL59" s="21">
        <f t="shared" si="276"/>
        <v>5.5954968708804564</v>
      </c>
      <c r="CM59" s="21">
        <f t="shared" si="276"/>
        <v>13.613705008559386</v>
      </c>
      <c r="CN59" s="21">
        <f t="shared" ref="CN59:DS59" si="277">100*((CN27/CM27)^4-1)</f>
        <v>4.333603440174727</v>
      </c>
      <c r="CO59" s="21">
        <f t="shared" si="277"/>
        <v>5.4333727749616534</v>
      </c>
      <c r="CP59" s="21">
        <f t="shared" si="277"/>
        <v>6.3250237905422058</v>
      </c>
      <c r="CQ59" s="21">
        <f t="shared" si="277"/>
        <v>4.8897667503483788</v>
      </c>
      <c r="CR59" s="21">
        <f t="shared" si="277"/>
        <v>3.1300998781454759</v>
      </c>
      <c r="CS59" s="21">
        <f t="shared" si="277"/>
        <v>4.5927456535010291</v>
      </c>
      <c r="CT59" s="21">
        <f t="shared" si="277"/>
        <v>3.2062324675460996</v>
      </c>
      <c r="CU59" s="21">
        <f t="shared" si="277"/>
        <v>15.831477453043075</v>
      </c>
      <c r="CV59" s="21">
        <f t="shared" si="277"/>
        <v>4.0042664616015022</v>
      </c>
      <c r="CW59" s="21">
        <f t="shared" si="277"/>
        <v>11.810279767512611</v>
      </c>
      <c r="CX59" s="21">
        <f t="shared" si="277"/>
        <v>8.6591028802942116</v>
      </c>
      <c r="CY59" s="21">
        <f t="shared" si="277"/>
        <v>1.7773497702432639</v>
      </c>
      <c r="CZ59" s="21">
        <f t="shared" si="277"/>
        <v>7.5487900352852355</v>
      </c>
      <c r="DA59" s="21">
        <f t="shared" si="277"/>
        <v>5.7430664413248067</v>
      </c>
      <c r="DB59" s="21">
        <f t="shared" si="277"/>
        <v>0.12840571822558822</v>
      </c>
      <c r="DC59" s="21">
        <f t="shared" si="277"/>
        <v>14.053523182398342</v>
      </c>
      <c r="DD59" s="21">
        <f t="shared" si="277"/>
        <v>4.8228310235913341</v>
      </c>
      <c r="DE59" s="21">
        <f t="shared" si="277"/>
        <v>6.3352147407559123</v>
      </c>
      <c r="DF59" s="21">
        <f t="shared" si="277"/>
        <v>13.590960476804037</v>
      </c>
      <c r="DG59" s="21">
        <f t="shared" si="277"/>
        <v>6.6960042828435595</v>
      </c>
      <c r="DH59" s="21">
        <f t="shared" si="277"/>
        <v>6.613420309115825</v>
      </c>
      <c r="DI59" s="21">
        <f t="shared" si="277"/>
        <v>8.5494026872958493</v>
      </c>
      <c r="DJ59" s="21">
        <f t="shared" si="277"/>
        <v>10.390281713025939</v>
      </c>
      <c r="DK59" s="21">
        <f t="shared" si="277"/>
        <v>16.633611505402413</v>
      </c>
      <c r="DL59" s="21">
        <f t="shared" si="277"/>
        <v>4.2399761645783851</v>
      </c>
      <c r="DM59" s="21">
        <f t="shared" si="277"/>
        <v>12.636291697097946</v>
      </c>
      <c r="DN59" s="21">
        <f t="shared" si="277"/>
        <v>6.1496396078808191</v>
      </c>
      <c r="DO59" s="21">
        <f t="shared" si="277"/>
        <v>14.239816993803366</v>
      </c>
      <c r="DP59" s="21">
        <f t="shared" si="277"/>
        <v>1.740186420453127</v>
      </c>
      <c r="DQ59" s="21">
        <f t="shared" si="277"/>
        <v>4.0790933497445447</v>
      </c>
      <c r="DR59" s="21">
        <f t="shared" si="277"/>
        <v>8.6014792056847469</v>
      </c>
      <c r="DS59" s="47">
        <f t="shared" si="277"/>
        <v>10.192932302951174</v>
      </c>
      <c r="DT59" s="47">
        <f t="shared" ref="DT59:EY59" si="278">100*((DT27/DS27)^4-1)</f>
        <v>-16.091330522486004</v>
      </c>
      <c r="DU59" s="47">
        <f t="shared" si="278"/>
        <v>24.711176094196841</v>
      </c>
      <c r="DV59" s="47">
        <f t="shared" si="278"/>
        <v>15.58675433693919</v>
      </c>
      <c r="DW59" s="20">
        <f t="shared" si="278"/>
        <v>5.8231884586684268</v>
      </c>
      <c r="DX59" s="20">
        <f t="shared" si="278"/>
        <v>19.676789084702719</v>
      </c>
      <c r="DY59" s="20">
        <f t="shared" si="278"/>
        <v>10.042029323286506</v>
      </c>
      <c r="DZ59" s="20">
        <f t="shared" si="278"/>
        <v>13.589372279347845</v>
      </c>
      <c r="EA59" s="20">
        <f t="shared" si="278"/>
        <v>3.3476667318764974</v>
      </c>
      <c r="EB59" s="20">
        <f t="shared" si="278"/>
        <v>9.5787451423122292</v>
      </c>
      <c r="EC59" s="20">
        <f t="shared" si="278"/>
        <v>8.4805216882405396</v>
      </c>
      <c r="ED59" s="20">
        <f t="shared" si="278"/>
        <v>8.7925149040194448</v>
      </c>
      <c r="EE59" s="20">
        <f t="shared" si="278"/>
        <v>6.7951899430678031</v>
      </c>
      <c r="EF59" s="20">
        <f t="shared" si="278"/>
        <v>6.312852307570771</v>
      </c>
      <c r="EG59" s="20">
        <f t="shared" si="278"/>
        <v>6.2803626841354321</v>
      </c>
      <c r="EH59" s="20">
        <f t="shared" si="278"/>
        <v>6.6022356204414212</v>
      </c>
      <c r="EI59" s="20">
        <f t="shared" si="278"/>
        <v>6.050693904914195</v>
      </c>
      <c r="EJ59" s="20">
        <f t="shared" si="278"/>
        <v>6.1845097608265176</v>
      </c>
      <c r="EK59" s="20">
        <f t="shared" si="278"/>
        <v>6.6433415732259027</v>
      </c>
      <c r="EL59" s="20">
        <f t="shared" si="278"/>
        <v>6.9147802168045391</v>
      </c>
      <c r="EM59" s="20">
        <f t="shared" si="278"/>
        <v>7.0178823963705339</v>
      </c>
      <c r="EN59" s="20">
        <f t="shared" si="278"/>
        <v>7.1378290215984075</v>
      </c>
      <c r="EO59" s="20">
        <f t="shared" si="278"/>
        <v>6.9685154157039797</v>
      </c>
      <c r="EP59" s="20">
        <f t="shared" si="278"/>
        <v>6.8809815264434526</v>
      </c>
      <c r="EQ59" s="20">
        <f t="shared" si="278"/>
        <v>6.9097298593991052</v>
      </c>
      <c r="ER59" s="20">
        <f t="shared" si="278"/>
        <v>6.6155105440776074</v>
      </c>
      <c r="ES59" s="20">
        <f t="shared" si="278"/>
        <v>6.379943449602643</v>
      </c>
      <c r="ET59" s="20">
        <f t="shared" si="278"/>
        <v>6.1886040842703105</v>
      </c>
      <c r="EU59" s="20">
        <f t="shared" si="278"/>
        <v>5.9860584231704816</v>
      </c>
      <c r="EV59" s="20">
        <f t="shared" si="278"/>
        <v>5.9490214121678431</v>
      </c>
      <c r="EW59" s="20">
        <f t="shared" si="278"/>
        <v>5.8566548317870337</v>
      </c>
      <c r="EX59" s="20">
        <f t="shared" si="278"/>
        <v>5.7377126912828702</v>
      </c>
      <c r="EY59" s="20">
        <f t="shared" si="278"/>
        <v>5.750957387681499</v>
      </c>
      <c r="EZ59" s="20">
        <f t="shared" ref="EZ59:FF59" si="279">100*((EZ27/EY27)^4-1)</f>
        <v>5.729884778581984</v>
      </c>
      <c r="FA59" s="20">
        <f t="shared" si="279"/>
        <v>5.602774377073283</v>
      </c>
      <c r="FB59" s="20">
        <f t="shared" si="279"/>
        <v>5.4794386895082647</v>
      </c>
      <c r="FC59" s="20">
        <f t="shared" si="279"/>
        <v>5.4922518604236803</v>
      </c>
      <c r="FD59" s="20">
        <f t="shared" si="279"/>
        <v>5.4890188729910916</v>
      </c>
      <c r="FE59" s="20">
        <f t="shared" si="279"/>
        <v>5.3647649013965459</v>
      </c>
      <c r="FF59" s="20">
        <f t="shared" si="279"/>
        <v>5.2910275896823622</v>
      </c>
    </row>
    <row r="60" spans="2:162" x14ac:dyDescent="0.25">
      <c r="B60" t="str">
        <f>B28</f>
        <v>Per capita personal income ($)</v>
      </c>
      <c r="C60" s="21"/>
      <c r="D60" s="21">
        <f t="shared" ref="D60:AA60" si="280">100*((D28/C28)^4-1)</f>
        <v>4.9587394861853928</v>
      </c>
      <c r="E60" s="21">
        <f t="shared" si="280"/>
        <v>3.3611164858300624</v>
      </c>
      <c r="F60" s="21">
        <f t="shared" si="280"/>
        <v>2.8813908026362745</v>
      </c>
      <c r="G60" s="21">
        <f t="shared" si="280"/>
        <v>3.9217178719387569</v>
      </c>
      <c r="H60" s="21">
        <f t="shared" si="280"/>
        <v>2.8710516582103995</v>
      </c>
      <c r="I60" s="21">
        <f t="shared" si="280"/>
        <v>3.4386951746295358</v>
      </c>
      <c r="J60" s="21">
        <f t="shared" si="280"/>
        <v>5.6547774388805649</v>
      </c>
      <c r="K60" s="21">
        <f t="shared" si="280"/>
        <v>9.8133308299771738</v>
      </c>
      <c r="L60" s="21">
        <f t="shared" si="280"/>
        <v>4.651099886480603</v>
      </c>
      <c r="M60" s="21">
        <f t="shared" si="280"/>
        <v>4.9911871322770862</v>
      </c>
      <c r="N60" s="21">
        <f t="shared" si="280"/>
        <v>10.832690820520163</v>
      </c>
      <c r="O60" s="21">
        <f t="shared" si="280"/>
        <v>-4.4232271917980732</v>
      </c>
      <c r="P60" s="21">
        <f t="shared" si="280"/>
        <v>3.6097957648043355</v>
      </c>
      <c r="Q60" s="21">
        <f t="shared" si="280"/>
        <v>-3.2597658411788633</v>
      </c>
      <c r="R60" s="21">
        <f t="shared" si="280"/>
        <v>1.8489673643122595</v>
      </c>
      <c r="S60" s="21">
        <f t="shared" si="280"/>
        <v>4.7058336489657515</v>
      </c>
      <c r="T60" s="21">
        <f t="shared" si="280"/>
        <v>7.4864321476585838</v>
      </c>
      <c r="U60" s="21">
        <f t="shared" si="280"/>
        <v>3.0724860956512945</v>
      </c>
      <c r="V60" s="21">
        <f t="shared" si="280"/>
        <v>8.9486278492958427</v>
      </c>
      <c r="W60" s="21">
        <f t="shared" si="280"/>
        <v>3.3083846247425885</v>
      </c>
      <c r="X60" s="21">
        <f t="shared" si="280"/>
        <v>4.2653178379816747</v>
      </c>
      <c r="Y60" s="21">
        <f t="shared" si="280"/>
        <v>4.3121989749146161</v>
      </c>
      <c r="Z60" s="21">
        <f t="shared" si="280"/>
        <v>2.6428426825906959</v>
      </c>
      <c r="AA60" s="21">
        <f t="shared" si="280"/>
        <v>12.231298274465651</v>
      </c>
      <c r="AB60" s="21">
        <f t="shared" ref="AB60:BG60" si="281">100*((AB28/AA28)^4-1)</f>
        <v>8.3668292956903922</v>
      </c>
      <c r="AC60" s="21">
        <f t="shared" si="281"/>
        <v>6.4097398362964242</v>
      </c>
      <c r="AD60" s="21">
        <f t="shared" si="281"/>
        <v>5.7618346167054968</v>
      </c>
      <c r="AE60" s="21">
        <f t="shared" si="281"/>
        <v>11.892531270375994</v>
      </c>
      <c r="AF60" s="21">
        <f t="shared" si="281"/>
        <v>5.7016210792310673</v>
      </c>
      <c r="AG60" s="21">
        <f t="shared" si="281"/>
        <v>4.00709347329129</v>
      </c>
      <c r="AH60" s="21">
        <f t="shared" si="281"/>
        <v>7.8343530030782871</v>
      </c>
      <c r="AI60" s="21">
        <f t="shared" si="281"/>
        <v>21.704064484464624</v>
      </c>
      <c r="AJ60" s="21">
        <f t="shared" si="281"/>
        <v>9.0371011500702814</v>
      </c>
      <c r="AK60" s="21">
        <f t="shared" si="281"/>
        <v>9.0109468536688553</v>
      </c>
      <c r="AL60" s="21">
        <f t="shared" si="281"/>
        <v>6.320247960014469</v>
      </c>
      <c r="AM60" s="21">
        <f t="shared" si="281"/>
        <v>8.9177020844354757</v>
      </c>
      <c r="AN60" s="21">
        <f t="shared" si="281"/>
        <v>-1.3354858401619984</v>
      </c>
      <c r="AO60" s="21">
        <f t="shared" si="281"/>
        <v>11.432426368623361</v>
      </c>
      <c r="AP60" s="21">
        <f t="shared" si="281"/>
        <v>13.385258876006079</v>
      </c>
      <c r="AQ60" s="21">
        <f t="shared" si="281"/>
        <v>8.6552583451847909</v>
      </c>
      <c r="AR60" s="21">
        <f t="shared" si="281"/>
        <v>-4.856334196350554</v>
      </c>
      <c r="AS60" s="21">
        <f t="shared" si="281"/>
        <v>-1.8700843437922332</v>
      </c>
      <c r="AT60" s="21">
        <f t="shared" si="281"/>
        <v>2.2469951027552559</v>
      </c>
      <c r="AU60" s="21">
        <f t="shared" si="281"/>
        <v>2.8643786236035362</v>
      </c>
      <c r="AV60" s="21">
        <f t="shared" si="281"/>
        <v>3.7155734046786515</v>
      </c>
      <c r="AW60" s="21">
        <f t="shared" si="281"/>
        <v>-10.454272712220957</v>
      </c>
      <c r="AX60" s="21">
        <f t="shared" si="281"/>
        <v>-1.2994935503548133</v>
      </c>
      <c r="AY60" s="21">
        <f t="shared" si="281"/>
        <v>3.1905109728344705</v>
      </c>
      <c r="AZ60" s="21">
        <f t="shared" si="281"/>
        <v>-1.320421993601073</v>
      </c>
      <c r="BA60" s="21">
        <f t="shared" si="281"/>
        <v>-0.33627519521555183</v>
      </c>
      <c r="BB60" s="21">
        <f t="shared" si="281"/>
        <v>3.9797055737580855</v>
      </c>
      <c r="BC60" s="21">
        <f t="shared" si="281"/>
        <v>-0.65141306252982645</v>
      </c>
      <c r="BD60" s="21">
        <f t="shared" si="281"/>
        <v>5.123613120640913</v>
      </c>
      <c r="BE60" s="21">
        <f t="shared" si="281"/>
        <v>3.7697662433465284</v>
      </c>
      <c r="BF60" s="21">
        <f t="shared" si="281"/>
        <v>-0.39147289294023668</v>
      </c>
      <c r="BG60" s="21">
        <f t="shared" si="281"/>
        <v>5.3755312107013564</v>
      </c>
      <c r="BH60" s="21">
        <f t="shared" ref="BH60:CM60" si="282">100*((BH28/BG28)^4-1)</f>
        <v>12.043850800093047</v>
      </c>
      <c r="BI60" s="21">
        <f t="shared" si="282"/>
        <v>3.6117232103284769</v>
      </c>
      <c r="BJ60" s="21">
        <f t="shared" si="282"/>
        <v>62.320133704735085</v>
      </c>
      <c r="BK60" s="21">
        <f t="shared" si="282"/>
        <v>-30.035400464483242</v>
      </c>
      <c r="BL60" s="21">
        <f t="shared" si="282"/>
        <v>0.64213927246599134</v>
      </c>
      <c r="BM60" s="21">
        <f t="shared" si="282"/>
        <v>-0.96924945999736778</v>
      </c>
      <c r="BN60" s="21">
        <f t="shared" si="282"/>
        <v>5.9637966273851983</v>
      </c>
      <c r="BO60" s="21">
        <f t="shared" si="282"/>
        <v>17.762243310167314</v>
      </c>
      <c r="BP60" s="21">
        <f t="shared" si="282"/>
        <v>9.9995307529744615</v>
      </c>
      <c r="BQ60" s="21">
        <f t="shared" si="282"/>
        <v>7.3503983632801528</v>
      </c>
      <c r="BR60" s="21">
        <f t="shared" si="282"/>
        <v>11.454468810088049</v>
      </c>
      <c r="BS60" s="21">
        <f t="shared" si="282"/>
        <v>6.0680163068561832</v>
      </c>
      <c r="BT60" s="21">
        <f t="shared" si="282"/>
        <v>8.3512823574805939</v>
      </c>
      <c r="BU60" s="21">
        <f t="shared" si="282"/>
        <v>2.5413976175278297</v>
      </c>
      <c r="BV60" s="21">
        <f t="shared" si="282"/>
        <v>3.1037199685665984</v>
      </c>
      <c r="BW60" s="21">
        <f t="shared" si="282"/>
        <v>1.044228869450059</v>
      </c>
      <c r="BX60" s="21">
        <f t="shared" si="282"/>
        <v>9.4244456167077217</v>
      </c>
      <c r="BY60" s="21">
        <f t="shared" si="282"/>
        <v>-5.5999990323761573</v>
      </c>
      <c r="BZ60" s="21">
        <f t="shared" si="282"/>
        <v>-8.8846752804575218</v>
      </c>
      <c r="CA60" s="21">
        <f t="shared" si="282"/>
        <v>-16.743304320370189</v>
      </c>
      <c r="CB60" s="21">
        <f t="shared" si="282"/>
        <v>-4.6530495912350256</v>
      </c>
      <c r="CC60" s="21">
        <f t="shared" si="282"/>
        <v>-8.3262265627926162</v>
      </c>
      <c r="CD60" s="21">
        <f t="shared" si="282"/>
        <v>-2.141302554840474</v>
      </c>
      <c r="CE60" s="21">
        <f t="shared" si="282"/>
        <v>5.1435691752934609</v>
      </c>
      <c r="CF60" s="21">
        <f t="shared" si="282"/>
        <v>6.0785950710167569</v>
      </c>
      <c r="CG60" s="21">
        <f t="shared" si="282"/>
        <v>5.0220773233559557</v>
      </c>
      <c r="CH60" s="21">
        <f t="shared" si="282"/>
        <v>4.6790594830466103</v>
      </c>
      <c r="CI60" s="21">
        <f t="shared" si="282"/>
        <v>12.461180717408471</v>
      </c>
      <c r="CJ60" s="21">
        <f t="shared" si="282"/>
        <v>2.4520907728207364</v>
      </c>
      <c r="CK60" s="21">
        <f t="shared" si="282"/>
        <v>4.7340472682861234</v>
      </c>
      <c r="CL60" s="21">
        <f t="shared" si="282"/>
        <v>7.3653690777522929</v>
      </c>
      <c r="CM60" s="21">
        <f t="shared" si="282"/>
        <v>20.571080985326095</v>
      </c>
      <c r="CN60" s="21">
        <f t="shared" ref="CN60:DS60" si="283">100*((CN28/CM28)^4-1)</f>
        <v>10.677546085059486</v>
      </c>
      <c r="CO60" s="21">
        <f t="shared" si="283"/>
        <v>4.1858241122107342</v>
      </c>
      <c r="CP60" s="21">
        <f t="shared" si="283"/>
        <v>19.150412416988338</v>
      </c>
      <c r="CQ60" s="21">
        <f t="shared" si="283"/>
        <v>-12.337228881091821</v>
      </c>
      <c r="CR60" s="21">
        <f t="shared" si="283"/>
        <v>0.35403375265510295</v>
      </c>
      <c r="CS60" s="21">
        <f t="shared" si="283"/>
        <v>2.4590290039964158</v>
      </c>
      <c r="CT60" s="21">
        <f t="shared" si="283"/>
        <v>-0.28776749866065154</v>
      </c>
      <c r="CU60" s="21">
        <f t="shared" si="283"/>
        <v>14.911002511394745</v>
      </c>
      <c r="CV60" s="21">
        <f t="shared" si="283"/>
        <v>10.681975948427658</v>
      </c>
      <c r="CW60" s="21">
        <f t="shared" si="283"/>
        <v>11.24547870783832</v>
      </c>
      <c r="CX60" s="21">
        <f t="shared" si="283"/>
        <v>8.3242262735268913</v>
      </c>
      <c r="CY60" s="21">
        <f t="shared" si="283"/>
        <v>2.5351118044347531</v>
      </c>
      <c r="CZ60" s="21">
        <f t="shared" si="283"/>
        <v>0.89361078680421091</v>
      </c>
      <c r="DA60" s="21">
        <f t="shared" si="283"/>
        <v>0.49822811863424743</v>
      </c>
      <c r="DB60" s="21">
        <f t="shared" si="283"/>
        <v>-1.1773877746126704</v>
      </c>
      <c r="DC60" s="21">
        <f t="shared" si="283"/>
        <v>9.6058800631312113</v>
      </c>
      <c r="DD60" s="21">
        <f t="shared" si="283"/>
        <v>3.8051086029132763</v>
      </c>
      <c r="DE60" s="21">
        <f t="shared" si="283"/>
        <v>5.160363772966936</v>
      </c>
      <c r="DF60" s="21">
        <f t="shared" si="283"/>
        <v>9.0607528037408116</v>
      </c>
      <c r="DG60" s="21">
        <f t="shared" si="283"/>
        <v>4.7996035425866834</v>
      </c>
      <c r="DH60" s="21">
        <f t="shared" si="283"/>
        <v>3.5390093543345102</v>
      </c>
      <c r="DI60" s="21">
        <f t="shared" si="283"/>
        <v>4.527527561650091</v>
      </c>
      <c r="DJ60" s="21">
        <f t="shared" si="283"/>
        <v>6.0966176115329729</v>
      </c>
      <c r="DK60" s="21">
        <f t="shared" si="283"/>
        <v>8.383397991126639</v>
      </c>
      <c r="DL60" s="21">
        <f t="shared" si="283"/>
        <v>2.4677828564552806</v>
      </c>
      <c r="DM60" s="21">
        <f t="shared" si="283"/>
        <v>6.7104566038690416</v>
      </c>
      <c r="DN60" s="21">
        <f t="shared" si="283"/>
        <v>3.50544254195162</v>
      </c>
      <c r="DO60" s="21">
        <f t="shared" si="283"/>
        <v>6.6415858126247729</v>
      </c>
      <c r="DP60" s="21">
        <f t="shared" si="283"/>
        <v>-0.12028712368447048</v>
      </c>
      <c r="DQ60" s="21">
        <f t="shared" si="283"/>
        <v>0.60592191145236729</v>
      </c>
      <c r="DR60" s="21">
        <f t="shared" si="283"/>
        <v>3.0487197126879861</v>
      </c>
      <c r="DS60" s="47">
        <f t="shared" si="283"/>
        <v>4.755433322087832</v>
      </c>
      <c r="DT60" s="47">
        <f t="shared" ref="DT60:EY60" si="284">100*((DT28/DS28)^4-1)</f>
        <v>30.678783785000373</v>
      </c>
      <c r="DU60" s="47">
        <f t="shared" si="284"/>
        <v>-11.615561012482978</v>
      </c>
      <c r="DV60" s="47">
        <f t="shared" si="284"/>
        <v>-4.9338335910380842</v>
      </c>
      <c r="DW60" s="20">
        <f t="shared" si="284"/>
        <v>50.588363070270773</v>
      </c>
      <c r="DX60" s="20">
        <f t="shared" si="284"/>
        <v>-13.122684962286502</v>
      </c>
      <c r="DY60" s="20">
        <f t="shared" si="284"/>
        <v>-0.60213687498008595</v>
      </c>
      <c r="DZ60" s="20">
        <f t="shared" si="284"/>
        <v>4.0869765676453174</v>
      </c>
      <c r="EA60" s="20">
        <f t="shared" si="284"/>
        <v>0.71948589394057461</v>
      </c>
      <c r="EB60" s="20">
        <f t="shared" si="284"/>
        <v>7.6180231313406788</v>
      </c>
      <c r="EC60" s="20">
        <f t="shared" si="284"/>
        <v>8.2695027125062595</v>
      </c>
      <c r="ED60" s="20">
        <f t="shared" si="284"/>
        <v>7.7747461868583168</v>
      </c>
      <c r="EE60" s="20">
        <f t="shared" si="284"/>
        <v>6.0877234858449647</v>
      </c>
      <c r="EF60" s="20">
        <f t="shared" si="284"/>
        <v>5.9023733226171604</v>
      </c>
      <c r="EG60" s="20">
        <f t="shared" si="284"/>
        <v>5.8108374132911811</v>
      </c>
      <c r="EH60" s="20">
        <f t="shared" si="284"/>
        <v>5.7699956773320293</v>
      </c>
      <c r="EI60" s="20">
        <f t="shared" si="284"/>
        <v>6.0752535264896768</v>
      </c>
      <c r="EJ60" s="20">
        <f t="shared" si="284"/>
        <v>5.3620886377207855</v>
      </c>
      <c r="EK60" s="20">
        <f t="shared" si="284"/>
        <v>5.6880276767262927</v>
      </c>
      <c r="EL60" s="20">
        <f t="shared" si="284"/>
        <v>5.7447829238595816</v>
      </c>
      <c r="EM60" s="20">
        <f t="shared" si="284"/>
        <v>6.1126583655931599</v>
      </c>
      <c r="EN60" s="20">
        <f t="shared" si="284"/>
        <v>5.8288301055204439</v>
      </c>
      <c r="EO60" s="20">
        <f t="shared" si="284"/>
        <v>5.6943516738159117</v>
      </c>
      <c r="EP60" s="20">
        <f t="shared" si="284"/>
        <v>5.5989633243251236</v>
      </c>
      <c r="EQ60" s="20">
        <f t="shared" si="284"/>
        <v>5.9624956398749207</v>
      </c>
      <c r="ER60" s="20">
        <f t="shared" si="284"/>
        <v>5.3397305871347722</v>
      </c>
      <c r="ES60" s="20">
        <f t="shared" si="284"/>
        <v>5.1305608916341949</v>
      </c>
      <c r="ET60" s="20">
        <f t="shared" si="284"/>
        <v>4.9646827768249135</v>
      </c>
      <c r="EU60" s="20">
        <f t="shared" si="284"/>
        <v>5.3086071953822866</v>
      </c>
      <c r="EV60" s="20">
        <f t="shared" si="284"/>
        <v>4.985074696349967</v>
      </c>
      <c r="EW60" s="20">
        <f t="shared" si="284"/>
        <v>4.9577523658375089</v>
      </c>
      <c r="EX60" s="20">
        <f t="shared" si="284"/>
        <v>4.8654002034219435</v>
      </c>
      <c r="EY60" s="20">
        <f t="shared" si="284"/>
        <v>5.2909673078698427</v>
      </c>
      <c r="EZ60" s="20">
        <f t="shared" ref="EZ60:FF60" si="285">100*((EZ28/EY28)^4-1)</f>
        <v>4.9261331873970304</v>
      </c>
      <c r="FA60" s="20">
        <f t="shared" si="285"/>
        <v>4.8039431002659061</v>
      </c>
      <c r="FB60" s="20">
        <f t="shared" si="285"/>
        <v>4.790926913628657</v>
      </c>
      <c r="FC60" s="20">
        <f t="shared" si="285"/>
        <v>5.221061832178675</v>
      </c>
      <c r="FD60" s="20">
        <f t="shared" si="285"/>
        <v>4.7960863641537177</v>
      </c>
      <c r="FE60" s="20">
        <f t="shared" si="285"/>
        <v>4.7042763151734279</v>
      </c>
      <c r="FF60" s="20">
        <f t="shared" si="285"/>
        <v>4.6601520254598183</v>
      </c>
    </row>
    <row r="61" spans="2:16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47"/>
      <c r="DT61" s="47"/>
      <c r="DU61" s="47"/>
      <c r="DV61" s="47"/>
      <c r="DW61" s="47"/>
      <c r="DX61" s="47"/>
      <c r="DY61" s="47"/>
      <c r="DZ61" s="47"/>
      <c r="EA61" s="47"/>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row>
    <row r="62" spans="2:162" x14ac:dyDescent="0.25">
      <c r="B62" t="str">
        <f>B30</f>
        <v>Seattle MSA CPI-U (1982-1984=100)</v>
      </c>
      <c r="C62" s="21"/>
      <c r="D62" s="21">
        <f t="shared" ref="D62:AA62" si="286">100*((D30/C30)^4-1)</f>
        <v>4.6120801928205113</v>
      </c>
      <c r="E62" s="21">
        <f t="shared" si="286"/>
        <v>9.6159426824558913</v>
      </c>
      <c r="F62" s="21">
        <f t="shared" si="286"/>
        <v>10.398124598118553</v>
      </c>
      <c r="G62" s="21">
        <f t="shared" si="286"/>
        <v>4.6594550259136502</v>
      </c>
      <c r="H62" s="21">
        <f t="shared" si="286"/>
        <v>3.0532128667012826</v>
      </c>
      <c r="I62" s="21">
        <f t="shared" si="286"/>
        <v>3.3368146964016132</v>
      </c>
      <c r="J62" s="21">
        <f t="shared" si="286"/>
        <v>3.6141212690160796</v>
      </c>
      <c r="K62" s="21">
        <f t="shared" si="286"/>
        <v>3.8844997577601736</v>
      </c>
      <c r="L62" s="21">
        <f t="shared" si="286"/>
        <v>4.1475834189478311</v>
      </c>
      <c r="M62" s="21">
        <f t="shared" si="286"/>
        <v>3.214954851616425</v>
      </c>
      <c r="N62" s="21">
        <f t="shared" si="286"/>
        <v>3.4829739851309993</v>
      </c>
      <c r="O62" s="21">
        <f t="shared" si="286"/>
        <v>2.0035069679827044</v>
      </c>
      <c r="P62" s="21">
        <f t="shared" si="286"/>
        <v>2.2807398138068313</v>
      </c>
      <c r="Q62" s="21">
        <f t="shared" si="286"/>
        <v>2.553986766066263</v>
      </c>
      <c r="R62" s="21">
        <f t="shared" si="286"/>
        <v>3.9683199561594718</v>
      </c>
      <c r="S62" s="21">
        <f t="shared" si="286"/>
        <v>3.361042885622112</v>
      </c>
      <c r="T62" s="21">
        <f t="shared" si="286"/>
        <v>3.333072499344536</v>
      </c>
      <c r="U62" s="21">
        <f t="shared" si="286"/>
        <v>4.1445284085221523</v>
      </c>
      <c r="V62" s="21">
        <f t="shared" si="286"/>
        <v>3.8246906857559715</v>
      </c>
      <c r="W62" s="21">
        <f t="shared" si="286"/>
        <v>2.1519112397129669</v>
      </c>
      <c r="X62" s="21">
        <f t="shared" si="286"/>
        <v>2.6808142232484844</v>
      </c>
      <c r="Y62" s="21">
        <f t="shared" si="286"/>
        <v>2.932171802607364</v>
      </c>
      <c r="Z62" s="21">
        <f t="shared" si="286"/>
        <v>2.6436092637000863</v>
      </c>
      <c r="AA62" s="21">
        <f t="shared" si="286"/>
        <v>2.8917066271897163</v>
      </c>
      <c r="AB62" s="21">
        <f t="shared" ref="AB62:BG62" si="287">100*((AB30/AA30)^4-1)</f>
        <v>3.6645276107383662</v>
      </c>
      <c r="AC62" s="21">
        <f t="shared" si="287"/>
        <v>5.2174390476485977</v>
      </c>
      <c r="AD62" s="21">
        <f t="shared" si="287"/>
        <v>5.6760492096234128</v>
      </c>
      <c r="AE62" s="21">
        <f t="shared" si="287"/>
        <v>2.7697543471732144</v>
      </c>
      <c r="AF62" s="21">
        <f t="shared" si="287"/>
        <v>1.4934209306286972</v>
      </c>
      <c r="AG62" s="21">
        <f t="shared" si="287"/>
        <v>3.2446699692868952</v>
      </c>
      <c r="AH62" s="21">
        <f t="shared" si="287"/>
        <v>2.9682500273426671</v>
      </c>
      <c r="AI62" s="21">
        <f t="shared" si="287"/>
        <v>4.4437850153756786</v>
      </c>
      <c r="AJ62" s="21">
        <f t="shared" si="287"/>
        <v>1.0854717444232165</v>
      </c>
      <c r="AK62" s="21">
        <f t="shared" si="287"/>
        <v>3.7657255923197575</v>
      </c>
      <c r="AL62" s="21">
        <f t="shared" si="287"/>
        <v>2.0331238173111554</v>
      </c>
      <c r="AM62" s="21">
        <f t="shared" si="287"/>
        <v>2.9853154030486717</v>
      </c>
      <c r="AN62" s="21">
        <f t="shared" si="287"/>
        <v>4.4086997890248281</v>
      </c>
      <c r="AO62" s="21">
        <f t="shared" si="287"/>
        <v>2.2218126324587528</v>
      </c>
      <c r="AP62" s="21">
        <f t="shared" si="287"/>
        <v>2.6793332807547809</v>
      </c>
      <c r="AQ62" s="21">
        <f t="shared" si="287"/>
        <v>3.5995839398343055</v>
      </c>
      <c r="AR62" s="21">
        <f t="shared" si="287"/>
        <v>5.5639076103945584</v>
      </c>
      <c r="AS62" s="21">
        <f t="shared" si="287"/>
        <v>4.095037288778669</v>
      </c>
      <c r="AT62" s="21">
        <f t="shared" si="287"/>
        <v>3.3695459528334304</v>
      </c>
      <c r="AU62" s="21">
        <f t="shared" si="287"/>
        <v>4.9290586017168403</v>
      </c>
      <c r="AV62" s="21">
        <f t="shared" si="287"/>
        <v>2.7452077367398076</v>
      </c>
      <c r="AW62" s="21">
        <f t="shared" si="287"/>
        <v>3.3890681360347896</v>
      </c>
      <c r="AX62" s="21">
        <f t="shared" si="287"/>
        <v>0.42895380828489316</v>
      </c>
      <c r="AY62" s="21">
        <f t="shared" si="287"/>
        <v>1.2896125826503235</v>
      </c>
      <c r="AZ62" s="21">
        <f t="shared" si="287"/>
        <v>3.2368581972116228</v>
      </c>
      <c r="BA62" s="21">
        <f t="shared" si="287"/>
        <v>2.5626037613593944</v>
      </c>
      <c r="BB62" s="21">
        <f t="shared" si="287"/>
        <v>0.31566462378198601</v>
      </c>
      <c r="BC62" s="21">
        <f t="shared" si="287"/>
        <v>1.7972327021423817</v>
      </c>
      <c r="BD62" s="21">
        <f t="shared" si="287"/>
        <v>1.471722977602119</v>
      </c>
      <c r="BE62" s="21">
        <f t="shared" si="287"/>
        <v>5.0945336914062445</v>
      </c>
      <c r="BF62" s="21">
        <f t="shared" si="287"/>
        <v>-4.1518532241689554</v>
      </c>
      <c r="BG62" s="21">
        <f t="shared" si="287"/>
        <v>2.4130062883304104</v>
      </c>
      <c r="BH62" s="21">
        <f t="shared" ref="BH62:CM62" si="288">100*((BH30/BG30)^4-1)</f>
        <v>2.7145417070310263</v>
      </c>
      <c r="BI62" s="21">
        <f t="shared" si="288"/>
        <v>-0.4100455904568423</v>
      </c>
      <c r="BJ62" s="21">
        <f t="shared" si="288"/>
        <v>2.4895074878089174</v>
      </c>
      <c r="BK62" s="21">
        <f t="shared" si="288"/>
        <v>3.7282404858548501</v>
      </c>
      <c r="BL62" s="21">
        <f t="shared" si="288"/>
        <v>6.1067235554217447</v>
      </c>
      <c r="BM62" s="21">
        <f t="shared" si="288"/>
        <v>-1.2901456248342269</v>
      </c>
      <c r="BN62" s="21">
        <f t="shared" si="288"/>
        <v>4.4754084214676748</v>
      </c>
      <c r="BO62" s="21">
        <f t="shared" si="288"/>
        <v>3.0020434193088086</v>
      </c>
      <c r="BP62" s="21">
        <f t="shared" si="288"/>
        <v>8.5103284940152299</v>
      </c>
      <c r="BQ62" s="21">
        <f t="shared" si="288"/>
        <v>3.5101505781220954</v>
      </c>
      <c r="BR62" s="21">
        <f t="shared" si="288"/>
        <v>-9.5385709205575431E-2</v>
      </c>
      <c r="BS62" s="21">
        <f t="shared" si="288"/>
        <v>4.1755002176269373</v>
      </c>
      <c r="BT62" s="21">
        <f t="shared" si="288"/>
        <v>7.6437833667263977</v>
      </c>
      <c r="BU62" s="21">
        <f t="shared" si="288"/>
        <v>0.63124646497407788</v>
      </c>
      <c r="BV62" s="21">
        <f t="shared" si="288"/>
        <v>5.1306307195331025</v>
      </c>
      <c r="BW62" s="21">
        <f t="shared" si="288"/>
        <v>5.6610270672180496</v>
      </c>
      <c r="BX62" s="21">
        <f t="shared" si="288"/>
        <v>7.2310635255684375</v>
      </c>
      <c r="BY62" s="21">
        <f t="shared" si="288"/>
        <v>3.7988716086673868</v>
      </c>
      <c r="BZ62" s="21">
        <f t="shared" si="288"/>
        <v>-6.0027742630257785</v>
      </c>
      <c r="CA62" s="21">
        <f t="shared" si="288"/>
        <v>0.87600547731794265</v>
      </c>
      <c r="CB62" s="21">
        <f t="shared" si="288"/>
        <v>3.3345313667718868</v>
      </c>
      <c r="CC62" s="21">
        <f t="shared" si="288"/>
        <v>0.97535730194113768</v>
      </c>
      <c r="CD62" s="21">
        <f t="shared" si="288"/>
        <v>-2.0991646467125813</v>
      </c>
      <c r="CE62" s="21">
        <f t="shared" si="288"/>
        <v>0.26316503936154589</v>
      </c>
      <c r="CF62" s="21">
        <f t="shared" si="288"/>
        <v>0.40843530791678795</v>
      </c>
      <c r="CG62" s="21">
        <f t="shared" si="288"/>
        <v>2.3706043199601456</v>
      </c>
      <c r="CH62" s="21">
        <f t="shared" si="288"/>
        <v>-1.0300632574525403</v>
      </c>
      <c r="CI62" s="21">
        <f t="shared" si="288"/>
        <v>4.3419019105481738</v>
      </c>
      <c r="CJ62" s="21">
        <f t="shared" si="288"/>
        <v>4.9706102753705128</v>
      </c>
      <c r="CK62" s="21">
        <f t="shared" si="288"/>
        <v>2.6573621532563152</v>
      </c>
      <c r="CL62" s="21">
        <f t="shared" si="288"/>
        <v>2.6851915184255226</v>
      </c>
      <c r="CM62" s="21">
        <f t="shared" si="288"/>
        <v>0.64737388490110348</v>
      </c>
      <c r="CN62" s="21">
        <f t="shared" ref="CN62:DS62" si="289">100*((CN30/CM30)^4-1)</f>
        <v>5.1732806803379772</v>
      </c>
      <c r="CO62" s="21">
        <f t="shared" si="289"/>
        <v>2.4986191567339722</v>
      </c>
      <c r="CP62" s="21">
        <f t="shared" si="289"/>
        <v>-0.89452038991051364</v>
      </c>
      <c r="CQ62" s="21">
        <f t="shared" si="289"/>
        <v>0.37436555030332386</v>
      </c>
      <c r="CR62" s="21">
        <f t="shared" si="289"/>
        <v>3.2459758975220465</v>
      </c>
      <c r="CS62" s="21">
        <f t="shared" si="289"/>
        <v>1.5731598661729684</v>
      </c>
      <c r="CT62" s="21">
        <f t="shared" si="289"/>
        <v>-1.3866596771561324</v>
      </c>
      <c r="CU62" s="21">
        <f t="shared" si="289"/>
        <v>1.4111709180788079</v>
      </c>
      <c r="CV62" s="21">
        <f t="shared" si="289"/>
        <v>7.3778673177079535</v>
      </c>
      <c r="CW62" s="21">
        <f t="shared" si="289"/>
        <v>9.067173414523122E-2</v>
      </c>
      <c r="CX62" s="21">
        <f t="shared" si="289"/>
        <v>-1.1808904169055667</v>
      </c>
      <c r="CY62" s="21">
        <f t="shared" si="289"/>
        <v>-1.5426156998869289</v>
      </c>
      <c r="CZ62" s="21">
        <f t="shared" si="289"/>
        <v>6.8846837153582197</v>
      </c>
      <c r="DA62" s="21">
        <f t="shared" si="289"/>
        <v>3.2444612273127893</v>
      </c>
      <c r="DB62" s="21">
        <f t="shared" si="289"/>
        <v>-1.5944025703269693</v>
      </c>
      <c r="DC62" s="21">
        <f t="shared" si="289"/>
        <v>0.53417018704573493</v>
      </c>
      <c r="DD62" s="21">
        <f t="shared" si="289"/>
        <v>6.5542887236822001</v>
      </c>
      <c r="DE62" s="21">
        <f t="shared" si="289"/>
        <v>3.0954257899598714</v>
      </c>
      <c r="DF62" s="21">
        <f t="shared" si="289"/>
        <v>-4.0475430117103972E-2</v>
      </c>
      <c r="DG62" s="21">
        <f t="shared" si="289"/>
        <v>4.1457612483685402</v>
      </c>
      <c r="DH62" s="21">
        <f t="shared" si="289"/>
        <v>4.9525513315780589</v>
      </c>
      <c r="DI62" s="21">
        <f t="shared" si="289"/>
        <v>1.0319220675258478</v>
      </c>
      <c r="DJ62" s="21">
        <f t="shared" si="289"/>
        <v>2.9461825528859231</v>
      </c>
      <c r="DK62" s="21">
        <f t="shared" si="289"/>
        <v>4.2578375051778306</v>
      </c>
      <c r="DL62" s="21">
        <f t="shared" si="289"/>
        <v>5.0490189417725206</v>
      </c>
      <c r="DM62" s="21">
        <f t="shared" si="289"/>
        <v>0.40303703441848526</v>
      </c>
      <c r="DN62" s="21">
        <f t="shared" si="289"/>
        <v>2.1135568747385314</v>
      </c>
      <c r="DO62" s="21">
        <f t="shared" si="289"/>
        <v>3.3445847480570778</v>
      </c>
      <c r="DP62" s="21">
        <f t="shared" si="289"/>
        <v>3.5239708681810145</v>
      </c>
      <c r="DQ62" s="21">
        <f t="shared" si="289"/>
        <v>3.780226730214209</v>
      </c>
      <c r="DR62" s="21">
        <f t="shared" si="289"/>
        <v>-1.750166642483808</v>
      </c>
      <c r="DS62" s="47">
        <f t="shared" si="289"/>
        <v>4.4641481356379797</v>
      </c>
      <c r="DT62" s="47">
        <f t="shared" ref="DT62:EY62" si="290">100*((DT30/DS30)^4-1)</f>
        <v>-1.8941280900951707</v>
      </c>
      <c r="DU62" s="47">
        <f t="shared" si="290"/>
        <v>6.0231174391975673</v>
      </c>
      <c r="DV62" s="47">
        <f t="shared" si="290"/>
        <v>-1.32434164236086</v>
      </c>
      <c r="DW62" s="47">
        <f t="shared" si="290"/>
        <v>4.2832600681619537</v>
      </c>
      <c r="DX62" s="47">
        <f t="shared" si="290"/>
        <v>9.180417374683314</v>
      </c>
      <c r="DY62" s="47">
        <f t="shared" si="290"/>
        <v>8.9934728421492629</v>
      </c>
      <c r="DZ62" s="47">
        <f t="shared" si="290"/>
        <v>5.8267840090477918</v>
      </c>
      <c r="EA62" s="47">
        <f t="shared" si="290"/>
        <v>8.2724741668016364</v>
      </c>
      <c r="EB62" s="20">
        <f t="shared" si="290"/>
        <v>8.1597885538559289</v>
      </c>
      <c r="EC62" s="20">
        <f t="shared" si="290"/>
        <v>7.3317218734793022</v>
      </c>
      <c r="ED62" s="20">
        <f t="shared" si="290"/>
        <v>5.1726333939456026</v>
      </c>
      <c r="EE62" s="20">
        <f t="shared" si="290"/>
        <v>5.5659668925083006</v>
      </c>
      <c r="EF62" s="20">
        <f t="shared" si="290"/>
        <v>5.9991358686791285</v>
      </c>
      <c r="EG62" s="20">
        <f t="shared" si="290"/>
        <v>4.7890092116499305</v>
      </c>
      <c r="EH62" s="20">
        <f t="shared" si="290"/>
        <v>3.2937635310333668</v>
      </c>
      <c r="EI62" s="20">
        <f t="shared" si="290"/>
        <v>3.6377717507544594</v>
      </c>
      <c r="EJ62" s="20">
        <f t="shared" si="290"/>
        <v>4.0715392034560649</v>
      </c>
      <c r="EK62" s="20">
        <f t="shared" si="290"/>
        <v>2.6923825439092441</v>
      </c>
      <c r="EL62" s="20">
        <f t="shared" si="290"/>
        <v>1.9440620766670857</v>
      </c>
      <c r="EM62" s="20">
        <f t="shared" si="290"/>
        <v>3.3980969568291775</v>
      </c>
      <c r="EN62" s="20">
        <f t="shared" si="290"/>
        <v>4.1223444002155052</v>
      </c>
      <c r="EO62" s="20">
        <f t="shared" si="290"/>
        <v>2.6411334276547516</v>
      </c>
      <c r="EP62" s="20">
        <f t="shared" si="290"/>
        <v>2.1171356516687334</v>
      </c>
      <c r="EQ62" s="20">
        <f t="shared" si="290"/>
        <v>3.3719208604304107</v>
      </c>
      <c r="ER62" s="20">
        <f t="shared" si="290"/>
        <v>4.1952855805151401</v>
      </c>
      <c r="ES62" s="20">
        <f t="shared" si="290"/>
        <v>2.7862851925751331</v>
      </c>
      <c r="ET62" s="20">
        <f t="shared" si="290"/>
        <v>2.1233366579595403</v>
      </c>
      <c r="EU62" s="20">
        <f t="shared" si="290"/>
        <v>3.3471233417096569</v>
      </c>
      <c r="EV62" s="20">
        <f t="shared" si="290"/>
        <v>4.1823340831623312</v>
      </c>
      <c r="EW62" s="20">
        <f t="shared" si="290"/>
        <v>2.7515394977659646</v>
      </c>
      <c r="EX62" s="20">
        <f t="shared" si="290"/>
        <v>2.0516381507342363</v>
      </c>
      <c r="EY62" s="20">
        <f t="shared" si="290"/>
        <v>3.2598048825982495</v>
      </c>
      <c r="EZ62" s="20">
        <f t="shared" ref="EZ62:FF62" si="291">100*((EZ30/EY30)^4-1)</f>
        <v>4.1336670622801552</v>
      </c>
      <c r="FA62" s="20">
        <f t="shared" si="291"/>
        <v>2.6736442126259474</v>
      </c>
      <c r="FB62" s="20">
        <f t="shared" si="291"/>
        <v>1.9968652308234747</v>
      </c>
      <c r="FC62" s="20">
        <f t="shared" si="291"/>
        <v>3.2505549223937225</v>
      </c>
      <c r="FD62" s="20">
        <f t="shared" si="291"/>
        <v>4.1314274726271805</v>
      </c>
      <c r="FE62" s="20">
        <f t="shared" si="291"/>
        <v>2.6569893821216217</v>
      </c>
      <c r="FF62" s="20">
        <f t="shared" si="291"/>
        <v>2.0038761462872756</v>
      </c>
    </row>
    <row r="63" spans="2:162" x14ac:dyDescent="0.25">
      <c r="B63" t="str">
        <f>B31</f>
        <v>Seattle MSA CPI-W (1982-1984=100)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f t="shared" ref="AJ63:BO63" si="292">100*((AJ31/AI31)^4-1)</f>
        <v>0.37042713874819722</v>
      </c>
      <c r="AK63" s="21">
        <f t="shared" si="292"/>
        <v>3.6206751986069152</v>
      </c>
      <c r="AL63" s="21">
        <f t="shared" si="292"/>
        <v>2.7133828503040469</v>
      </c>
      <c r="AM63" s="21">
        <f t="shared" si="292"/>
        <v>2.6951017599548655</v>
      </c>
      <c r="AN63" s="21">
        <f t="shared" si="292"/>
        <v>4.6575183264621733</v>
      </c>
      <c r="AO63" s="21">
        <f t="shared" si="292"/>
        <v>2.1614350084107059</v>
      </c>
      <c r="AP63" s="21">
        <f t="shared" si="292"/>
        <v>3.2376344144336988</v>
      </c>
      <c r="AQ63" s="21">
        <f t="shared" si="292"/>
        <v>3.4525786500445577</v>
      </c>
      <c r="AR63" s="21">
        <f t="shared" si="292"/>
        <v>5.4700602154843736</v>
      </c>
      <c r="AS63" s="21">
        <f t="shared" si="292"/>
        <v>3.495157099290469</v>
      </c>
      <c r="AT63" s="21">
        <f t="shared" si="292"/>
        <v>4.2861463212144457</v>
      </c>
      <c r="AU63" s="21">
        <f t="shared" si="292"/>
        <v>4.4737168635321289</v>
      </c>
      <c r="AV63" s="21">
        <f t="shared" si="292"/>
        <v>2.5917800671866775</v>
      </c>
      <c r="AW63" s="21">
        <f t="shared" si="292"/>
        <v>2.5750957108561012</v>
      </c>
      <c r="AX63" s="21">
        <f t="shared" si="292"/>
        <v>1.3288854412334405</v>
      </c>
      <c r="AY63" s="21">
        <f t="shared" si="292"/>
        <v>0.88153737119955888</v>
      </c>
      <c r="AZ63" s="21">
        <f t="shared" si="292"/>
        <v>2.9918979943811985</v>
      </c>
      <c r="BA63" s="21">
        <f t="shared" si="292"/>
        <v>2.0829779449630381</v>
      </c>
      <c r="BB63" s="21">
        <f t="shared" si="292"/>
        <v>0.54222459496942044</v>
      </c>
      <c r="BC63" s="21">
        <f t="shared" si="292"/>
        <v>2.5090830763418781</v>
      </c>
      <c r="BD63" s="21">
        <f t="shared" si="292"/>
        <v>0.32262374667673122</v>
      </c>
      <c r="BE63" s="21">
        <f t="shared" si="292"/>
        <v>4.0305484277707526</v>
      </c>
      <c r="BF63" s="21">
        <f t="shared" si="292"/>
        <v>-3.4610575108131258</v>
      </c>
      <c r="BG63" s="21">
        <f t="shared" si="292"/>
        <v>2.707306079221361</v>
      </c>
      <c r="BH63" s="21">
        <f t="shared" si="292"/>
        <v>4.2184924178831684</v>
      </c>
      <c r="BI63" s="21">
        <f t="shared" si="292"/>
        <v>-0.31583078388541796</v>
      </c>
      <c r="BJ63" s="21">
        <f t="shared" si="292"/>
        <v>2.8786647189805281</v>
      </c>
      <c r="BK63" s="21">
        <f t="shared" si="292"/>
        <v>3.0722175934289941</v>
      </c>
      <c r="BL63" s="21">
        <f t="shared" si="292"/>
        <v>6.6023493866580685</v>
      </c>
      <c r="BM63" s="21">
        <f t="shared" si="292"/>
        <v>-0.40857964990022033</v>
      </c>
      <c r="BN63" s="21">
        <f t="shared" si="292"/>
        <v>4.2652406097428708</v>
      </c>
      <c r="BO63" s="21">
        <f t="shared" si="292"/>
        <v>1.323979441139933</v>
      </c>
      <c r="BP63" s="21">
        <f t="shared" ref="BP63:CU63" si="293">100*((BP31/BO31)^4-1)</f>
        <v>10.817039982552522</v>
      </c>
      <c r="BQ63" s="21">
        <f t="shared" si="293"/>
        <v>3.8951644466576285</v>
      </c>
      <c r="BR63" s="21">
        <f t="shared" si="293"/>
        <v>-1.9360511703141126</v>
      </c>
      <c r="BS63" s="21">
        <f t="shared" si="293"/>
        <v>3.2651032837471172</v>
      </c>
      <c r="BT63" s="21">
        <f t="shared" si="293"/>
        <v>9.5032345694867395</v>
      </c>
      <c r="BU63" s="21">
        <f t="shared" si="293"/>
        <v>-0.47238970297005523</v>
      </c>
      <c r="BV63" s="21">
        <f t="shared" si="293"/>
        <v>6.5192893231878601</v>
      </c>
      <c r="BW63" s="21">
        <f t="shared" si="293"/>
        <v>5.2831024808458915</v>
      </c>
      <c r="BX63" s="21">
        <f t="shared" si="293"/>
        <v>8.9697900742921952</v>
      </c>
      <c r="BY63" s="21">
        <f t="shared" si="293"/>
        <v>4.1251536955243306</v>
      </c>
      <c r="BZ63" s="21">
        <f t="shared" si="293"/>
        <v>-8.1874331950654859</v>
      </c>
      <c r="CA63" s="21">
        <f t="shared" si="293"/>
        <v>0.36011935498159175</v>
      </c>
      <c r="CB63" s="21">
        <f t="shared" si="293"/>
        <v>4.3640127850333776</v>
      </c>
      <c r="CC63" s="21">
        <f t="shared" si="293"/>
        <v>1.4048959256801385</v>
      </c>
      <c r="CD63" s="21">
        <f t="shared" si="293"/>
        <v>-1.3470689954150239</v>
      </c>
      <c r="CE63" s="21">
        <f t="shared" si="293"/>
        <v>0.16833908463866898</v>
      </c>
      <c r="CF63" s="21">
        <f t="shared" si="293"/>
        <v>1.578775660601317</v>
      </c>
      <c r="CG63" s="21">
        <f t="shared" si="293"/>
        <v>2.4739618929182861</v>
      </c>
      <c r="CH63" s="21">
        <f t="shared" si="293"/>
        <v>-0.82360179438145664</v>
      </c>
      <c r="CI63" s="21">
        <f t="shared" si="293"/>
        <v>5.1321855958891716</v>
      </c>
      <c r="CJ63" s="21">
        <f t="shared" si="293"/>
        <v>6.1653493366981449</v>
      </c>
      <c r="CK63" s="21">
        <f t="shared" si="293"/>
        <v>2.404532011179783</v>
      </c>
      <c r="CL63" s="21">
        <f t="shared" si="293"/>
        <v>2.5200221399195089</v>
      </c>
      <c r="CM63" s="21">
        <f t="shared" si="293"/>
        <v>0.14490813638572408</v>
      </c>
      <c r="CN63" s="21">
        <f t="shared" si="293"/>
        <v>6.0512867239369106</v>
      </c>
      <c r="CO63" s="21">
        <f t="shared" si="293"/>
        <v>2.1140873309801078</v>
      </c>
      <c r="CP63" s="21">
        <f t="shared" si="293"/>
        <v>-0.81271719509208307</v>
      </c>
      <c r="CQ63" s="21">
        <f t="shared" si="293"/>
        <v>0.46553800160267222</v>
      </c>
      <c r="CR63" s="21">
        <f t="shared" si="293"/>
        <v>2.8057201341759708</v>
      </c>
      <c r="CS63" s="21">
        <f t="shared" si="293"/>
        <v>1.960647218232392</v>
      </c>
      <c r="CT63" s="21">
        <f t="shared" si="293"/>
        <v>-1.0835475209510004</v>
      </c>
      <c r="CU63" s="21">
        <f t="shared" si="293"/>
        <v>1.5421962851123849</v>
      </c>
      <c r="CV63" s="21">
        <f t="shared" ref="CV63:EA63" si="294">100*((CV31/CU31)^4-1)</f>
        <v>7.5228535114394202</v>
      </c>
      <c r="CW63" s="21">
        <f t="shared" si="294"/>
        <v>0.78841327866852051</v>
      </c>
      <c r="CX63" s="21">
        <f t="shared" si="294"/>
        <v>-3.1741535878476057</v>
      </c>
      <c r="CY63" s="21">
        <f t="shared" si="294"/>
        <v>-2.8917234726501762</v>
      </c>
      <c r="CZ63" s="21">
        <f t="shared" si="294"/>
        <v>7.3560285686022464</v>
      </c>
      <c r="DA63" s="21">
        <f t="shared" si="294"/>
        <v>4.0680534700777704</v>
      </c>
      <c r="DB63" s="21">
        <f t="shared" si="294"/>
        <v>-2.0423508184074013</v>
      </c>
      <c r="DC63" s="21">
        <f t="shared" si="294"/>
        <v>0.38638220529518819</v>
      </c>
      <c r="DD63" s="21">
        <f t="shared" si="294"/>
        <v>6.9209466316492607</v>
      </c>
      <c r="DE63" s="21">
        <f t="shared" si="294"/>
        <v>2.8566694563703976</v>
      </c>
      <c r="DF63" s="21">
        <f t="shared" si="294"/>
        <v>0.11019118912096726</v>
      </c>
      <c r="DG63" s="21">
        <f t="shared" si="294"/>
        <v>4.8525309384001902</v>
      </c>
      <c r="DH63" s="21">
        <f t="shared" si="294"/>
        <v>4.9371617828530834</v>
      </c>
      <c r="DI63" s="21">
        <f t="shared" si="294"/>
        <v>1.4941788374687626</v>
      </c>
      <c r="DJ63" s="21">
        <f t="shared" si="294"/>
        <v>3.6294956485583008</v>
      </c>
      <c r="DK63" s="21">
        <f t="shared" si="294"/>
        <v>4.0713949222796808</v>
      </c>
      <c r="DL63" s="21">
        <f t="shared" si="294"/>
        <v>5.1817461657555297</v>
      </c>
      <c r="DM63" s="21">
        <f t="shared" si="294"/>
        <v>-0.12165959465356702</v>
      </c>
      <c r="DN63" s="21">
        <f t="shared" si="294"/>
        <v>2.7734126567645623</v>
      </c>
      <c r="DO63" s="21">
        <f t="shared" si="294"/>
        <v>2.1605056090403751</v>
      </c>
      <c r="DP63" s="21">
        <f t="shared" si="294"/>
        <v>2.8359077264316745</v>
      </c>
      <c r="DQ63" s="21">
        <f t="shared" si="294"/>
        <v>2.334961303814187</v>
      </c>
      <c r="DR63" s="21">
        <f t="shared" si="294"/>
        <v>0.19831137557571044</v>
      </c>
      <c r="DS63" s="47">
        <f t="shared" si="294"/>
        <v>5.0821385741511182</v>
      </c>
      <c r="DT63" s="47">
        <f t="shared" si="294"/>
        <v>-2.4872379567023706</v>
      </c>
      <c r="DU63" s="47">
        <f t="shared" si="294"/>
        <v>7.1243563648662578</v>
      </c>
      <c r="DV63" s="47">
        <f t="shared" si="294"/>
        <v>-1.9785253806091307</v>
      </c>
      <c r="DW63" s="47">
        <f t="shared" si="294"/>
        <v>4.4553587527872418</v>
      </c>
      <c r="DX63" s="47">
        <f t="shared" si="294"/>
        <v>10.82158269848199</v>
      </c>
      <c r="DY63" s="47">
        <f t="shared" si="294"/>
        <v>7.4458178534677621</v>
      </c>
      <c r="DZ63" s="47">
        <f t="shared" si="294"/>
        <v>5.6626108397082264</v>
      </c>
      <c r="EA63" s="47">
        <f t="shared" si="294"/>
        <v>8.5353002466257202</v>
      </c>
      <c r="EB63" s="20">
        <f t="shared" ref="EB63:FF63" si="295">100*((EB31/EA31)^4-1)</f>
        <v>9.2509998759788825</v>
      </c>
      <c r="EC63" s="20">
        <f t="shared" si="295"/>
        <v>6.8578047643307105</v>
      </c>
      <c r="ED63" s="20">
        <f t="shared" si="295"/>
        <v>4.510840940056271</v>
      </c>
      <c r="EE63" s="20">
        <f t="shared" si="295"/>
        <v>4.6799224124086214</v>
      </c>
      <c r="EF63" s="20">
        <f t="shared" si="295"/>
        <v>7.0685776722612781</v>
      </c>
      <c r="EG63" s="20">
        <f t="shared" si="295"/>
        <v>4.2334073160383179</v>
      </c>
      <c r="EH63" s="20">
        <f t="shared" si="295"/>
        <v>2.3905359115910407</v>
      </c>
      <c r="EI63" s="20">
        <f t="shared" si="295"/>
        <v>2.8864061421003395</v>
      </c>
      <c r="EJ63" s="20">
        <f t="shared" si="295"/>
        <v>5.1937809752819142</v>
      </c>
      <c r="EK63" s="20">
        <f t="shared" si="295"/>
        <v>2.1387123507405237</v>
      </c>
      <c r="EL63" s="20">
        <f t="shared" si="295"/>
        <v>1.0522743839853188</v>
      </c>
      <c r="EM63" s="20">
        <f t="shared" si="295"/>
        <v>2.641253544465294</v>
      </c>
      <c r="EN63" s="20">
        <f t="shared" si="295"/>
        <v>5.2521688350162909</v>
      </c>
      <c r="EO63" s="20">
        <f t="shared" si="295"/>
        <v>2.1654104704662558</v>
      </c>
      <c r="EP63" s="20">
        <f t="shared" si="295"/>
        <v>1.2866133681876279</v>
      </c>
      <c r="EQ63" s="20">
        <f t="shared" si="295"/>
        <v>2.5558100800246342</v>
      </c>
      <c r="ER63" s="20">
        <f t="shared" si="295"/>
        <v>5.3088286891018743</v>
      </c>
      <c r="ES63" s="20">
        <f t="shared" si="295"/>
        <v>2.3233365867018074</v>
      </c>
      <c r="ET63" s="20">
        <f t="shared" si="295"/>
        <v>1.2886180806739533</v>
      </c>
      <c r="EU63" s="20">
        <f t="shared" si="295"/>
        <v>2.565114229494414</v>
      </c>
      <c r="EV63" s="20">
        <f t="shared" si="295"/>
        <v>5.322970575200503</v>
      </c>
      <c r="EW63" s="20">
        <f t="shared" si="295"/>
        <v>2.2986216762192369</v>
      </c>
      <c r="EX63" s="20">
        <f t="shared" si="295"/>
        <v>1.2393878253431634</v>
      </c>
      <c r="EY63" s="20">
        <f t="shared" si="295"/>
        <v>2.4931600565839762</v>
      </c>
      <c r="EZ63" s="20">
        <f t="shared" si="295"/>
        <v>5.2835264929643744</v>
      </c>
      <c r="FA63" s="20">
        <f t="shared" si="295"/>
        <v>2.2250132229563624</v>
      </c>
      <c r="FB63" s="20">
        <f t="shared" si="295"/>
        <v>1.1981489139186285</v>
      </c>
      <c r="FC63" s="20">
        <f t="shared" si="295"/>
        <v>2.5004249217921437</v>
      </c>
      <c r="FD63" s="20">
        <f t="shared" si="295"/>
        <v>5.2910320240658892</v>
      </c>
      <c r="FE63" s="20">
        <f t="shared" si="295"/>
        <v>2.2193332851739855</v>
      </c>
      <c r="FF63" s="20">
        <f t="shared" si="295"/>
        <v>1.217573390707205</v>
      </c>
    </row>
    <row r="64" spans="2:162" x14ac:dyDescent="0.25">
      <c r="B64" t="str">
        <f>B32</f>
        <v>Seattle MSA S&amp;P CoreLogic Case-Shilller Home Price Index</v>
      </c>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f t="shared" ref="AJ64" si="296">100*((AJ32/AI32)^4-1)</f>
        <v>10.572511849443567</v>
      </c>
      <c r="AK64" s="21">
        <f t="shared" ref="AK64" si="297">100*((AK32/AJ32)^4-1)</f>
        <v>10.164640518516199</v>
      </c>
      <c r="AL64" s="21">
        <f t="shared" ref="AL64" si="298">100*((AL32/AK32)^4-1)</f>
        <v>8.7171687102837616</v>
      </c>
      <c r="AM64" s="21">
        <f t="shared" ref="AM64" si="299">100*((AM32/AL32)^4-1)</f>
        <v>6.8594316210194739</v>
      </c>
      <c r="AN64" s="21">
        <f t="shared" ref="AN64" si="300">100*((AN32/AM32)^4-1)</f>
        <v>10.037823766178654</v>
      </c>
      <c r="AO64" s="21">
        <f t="shared" ref="AO64" si="301">100*((AO32/AN32)^4-1)</f>
        <v>8.5744399228737009</v>
      </c>
      <c r="AP64" s="21">
        <f t="shared" ref="AP64" si="302">100*((AP32/AO32)^4-1)</f>
        <v>10.471179891576465</v>
      </c>
      <c r="AQ64" s="21">
        <f t="shared" ref="AQ64" si="303">100*((AQ32/AP32)^4-1)</f>
        <v>8.0973537743851622</v>
      </c>
      <c r="AR64" s="21">
        <f t="shared" ref="AR64" si="304">100*((AR32/AQ32)^4-1)</f>
        <v>8.7149056275997339</v>
      </c>
      <c r="AS64" s="21">
        <f t="shared" ref="AS64" si="305">100*((AS32/AR32)^4-1)</f>
        <v>4.7573278760625337</v>
      </c>
      <c r="AT64" s="21">
        <f t="shared" ref="AT64" si="306">100*((AT32/AS32)^4-1)</f>
        <v>4.8056126356877726</v>
      </c>
      <c r="AU64" s="21">
        <f t="shared" ref="AU64" si="307">100*((AU32/AT32)^4-1)</f>
        <v>5.5153402984723821</v>
      </c>
      <c r="AV64" s="21">
        <f t="shared" ref="AV64" si="308">100*((AV32/AU32)^4-1)</f>
        <v>5.2719654031651686</v>
      </c>
      <c r="AW64" s="21">
        <f t="shared" ref="AW64" si="309">100*((AW32/AV32)^4-1)</f>
        <v>4.6469526236758041</v>
      </c>
      <c r="AX64" s="21">
        <f t="shared" ref="AX64" si="310">100*((AX32/AW32)^4-1)</f>
        <v>4.8394481306848647</v>
      </c>
      <c r="AY64" s="21">
        <f t="shared" ref="AY64" si="311">100*((AY32/AX32)^4-1)</f>
        <v>4.8195390926992543</v>
      </c>
      <c r="AZ64" s="21">
        <f t="shared" ref="AZ64" si="312">100*((AZ32/AY32)^4-1)</f>
        <v>1.9390297906711762</v>
      </c>
      <c r="BA64" s="21">
        <f t="shared" ref="BA64" si="313">100*((BA32/AZ32)^4-1)</f>
        <v>3.5012500884211484</v>
      </c>
      <c r="BB64" s="21">
        <f t="shared" ref="BB64" si="314">100*((BB32/BA32)^4-1)</f>
        <v>4.3860323486398567</v>
      </c>
      <c r="BC64" s="21">
        <f t="shared" ref="BC64" si="315">100*((BC32/BB32)^4-1)</f>
        <v>5.0987825583132862</v>
      </c>
      <c r="BD64" s="21">
        <f t="shared" ref="BD64" si="316">100*((BD32/BC32)^4-1)</f>
        <v>5.0761923538407361</v>
      </c>
      <c r="BE64" s="21">
        <f t="shared" ref="BE64" si="317">100*((BE32/BD32)^4-1)</f>
        <v>6.8622079384283996</v>
      </c>
      <c r="BF64" s="21">
        <f t="shared" ref="BF64" si="318">100*((BF32/BE32)^4-1)</f>
        <v>9.7196422083452703</v>
      </c>
      <c r="BG64" s="21">
        <f t="shared" ref="BG64" si="319">100*((BG32/BF32)^4-1)</f>
        <v>9.4814379425098849</v>
      </c>
      <c r="BH64" s="21">
        <f t="shared" ref="BH64" si="320">100*((BH32/BG32)^4-1)</f>
        <v>10.821877426920778</v>
      </c>
      <c r="BI64" s="21">
        <f t="shared" ref="BI64" si="321">100*((BI32/BH32)^4-1)</f>
        <v>10.713650517391793</v>
      </c>
      <c r="BJ64" s="21">
        <f t="shared" ref="BJ64" si="322">100*((BJ32/BI32)^4-1)</f>
        <v>12.591737552684656</v>
      </c>
      <c r="BK64" s="21">
        <f t="shared" ref="BK64" si="323">100*((BK32/BJ32)^4-1)</f>
        <v>19.066157626493219</v>
      </c>
      <c r="BL64" s="21">
        <f t="shared" ref="BL64" si="324">100*((BL32/BK32)^4-1)</f>
        <v>16.084342066262145</v>
      </c>
      <c r="BM64" s="21">
        <f t="shared" ref="BM64" si="325">100*((BM32/BL32)^4-1)</f>
        <v>18.282632595924888</v>
      </c>
      <c r="BN64" s="21">
        <f t="shared" ref="BN64" si="326">100*((BN32/BM32)^4-1)</f>
        <v>19.974123145277112</v>
      </c>
      <c r="BO64" s="21">
        <f t="shared" ref="BO64" si="327">100*((BO32/BN32)^4-1)</f>
        <v>18.902134916554814</v>
      </c>
      <c r="BP64" s="21">
        <f t="shared" ref="BP64" si="328">100*((BP32/BO32)^4-1)</f>
        <v>12.864263225185301</v>
      </c>
      <c r="BQ64" s="21">
        <f t="shared" ref="BQ64" si="329">100*((BQ32/BP32)^4-1)</f>
        <v>11.736874481349325</v>
      </c>
      <c r="BR64" s="21">
        <f t="shared" ref="BR64" si="330">100*((BR32/BQ32)^4-1)</f>
        <v>8.5621199124188649</v>
      </c>
      <c r="BS64" s="21">
        <f t="shared" ref="BS64" si="331">100*((BS32/BR32)^4-1)</f>
        <v>10.333277999676227</v>
      </c>
      <c r="BT64" s="21">
        <f t="shared" ref="BT64" si="332">100*((BT32/BS32)^4-1)</f>
        <v>4.996442215042185</v>
      </c>
      <c r="BU64" s="21">
        <f t="shared" ref="BU64" si="333">100*((BU32/BT32)^4-1)</f>
        <v>-1.3531423177523205</v>
      </c>
      <c r="BV64" s="21">
        <f t="shared" ref="BV64" si="334">100*((BV32/BU32)^4-1)</f>
        <v>-6.0809042973257954</v>
      </c>
      <c r="BW64" s="21">
        <f t="shared" ref="BW64" si="335">100*((BW32/BV32)^4-1)</f>
        <v>-7.1758583005749887</v>
      </c>
      <c r="BX64" s="21">
        <f t="shared" ref="BX64" si="336">100*((BX32/BW32)^4-1)</f>
        <v>-9.7681463134051896</v>
      </c>
      <c r="BY64" s="21">
        <f t="shared" ref="BY64" si="337">100*((BY32/BX32)^4-1)</f>
        <v>-13.275200494510441</v>
      </c>
      <c r="BZ64" s="21">
        <f t="shared" ref="BZ64" si="338">100*((BZ32/BY32)^4-1)</f>
        <v>-15.900077333861928</v>
      </c>
      <c r="CA64" s="21">
        <f t="shared" ref="CA64" si="339">100*((CA32/BZ32)^4-1)</f>
        <v>-22.071839744002386</v>
      </c>
      <c r="CB64" s="21">
        <f t="shared" ref="CB64" si="340">100*((CB32/CA32)^4-1)</f>
        <v>-14.861338730175577</v>
      </c>
      <c r="CC64" s="21">
        <f t="shared" ref="CC64" si="341">100*((CC32/CB32)^4-1)</f>
        <v>-5.396805244423442</v>
      </c>
      <c r="CD64" s="21">
        <f t="shared" ref="CD64" si="342">100*((CD32/CC32)^4-1)</f>
        <v>3.1235199653316004</v>
      </c>
      <c r="CE64" s="21">
        <f t="shared" ref="CE64" si="343">100*((CE32/CD32)^4-1)</f>
        <v>-1.4577216990761088</v>
      </c>
      <c r="CF64" s="21">
        <f t="shared" ref="CF64" si="344">100*((CF32/CE32)^4-1)</f>
        <v>-4.6834422639660094</v>
      </c>
      <c r="CG64" s="21">
        <f t="shared" ref="CG64" si="345">100*((CG32/CF32)^4-1)</f>
        <v>-6.1051543415997838</v>
      </c>
      <c r="CH64" s="21">
        <f t="shared" ref="CH64" si="346">100*((CH32/CG32)^4-1)</f>
        <v>-6.8949409091758724</v>
      </c>
      <c r="CI64" s="21">
        <f t="shared" ref="CI64" si="347">100*((CI32/CH32)^4-1)</f>
        <v>-10.513298497371037</v>
      </c>
      <c r="CJ64" s="21">
        <f t="shared" ref="CJ64" si="348">100*((CJ32/CI32)^4-1)</f>
        <v>-4.0604915227885225</v>
      </c>
      <c r="CK64" s="21">
        <f t="shared" ref="CK64" si="349">100*((CK32/CJ32)^4-1)</f>
        <v>-4.0765059659238823</v>
      </c>
      <c r="CL64" s="21">
        <f t="shared" ref="CL64" si="350">100*((CL32/CK32)^4-1)</f>
        <v>-4.5604671054475299</v>
      </c>
      <c r="CM64" s="21">
        <f t="shared" ref="CM64" si="351">100*((CM32/CL32)^4-1)</f>
        <v>2.0452945355934782</v>
      </c>
      <c r="CN64" s="21">
        <f t="shared" ref="CN64" si="352">100*((CN32/CM32)^4-1)</f>
        <v>8.1138023327585795</v>
      </c>
      <c r="CO64" s="21">
        <f t="shared" ref="CO64" si="353">100*((CO32/CN32)^4-1)</f>
        <v>9.9728582508264552</v>
      </c>
      <c r="CP64" s="21">
        <f t="shared" ref="CP64" si="354">100*((CP32/CO32)^4-1)</f>
        <v>9.5382488670409096</v>
      </c>
      <c r="CQ64" s="21">
        <f t="shared" ref="CQ64" si="355">100*((CQ32/CP32)^4-1)</f>
        <v>10.277772163802034</v>
      </c>
      <c r="CR64" s="21">
        <f t="shared" ref="CR64" si="356">100*((CR32/CQ32)^4-1)</f>
        <v>16.133764937404749</v>
      </c>
      <c r="CS64" s="21">
        <f t="shared" ref="CS64" si="357">100*((CS32/CR32)^4-1)</f>
        <v>16.458113780281415</v>
      </c>
      <c r="CT64" s="21">
        <f t="shared" ref="CT64" si="358">100*((CT32/CS32)^4-1)</f>
        <v>8.950927914095308</v>
      </c>
      <c r="CU64" s="21">
        <f t="shared" ref="CU64" si="359">100*((CU32/CT32)^4-1)</f>
        <v>6.5844048579043468</v>
      </c>
      <c r="CV64" s="21">
        <f t="shared" ref="CV64" si="360">100*((CV32/CU32)^4-1)</f>
        <v>6.0928220851472537</v>
      </c>
      <c r="CW64" s="21">
        <f t="shared" ref="CW64" si="361">100*((CW32/CV32)^4-1)</f>
        <v>5.0444248815723736</v>
      </c>
      <c r="CX64" s="21">
        <f t="shared" ref="CX64" si="362">100*((CX32/CW32)^4-1)</f>
        <v>8.1826804563685407</v>
      </c>
      <c r="CY64" s="21">
        <f t="shared" ref="CY64" si="363">100*((CY32/CX32)^4-1)</f>
        <v>8.345772779712334</v>
      </c>
      <c r="CZ64" s="21">
        <f t="shared" ref="CZ64" si="364">100*((CZ32/CY32)^4-1)</f>
        <v>7.1069763048552614</v>
      </c>
      <c r="DA64" s="21">
        <f t="shared" ref="DA64" si="365">100*((DA32/CZ32)^4-1)</f>
        <v>7.7808082608694207</v>
      </c>
      <c r="DB64" s="21">
        <f t="shared" ref="DB64" si="366">100*((DB32/DA32)^4-1)</f>
        <v>15.476737710947308</v>
      </c>
      <c r="DC64" s="21">
        <f t="shared" ref="DC64" si="367">100*((DC32/DB32)^4-1)</f>
        <v>11.627456905329691</v>
      </c>
      <c r="DD64" s="21">
        <f t="shared" ref="DD64" si="368">100*((DD32/DC32)^4-1)</f>
        <v>7.6272369954842212</v>
      </c>
      <c r="DE64" s="21">
        <f t="shared" ref="DE64" si="369">100*((DE32/DD32)^4-1)</f>
        <v>10.789364500874509</v>
      </c>
      <c r="DF64" s="21">
        <f t="shared" ref="DF64" si="370">100*((DF32/DE32)^4-1)</f>
        <v>13.189445402060397</v>
      </c>
      <c r="DG64" s="21">
        <f t="shared" ref="DG64" si="371">100*((DG32/DF32)^4-1)</f>
        <v>15.17143693780767</v>
      </c>
      <c r="DH64" s="21">
        <f t="shared" ref="DH64" si="372">100*((DH32/DG32)^4-1)</f>
        <v>13.079720601683142</v>
      </c>
      <c r="DI64" s="21">
        <f t="shared" ref="DI64" si="373">100*((DI32/DH32)^4-1)</f>
        <v>12.036258114927412</v>
      </c>
      <c r="DJ64" s="21">
        <f t="shared" ref="DJ64" si="374">100*((DJ32/DI32)^4-1)</f>
        <v>11.313586166084866</v>
      </c>
      <c r="DK64" s="21">
        <f t="shared" ref="DK64" si="375">100*((DK32/DJ32)^4-1)</f>
        <v>14.123917661894181</v>
      </c>
      <c r="DL64" s="21">
        <f t="shared" ref="DL64" si="376">100*((DL32/DK32)^4-1)</f>
        <v>14.537489270143645</v>
      </c>
      <c r="DM64" s="21">
        <f t="shared" ref="DM64" si="377">100*((DM32/DL32)^4-1)</f>
        <v>0.33829985908828686</v>
      </c>
      <c r="DN64" s="21">
        <f t="shared" ref="DN64" si="378">100*((DN32/DM32)^4-1)</f>
        <v>-2.4129382500032603</v>
      </c>
      <c r="DO64" s="21">
        <f t="shared" ref="DO64" si="379">100*((DO32/DN32)^4-1)</f>
        <v>-0.85028742432154969</v>
      </c>
      <c r="DP64" s="21">
        <f t="shared" ref="DP64" si="380">100*((DP32/DO32)^4-1)</f>
        <v>-0.5286394252171922</v>
      </c>
      <c r="DQ64" s="21">
        <f t="shared" ref="DQ64" si="381">100*((DQ32/DP32)^4-1)</f>
        <v>6.7778935925925765</v>
      </c>
      <c r="DR64" s="21">
        <f t="shared" ref="DR64" si="382">100*((DR32/DQ32)^4-1)</f>
        <v>8.3161904892437697</v>
      </c>
      <c r="DS64" s="47">
        <f t="shared" ref="DS64" si="383">100*((DS32/DR32)^4-1)</f>
        <v>9.7478452200483687</v>
      </c>
      <c r="DT64" s="47">
        <f t="shared" ref="DT64" si="384">100*((DT32/DS32)^4-1)</f>
        <v>3.0497886445226108</v>
      </c>
      <c r="DU64" s="47">
        <f t="shared" ref="DU64" si="385">100*((DU32/DT32)^4-1)</f>
        <v>13.789486925134575</v>
      </c>
      <c r="DV64" s="47">
        <f t="shared" ref="DV64" si="386">100*((DV32/DU32)^4-1)</f>
        <v>25.493565247171858</v>
      </c>
      <c r="DW64" s="47">
        <f t="shared" ref="DW64" si="387">100*((DW32/DV32)^4-1)</f>
        <v>23.428406700498773</v>
      </c>
      <c r="DX64" s="47">
        <f t="shared" ref="DX64" si="388">100*((DX32/DW32)^4-1)</f>
        <v>30.295686322128557</v>
      </c>
      <c r="DY64" s="47">
        <f t="shared" ref="DY64" si="389">100*((DY32/DX32)^4-1)</f>
        <v>18.628112368614993</v>
      </c>
      <c r="DZ64" s="47">
        <f t="shared" ref="DZ64" si="390">100*((DZ32/DY32)^4-1)</f>
        <v>21.466429416387257</v>
      </c>
      <c r="EA64" s="47">
        <f t="shared" ref="EA64" si="391">100*((EA32/DZ32)^4-1)</f>
        <v>35.490227600596903</v>
      </c>
      <c r="EB64" s="20">
        <f t="shared" ref="EB64" si="392">100*((EB32/EA32)^4-1)</f>
        <v>28.7699072006276</v>
      </c>
      <c r="EC64" s="20">
        <f t="shared" ref="EC64" si="393">100*((EC32/EB32)^4-1)</f>
        <v>18.444275097299556</v>
      </c>
      <c r="ED64" s="20">
        <f t="shared" ref="ED64" si="394">100*((ED32/EC32)^4-1)</f>
        <v>14.491633637887391</v>
      </c>
      <c r="EE64" s="20">
        <f t="shared" ref="EE64" si="395">100*((EE32/ED32)^4-1)</f>
        <v>8.8917888950208699</v>
      </c>
      <c r="EF64" s="20">
        <f t="shared" ref="EF64" si="396">100*((EF32/EE32)^4-1)</f>
        <v>5.7950501785239528</v>
      </c>
      <c r="EG64" s="20">
        <f t="shared" ref="EG64" si="397">100*((EG32/EF32)^4-1)</f>
        <v>6.3837874150194374</v>
      </c>
      <c r="EH64" s="20">
        <f t="shared" ref="EH64" si="398">100*((EH32/EG32)^4-1)</f>
        <v>5.7036981646327867</v>
      </c>
      <c r="EI64" s="20">
        <f t="shared" ref="EI64" si="399">100*((EI32/EH32)^4-1)</f>
        <v>2.6400065043681087</v>
      </c>
      <c r="EJ64" s="20">
        <f t="shared" ref="EJ64" si="400">100*((EJ32/EI32)^4-1)</f>
        <v>2.4712039494965587</v>
      </c>
      <c r="EK64" s="20">
        <f t="shared" ref="EK64" si="401">100*((EK32/EJ32)^4-1)</f>
        <v>4.2330827794456738</v>
      </c>
      <c r="EL64" s="20">
        <f t="shared" ref="EL64" si="402">100*((EL32/EK32)^4-1)</f>
        <v>3.1779820257187286</v>
      </c>
      <c r="EM64" s="20">
        <f t="shared" ref="EM64" si="403">100*((EM32/EL32)^4-1)</f>
        <v>0.41535538529124949</v>
      </c>
      <c r="EN64" s="20">
        <f t="shared" ref="EN64" si="404">100*((EN32/EM32)^4-1)</f>
        <v>1.6785149794300125</v>
      </c>
      <c r="EO64" s="20">
        <f t="shared" ref="EO64" si="405">100*((EO32/EN32)^4-1)</f>
        <v>3.7070327158116978</v>
      </c>
      <c r="EP64" s="20">
        <f t="shared" ref="EP64" si="406">100*((EP32/EO32)^4-1)</f>
        <v>2.1233579774571076</v>
      </c>
      <c r="EQ64" s="20">
        <f t="shared" ref="EQ64" si="407">100*((EQ32/EP32)^4-1)</f>
        <v>-0.53675359756331087</v>
      </c>
      <c r="ER64" s="20">
        <f t="shared" ref="ER64" si="408">100*((ER32/EQ32)^4-1)</f>
        <v>1.3755320400099302</v>
      </c>
      <c r="ES64" s="20">
        <f t="shared" ref="ES64" si="409">100*((ES32/ER32)^4-1)</f>
        <v>3.7218649803076209</v>
      </c>
      <c r="ET64" s="20">
        <f t="shared" ref="ET64" si="410">100*((ET32/ES32)^4-1)</f>
        <v>1.8378418489205073</v>
      </c>
      <c r="EU64" s="20">
        <f t="shared" ref="EU64" si="411">100*((EU32/ET32)^4-1)</f>
        <v>-0.88134424205392747</v>
      </c>
      <c r="EV64" s="20">
        <f t="shared" ref="EV64" si="412">100*((EV32/EU32)^4-1)</f>
        <v>1.4564762179290591</v>
      </c>
      <c r="EW64" s="20">
        <f t="shared" ref="EW64" si="413">100*((EW32/EV32)^4-1)</f>
        <v>4.0103533174283834</v>
      </c>
      <c r="EX64" s="20">
        <f t="shared" ref="EX64" si="414">100*((EX32/EW32)^4-1)</f>
        <v>2.010687008210521</v>
      </c>
      <c r="EY64" s="20">
        <f t="shared" ref="EY64" si="415">100*((EY32/EX32)^4-1)</f>
        <v>-0.74620112104942793</v>
      </c>
      <c r="EZ64" s="20">
        <f t="shared" ref="EZ64" si="416">100*((EZ32/EY32)^4-1)</f>
        <v>1.8267686718320242</v>
      </c>
      <c r="FA64" s="20">
        <f t="shared" ref="FA64" si="417">100*((FA32/EZ32)^4-1)</f>
        <v>4.5095910326435451</v>
      </c>
      <c r="FB64" s="20">
        <f t="shared" ref="FB64" si="418">100*((FB32/FA32)^4-1)</f>
        <v>2.4136420308805251</v>
      </c>
      <c r="FC64" s="20">
        <f t="shared" ref="FC64" si="419">100*((FC32/FB32)^4-1)</f>
        <v>-0.41462692401444956</v>
      </c>
      <c r="FD64" s="20">
        <f t="shared" ref="FD64" si="420">100*((FD32/FC32)^4-1)</f>
        <v>2.3174762876479571</v>
      </c>
      <c r="FE64" s="20">
        <f t="shared" ref="FE64" si="421">100*((FE32/FD32)^4-1)</f>
        <v>5.0943038988460199</v>
      </c>
      <c r="FF64" s="20">
        <f t="shared" ref="FF64" si="422">100*((FF32/FE32)^4-1)</f>
        <v>2.896611574386676</v>
      </c>
    </row>
    <row r="65" spans="2:162" x14ac:dyDescent="0.25">
      <c r="B65" t="str">
        <f>B33</f>
        <v>Housing permits (thous.)</v>
      </c>
      <c r="C65" s="21"/>
      <c r="D65" s="21">
        <f t="shared" ref="D65:AA65" si="423">100*((D33/C33)^4-1)</f>
        <v>-79.895448805911059</v>
      </c>
      <c r="E65" s="21">
        <f t="shared" si="423"/>
        <v>-65.208848197962624</v>
      </c>
      <c r="F65" s="21">
        <f t="shared" si="423"/>
        <v>-59.684441192324087</v>
      </c>
      <c r="G65" s="21">
        <f t="shared" si="423"/>
        <v>-76.478164554724188</v>
      </c>
      <c r="H65" s="21">
        <f t="shared" si="423"/>
        <v>16.512666075414948</v>
      </c>
      <c r="I65" s="21">
        <f t="shared" si="423"/>
        <v>32.867124849529361</v>
      </c>
      <c r="J65" s="21">
        <f t="shared" si="423"/>
        <v>-68.268964783621854</v>
      </c>
      <c r="K65" s="21">
        <f t="shared" si="423"/>
        <v>654.8603409884015</v>
      </c>
      <c r="L65" s="21">
        <f t="shared" si="423"/>
        <v>10.663283517199096</v>
      </c>
      <c r="M65" s="21">
        <f t="shared" si="423"/>
        <v>-56.645990961991856</v>
      </c>
      <c r="N65" s="21">
        <f t="shared" si="423"/>
        <v>16.102998049461938</v>
      </c>
      <c r="O65" s="21">
        <f t="shared" si="423"/>
        <v>-40.58402792398531</v>
      </c>
      <c r="P65" s="21">
        <f t="shared" si="423"/>
        <v>53.405273599220074</v>
      </c>
      <c r="Q65" s="21">
        <f t="shared" si="423"/>
        <v>34.766551878273198</v>
      </c>
      <c r="R65" s="21">
        <f t="shared" si="423"/>
        <v>111.60846882998685</v>
      </c>
      <c r="S65" s="21">
        <f t="shared" si="423"/>
        <v>-51.643300601378847</v>
      </c>
      <c r="T65" s="21">
        <f t="shared" si="423"/>
        <v>41.65095036053836</v>
      </c>
      <c r="U65" s="21">
        <f t="shared" si="423"/>
        <v>75.390897706396487</v>
      </c>
      <c r="V65" s="21">
        <f t="shared" si="423"/>
        <v>-30.848247376135916</v>
      </c>
      <c r="W65" s="21">
        <f t="shared" si="423"/>
        <v>-24.686893764225605</v>
      </c>
      <c r="X65" s="21">
        <f t="shared" si="423"/>
        <v>21.987140654340354</v>
      </c>
      <c r="Y65" s="21">
        <f t="shared" si="423"/>
        <v>-44.290785627849651</v>
      </c>
      <c r="Z65" s="21">
        <f t="shared" si="423"/>
        <v>58.21588841146481</v>
      </c>
      <c r="AA65" s="21">
        <f t="shared" si="423"/>
        <v>44.373608770023651</v>
      </c>
      <c r="AB65" s="21">
        <f t="shared" ref="AB65:AI65" si="424">100*((AB33/AA33)^4-1)</f>
        <v>3.8251092889700189</v>
      </c>
      <c r="AC65" s="21">
        <f t="shared" si="424"/>
        <v>-8.1572957207441288</v>
      </c>
      <c r="AD65" s="21">
        <f t="shared" si="424"/>
        <v>39.521030910353083</v>
      </c>
      <c r="AE65" s="21">
        <f t="shared" si="424"/>
        <v>26.092901067854356</v>
      </c>
      <c r="AF65" s="21">
        <f t="shared" si="424"/>
        <v>-46.016394235099909</v>
      </c>
      <c r="AG65" s="21">
        <f t="shared" si="424"/>
        <v>279.87047272857086</v>
      </c>
      <c r="AH65" s="21">
        <f t="shared" si="424"/>
        <v>-65.408717167081633</v>
      </c>
      <c r="AI65" s="21">
        <f t="shared" si="424"/>
        <v>125.1861336753238</v>
      </c>
      <c r="AJ65" s="21">
        <f t="shared" ref="AJ65:BO65" si="425">100*((AJ33/AI33)^4-1)</f>
        <v>-22.580403245327808</v>
      </c>
      <c r="AK65" s="21">
        <f t="shared" si="425"/>
        <v>63.244907066212534</v>
      </c>
      <c r="AL65" s="21">
        <f t="shared" si="425"/>
        <v>51.565361161707266</v>
      </c>
      <c r="AM65" s="21">
        <f t="shared" si="425"/>
        <v>-75.449088534561952</v>
      </c>
      <c r="AN65" s="21">
        <f t="shared" si="425"/>
        <v>300.29393265231568</v>
      </c>
      <c r="AO65" s="21">
        <f t="shared" si="425"/>
        <v>-62.285754703499272</v>
      </c>
      <c r="AP65" s="21">
        <f t="shared" si="425"/>
        <v>24.38437515594627</v>
      </c>
      <c r="AQ65" s="21">
        <f t="shared" si="425"/>
        <v>24.36902563557668</v>
      </c>
      <c r="AR65" s="21">
        <f t="shared" si="425"/>
        <v>-42.901497722995863</v>
      </c>
      <c r="AS65" s="21">
        <f t="shared" si="425"/>
        <v>18.971781444596616</v>
      </c>
      <c r="AT65" s="21">
        <f t="shared" si="425"/>
        <v>-11.467330006533649</v>
      </c>
      <c r="AU65" s="21">
        <f t="shared" si="425"/>
        <v>6.4877504667084862</v>
      </c>
      <c r="AV65" s="21">
        <f t="shared" si="425"/>
        <v>-26.529551391988427</v>
      </c>
      <c r="AW65" s="21">
        <f t="shared" si="425"/>
        <v>-48.88008973837298</v>
      </c>
      <c r="AX65" s="21">
        <f t="shared" si="425"/>
        <v>-45.849291608950047</v>
      </c>
      <c r="AY65" s="21">
        <f t="shared" si="425"/>
        <v>17.634851925152105</v>
      </c>
      <c r="AZ65" s="21">
        <f t="shared" si="425"/>
        <v>278.52537248454803</v>
      </c>
      <c r="BA65" s="21">
        <f t="shared" si="425"/>
        <v>-73.12887606968016</v>
      </c>
      <c r="BB65" s="21">
        <f t="shared" si="425"/>
        <v>95.704966479696125</v>
      </c>
      <c r="BC65" s="21">
        <f t="shared" si="425"/>
        <v>-18.15669494260441</v>
      </c>
      <c r="BD65" s="21">
        <f t="shared" si="425"/>
        <v>52.153152950512037</v>
      </c>
      <c r="BE65" s="21">
        <f t="shared" si="425"/>
        <v>31.753478230912592</v>
      </c>
      <c r="BF65" s="21">
        <f t="shared" si="425"/>
        <v>-59.524792193646107</v>
      </c>
      <c r="BG65" s="21">
        <f t="shared" si="425"/>
        <v>98.203692090121137</v>
      </c>
      <c r="BH65" s="21">
        <f t="shared" si="425"/>
        <v>-5.7769855060936681</v>
      </c>
      <c r="BI65" s="21">
        <f t="shared" si="425"/>
        <v>63.956264330166654</v>
      </c>
      <c r="BJ65" s="21">
        <f t="shared" si="425"/>
        <v>13.269184136266032</v>
      </c>
      <c r="BK65" s="21">
        <f t="shared" si="425"/>
        <v>-12.092752459091937</v>
      </c>
      <c r="BL65" s="21">
        <f t="shared" si="425"/>
        <v>-20.96707506885399</v>
      </c>
      <c r="BM65" s="21">
        <f t="shared" si="425"/>
        <v>21.582474319824275</v>
      </c>
      <c r="BN65" s="21">
        <f t="shared" si="425"/>
        <v>130.50322452260613</v>
      </c>
      <c r="BO65" s="21">
        <f t="shared" si="425"/>
        <v>-69.501424168252598</v>
      </c>
      <c r="BP65" s="21">
        <f t="shared" ref="BP65:CU65" si="426">100*((BP33/BO33)^4-1)</f>
        <v>218.70922048724844</v>
      </c>
      <c r="BQ65" s="21">
        <f t="shared" si="426"/>
        <v>-2.9503898605747314</v>
      </c>
      <c r="BR65" s="21">
        <f t="shared" si="426"/>
        <v>-66.470648320262711</v>
      </c>
      <c r="BS65" s="21">
        <f t="shared" si="426"/>
        <v>714.43483730448941</v>
      </c>
      <c r="BT65" s="21">
        <f t="shared" si="426"/>
        <v>-79.242207767834742</v>
      </c>
      <c r="BU65" s="21">
        <f t="shared" si="426"/>
        <v>9.9748531447049658</v>
      </c>
      <c r="BV65" s="21">
        <f t="shared" si="426"/>
        <v>-18.689803044160502</v>
      </c>
      <c r="BW65" s="21">
        <f t="shared" si="426"/>
        <v>-54.285402371210346</v>
      </c>
      <c r="BX65" s="21">
        <f t="shared" si="426"/>
        <v>28.613610580254445</v>
      </c>
      <c r="BY65" s="21">
        <f t="shared" si="426"/>
        <v>-76.072228742907782</v>
      </c>
      <c r="BZ65" s="21">
        <f t="shared" si="426"/>
        <v>-72.730618715176902</v>
      </c>
      <c r="CA65" s="21">
        <f t="shared" si="426"/>
        <v>-78.654700040156982</v>
      </c>
      <c r="CB65" s="21">
        <f t="shared" si="426"/>
        <v>-34.313794416232938</v>
      </c>
      <c r="CC65" s="21">
        <f t="shared" si="426"/>
        <v>4.7447458337062542</v>
      </c>
      <c r="CD65" s="21">
        <f t="shared" si="426"/>
        <v>131.50585634249441</v>
      </c>
      <c r="CE65" s="21">
        <f t="shared" si="426"/>
        <v>301.45000466762798</v>
      </c>
      <c r="CF65" s="21">
        <f t="shared" si="426"/>
        <v>-83.576905541641295</v>
      </c>
      <c r="CG65" s="21">
        <f t="shared" si="426"/>
        <v>401.82398981408306</v>
      </c>
      <c r="CH65" s="21">
        <f t="shared" si="426"/>
        <v>33.875988374489928</v>
      </c>
      <c r="CI65" s="21">
        <f t="shared" si="426"/>
        <v>-89.164889659609088</v>
      </c>
      <c r="CJ65" s="21">
        <f t="shared" si="426"/>
        <v>2454.2371645022167</v>
      </c>
      <c r="CK65" s="21">
        <f t="shared" si="426"/>
        <v>-69.784748088288026</v>
      </c>
      <c r="CL65" s="21">
        <f t="shared" si="426"/>
        <v>-3.3672860588033315</v>
      </c>
      <c r="CM65" s="21">
        <f t="shared" si="426"/>
        <v>314.0087143201834</v>
      </c>
      <c r="CN65" s="21">
        <f t="shared" si="426"/>
        <v>141.1911443789524</v>
      </c>
      <c r="CO65" s="21">
        <f t="shared" si="426"/>
        <v>-0.61228442928973337</v>
      </c>
      <c r="CP65" s="21">
        <f t="shared" si="426"/>
        <v>-22.05291743781531</v>
      </c>
      <c r="CQ65" s="21">
        <f t="shared" si="426"/>
        <v>0.1918720745427871</v>
      </c>
      <c r="CR65" s="21">
        <f t="shared" si="426"/>
        <v>-16.257983491696947</v>
      </c>
      <c r="CS65" s="21">
        <f t="shared" si="426"/>
        <v>64.366639653074202</v>
      </c>
      <c r="CT65" s="21">
        <f t="shared" si="426"/>
        <v>70.943562875650741</v>
      </c>
      <c r="CU65" s="21">
        <f t="shared" si="426"/>
        <v>-59.484742410063561</v>
      </c>
      <c r="CV65" s="21">
        <f t="shared" ref="CV65:EA65" si="427">100*((CV33/CU33)^4-1)</f>
        <v>254.69887589288015</v>
      </c>
      <c r="CW65" s="21">
        <f t="shared" si="427"/>
        <v>-15.930898736242206</v>
      </c>
      <c r="CX65" s="21">
        <f t="shared" si="427"/>
        <v>-19.819561201228463</v>
      </c>
      <c r="CY65" s="21">
        <f t="shared" si="427"/>
        <v>1175.4981759746533</v>
      </c>
      <c r="CZ65" s="21">
        <f t="shared" si="427"/>
        <v>-91.410050569375031</v>
      </c>
      <c r="DA65" s="21">
        <f t="shared" si="427"/>
        <v>125.88436667134792</v>
      </c>
      <c r="DB65" s="21">
        <f t="shared" si="427"/>
        <v>-57.045329610761911</v>
      </c>
      <c r="DC65" s="21">
        <f t="shared" si="427"/>
        <v>-20.975845005199169</v>
      </c>
      <c r="DD65" s="21">
        <f t="shared" si="427"/>
        <v>247.03004860958706</v>
      </c>
      <c r="DE65" s="21">
        <f t="shared" si="427"/>
        <v>-33.776844264875635</v>
      </c>
      <c r="DF65" s="21">
        <f t="shared" si="427"/>
        <v>40.320357663118656</v>
      </c>
      <c r="DG65" s="21">
        <f t="shared" si="427"/>
        <v>-29.087340448226907</v>
      </c>
      <c r="DH65" s="21">
        <f t="shared" si="427"/>
        <v>-32.751387928274376</v>
      </c>
      <c r="DI65" s="21">
        <f t="shared" si="427"/>
        <v>103.79007160696125</v>
      </c>
      <c r="DJ65" s="21">
        <f t="shared" si="427"/>
        <v>33.339439852505407</v>
      </c>
      <c r="DK65" s="21">
        <f t="shared" si="427"/>
        <v>0.48946516175794041</v>
      </c>
      <c r="DL65" s="21">
        <f t="shared" si="427"/>
        <v>-67.645114678576519</v>
      </c>
      <c r="DM65" s="21">
        <f t="shared" si="427"/>
        <v>-35.751017450359036</v>
      </c>
      <c r="DN65" s="21">
        <f t="shared" si="427"/>
        <v>78.245523780074876</v>
      </c>
      <c r="DO65" s="21">
        <f t="shared" si="427"/>
        <v>23.677595453642631</v>
      </c>
      <c r="DP65" s="21">
        <f t="shared" si="427"/>
        <v>122.52289984422089</v>
      </c>
      <c r="DQ65" s="21">
        <f t="shared" si="427"/>
        <v>-15.923801653011338</v>
      </c>
      <c r="DR65" s="21">
        <f t="shared" si="427"/>
        <v>-21.104811627933817</v>
      </c>
      <c r="DS65" s="47">
        <f t="shared" si="427"/>
        <v>-37.058050851579772</v>
      </c>
      <c r="DT65" s="47">
        <f t="shared" si="427"/>
        <v>9.0480926121928817</v>
      </c>
      <c r="DU65" s="47">
        <f t="shared" si="427"/>
        <v>19.493356608160806</v>
      </c>
      <c r="DV65" s="47">
        <f t="shared" si="427"/>
        <v>-64.457387883416388</v>
      </c>
      <c r="DW65" s="47">
        <f t="shared" si="427"/>
        <v>793.55453006675475</v>
      </c>
      <c r="DX65" s="47">
        <f t="shared" si="427"/>
        <v>-86.732535219993949</v>
      </c>
      <c r="DY65" s="47">
        <f t="shared" si="427"/>
        <v>406.48989365633736</v>
      </c>
      <c r="DZ65" s="47">
        <f t="shared" si="427"/>
        <v>27.427079523471253</v>
      </c>
      <c r="EA65" s="47">
        <f t="shared" si="427"/>
        <v>6.2458256567023751</v>
      </c>
      <c r="EB65" s="20">
        <f t="shared" ref="EB65:FF65" si="428">100*((EB33/EA33)^4-1)</f>
        <v>20.603458077941262</v>
      </c>
      <c r="EC65" s="20">
        <f t="shared" si="428"/>
        <v>-48.164278274705119</v>
      </c>
      <c r="ED65" s="20">
        <f t="shared" si="428"/>
        <v>9.8002727707551927</v>
      </c>
      <c r="EE65" s="20">
        <f t="shared" si="428"/>
        <v>11.01064417656068</v>
      </c>
      <c r="EF65" s="20">
        <f t="shared" si="428"/>
        <v>-5.4251768047171804</v>
      </c>
      <c r="EG65" s="20">
        <f t="shared" si="428"/>
        <v>21.98601292233564</v>
      </c>
      <c r="EH65" s="20">
        <f t="shared" si="428"/>
        <v>-8.0416220220674859</v>
      </c>
      <c r="EI65" s="20">
        <f t="shared" si="428"/>
        <v>3.2869805458147106</v>
      </c>
      <c r="EJ65" s="20">
        <f t="shared" si="428"/>
        <v>-1.1786302445199293</v>
      </c>
      <c r="EK65" s="20">
        <f t="shared" si="428"/>
        <v>6.9614914281269202</v>
      </c>
      <c r="EL65" s="20">
        <f t="shared" si="428"/>
        <v>6.8650460351268316</v>
      </c>
      <c r="EM65" s="20">
        <f t="shared" si="428"/>
        <v>1.24707784789726</v>
      </c>
      <c r="EN65" s="20">
        <f t="shared" si="428"/>
        <v>7.4428630652806582</v>
      </c>
      <c r="EO65" s="20">
        <f t="shared" si="428"/>
        <v>-0.46102318407916787</v>
      </c>
      <c r="EP65" s="20">
        <f t="shared" si="428"/>
        <v>5.1317424314811788</v>
      </c>
      <c r="EQ65" s="20">
        <f t="shared" si="428"/>
        <v>1.9991185807990641</v>
      </c>
      <c r="ER65" s="20">
        <f t="shared" si="428"/>
        <v>3.0873315941667423</v>
      </c>
      <c r="ES65" s="20">
        <f t="shared" si="428"/>
        <v>-1.730374455773076</v>
      </c>
      <c r="ET65" s="20">
        <f t="shared" si="428"/>
        <v>0.32887874013685092</v>
      </c>
      <c r="EU65" s="20">
        <f t="shared" si="428"/>
        <v>1.2199118621737615</v>
      </c>
      <c r="EV65" s="20">
        <f t="shared" si="428"/>
        <v>2.9028973537424729</v>
      </c>
      <c r="EW65" s="20">
        <f t="shared" si="428"/>
        <v>-1.8200309560557848</v>
      </c>
      <c r="EX65" s="20">
        <f t="shared" si="428"/>
        <v>-2.2589916034199131E-2</v>
      </c>
      <c r="EY65" s="20">
        <f t="shared" si="428"/>
        <v>-0.34753681771551026</v>
      </c>
      <c r="EZ65" s="20">
        <f t="shared" si="428"/>
        <v>5.0070392730061641E-2</v>
      </c>
      <c r="FA65" s="20">
        <f t="shared" si="428"/>
        <v>-0.84016486240106047</v>
      </c>
      <c r="FB65" s="20">
        <f t="shared" si="428"/>
        <v>-0.42156296536070004</v>
      </c>
      <c r="FC65" s="20">
        <f t="shared" si="428"/>
        <v>0.20757706673111276</v>
      </c>
      <c r="FD65" s="20">
        <f t="shared" si="428"/>
        <v>0.76282526715409915</v>
      </c>
      <c r="FE65" s="20">
        <f t="shared" si="428"/>
        <v>0.1703081038362253</v>
      </c>
      <c r="FF65" s="20">
        <f t="shared" si="428"/>
        <v>0.39346461409772715</v>
      </c>
    </row>
    <row r="66" spans="2:162" x14ac:dyDescent="0.25">
      <c r="B66" t="str">
        <f>B34</f>
        <v>Population (thous.)</v>
      </c>
      <c r="C66" s="21"/>
      <c r="D66" s="21">
        <f t="shared" ref="D66:AA66" si="429">100*((D34/C34)^4-1)</f>
        <v>3.6826018440868413</v>
      </c>
      <c r="E66" s="21">
        <f t="shared" si="429"/>
        <v>3.5862369735374156</v>
      </c>
      <c r="F66" s="21">
        <f t="shared" si="429"/>
        <v>3.2515419966801185</v>
      </c>
      <c r="G66" s="21">
        <f t="shared" si="429"/>
        <v>2.6878681467006782</v>
      </c>
      <c r="H66" s="21">
        <f t="shared" si="429"/>
        <v>1.9833115687008629</v>
      </c>
      <c r="I66" s="21">
        <f t="shared" si="429"/>
        <v>1.4573838557761398</v>
      </c>
      <c r="J66" s="21">
        <f t="shared" si="429"/>
        <v>1.1812228018418747</v>
      </c>
      <c r="K66" s="21">
        <f t="shared" si="429"/>
        <v>1.1488882561210279</v>
      </c>
      <c r="L66" s="21">
        <f t="shared" si="429"/>
        <v>1.3075835146166392</v>
      </c>
      <c r="M66" s="21">
        <f t="shared" si="429"/>
        <v>1.4574949002875037</v>
      </c>
      <c r="N66" s="21">
        <f t="shared" si="429"/>
        <v>1.5491769092886409</v>
      </c>
      <c r="O66" s="21">
        <f t="shared" si="429"/>
        <v>1.5832595346462419</v>
      </c>
      <c r="P66" s="21">
        <f t="shared" si="429"/>
        <v>1.5678918206975201</v>
      </c>
      <c r="Q66" s="21">
        <f t="shared" si="429"/>
        <v>1.5330833823427259</v>
      </c>
      <c r="R66" s="21">
        <f t="shared" si="429"/>
        <v>1.4864211479038492</v>
      </c>
      <c r="S66" s="21">
        <f t="shared" si="429"/>
        <v>1.4280853610579403</v>
      </c>
      <c r="T66" s="21">
        <f t="shared" si="429"/>
        <v>1.3622918596296385</v>
      </c>
      <c r="U66" s="21">
        <f t="shared" si="429"/>
        <v>1.305263278182367</v>
      </c>
      <c r="V66" s="21">
        <f t="shared" si="429"/>
        <v>1.260868600403886</v>
      </c>
      <c r="W66" s="21">
        <f t="shared" si="429"/>
        <v>1.2289194063612729</v>
      </c>
      <c r="X66" s="21">
        <f t="shared" si="429"/>
        <v>1.2090880757553046</v>
      </c>
      <c r="Y66" s="21">
        <f t="shared" si="429"/>
        <v>1.2005934771794236</v>
      </c>
      <c r="Z66" s="21">
        <f t="shared" si="429"/>
        <v>1.2031413707884742</v>
      </c>
      <c r="AA66" s="21">
        <f t="shared" si="429"/>
        <v>1.2166009231085573</v>
      </c>
      <c r="AB66" s="21">
        <f t="shared" ref="AB66:AI66" si="430">100*((AB34/AA34)^4-1)</f>
        <v>1.2473316898373943</v>
      </c>
      <c r="AC66" s="21">
        <f t="shared" si="430"/>
        <v>1.3210138879149902</v>
      </c>
      <c r="AD66" s="21">
        <f t="shared" si="430"/>
        <v>1.4436032722454195</v>
      </c>
      <c r="AE66" s="21">
        <f t="shared" si="430"/>
        <v>1.614484776233116</v>
      </c>
      <c r="AF66" s="21">
        <f t="shared" si="430"/>
        <v>1.8131985576830711</v>
      </c>
      <c r="AG66" s="21">
        <f t="shared" si="430"/>
        <v>1.960413912136505</v>
      </c>
      <c r="AH66" s="21">
        <f t="shared" si="430"/>
        <v>2.0370938109682157</v>
      </c>
      <c r="AI66" s="21">
        <f t="shared" si="430"/>
        <v>2.0443987633522509</v>
      </c>
      <c r="AJ66" s="21">
        <f t="shared" ref="AJ66:BO66" si="431">100*((AJ34/AI34)^4-1)</f>
        <v>1.9983868615552458</v>
      </c>
      <c r="AK66" s="21">
        <f t="shared" si="431"/>
        <v>1.958648699102894</v>
      </c>
      <c r="AL66" s="21">
        <f t="shared" si="431"/>
        <v>1.9395988451674118</v>
      </c>
      <c r="AM66" s="21">
        <f t="shared" si="431"/>
        <v>1.9408291810976586</v>
      </c>
      <c r="AN66" s="21">
        <f t="shared" si="431"/>
        <v>1.947318881590121</v>
      </c>
      <c r="AO66" s="21">
        <f t="shared" si="431"/>
        <v>1.9007227650711167</v>
      </c>
      <c r="AP66" s="21">
        <f t="shared" si="431"/>
        <v>1.7876197117074666</v>
      </c>
      <c r="AQ66" s="21">
        <f t="shared" si="431"/>
        <v>1.6093434684612662</v>
      </c>
      <c r="AR66" s="21">
        <f t="shared" si="431"/>
        <v>1.3952783254458812</v>
      </c>
      <c r="AS66" s="21">
        <f t="shared" si="431"/>
        <v>1.258034027869992</v>
      </c>
      <c r="AT66" s="21">
        <f t="shared" si="431"/>
        <v>1.2241129178880872</v>
      </c>
      <c r="AU66" s="21">
        <f t="shared" si="431"/>
        <v>1.292112963109715</v>
      </c>
      <c r="AV66" s="21">
        <f t="shared" si="431"/>
        <v>1.4260820248641837</v>
      </c>
      <c r="AW66" s="21">
        <f t="shared" si="431"/>
        <v>1.4863195655152817</v>
      </c>
      <c r="AX66" s="21">
        <f t="shared" si="431"/>
        <v>1.4391320066222235</v>
      </c>
      <c r="AY66" s="21">
        <f t="shared" si="431"/>
        <v>1.286174701909526</v>
      </c>
      <c r="AZ66" s="21">
        <f t="shared" si="431"/>
        <v>1.0603283389397644</v>
      </c>
      <c r="BA66" s="21">
        <f t="shared" si="431"/>
        <v>0.88670913135260321</v>
      </c>
      <c r="BB66" s="21">
        <f t="shared" si="431"/>
        <v>0.79528920185820695</v>
      </c>
      <c r="BC66" s="21">
        <f t="shared" si="431"/>
        <v>0.78508627763744787</v>
      </c>
      <c r="BD66" s="21">
        <f t="shared" si="431"/>
        <v>0.83826349934839062</v>
      </c>
      <c r="BE66" s="21">
        <f t="shared" si="431"/>
        <v>0.88584896625221177</v>
      </c>
      <c r="BF66" s="21">
        <f t="shared" si="431"/>
        <v>0.91077018281902067</v>
      </c>
      <c r="BG66" s="21">
        <f t="shared" si="431"/>
        <v>0.91320570153248237</v>
      </c>
      <c r="BH66" s="21">
        <f t="shared" si="431"/>
        <v>0.91127630445608787</v>
      </c>
      <c r="BI66" s="21">
        <f t="shared" si="431"/>
        <v>0.97656201801010756</v>
      </c>
      <c r="BJ66" s="21">
        <f t="shared" si="431"/>
        <v>1.1263841019259591</v>
      </c>
      <c r="BK66" s="21">
        <f t="shared" si="431"/>
        <v>1.3600474672115448</v>
      </c>
      <c r="BL66" s="21">
        <f t="shared" si="431"/>
        <v>1.6427960537137576</v>
      </c>
      <c r="BM66" s="21">
        <f t="shared" si="431"/>
        <v>1.8385167467995567</v>
      </c>
      <c r="BN66" s="21">
        <f t="shared" si="431"/>
        <v>1.9142388197154858</v>
      </c>
      <c r="BO66" s="21">
        <f t="shared" si="431"/>
        <v>1.871822893323305</v>
      </c>
      <c r="BP66" s="21">
        <f t="shared" ref="BP66:CU66" si="432">100*((BP34/BO34)^4-1)</f>
        <v>1.7360869871833051</v>
      </c>
      <c r="BQ66" s="21">
        <f t="shared" si="432"/>
        <v>1.5984961036502154</v>
      </c>
      <c r="BR66" s="21">
        <f t="shared" si="432"/>
        <v>1.4812601813078308</v>
      </c>
      <c r="BS66" s="21">
        <f t="shared" si="432"/>
        <v>1.3839120387544979</v>
      </c>
      <c r="BT66" s="21">
        <f t="shared" si="432"/>
        <v>1.3020520206305619</v>
      </c>
      <c r="BU66" s="21">
        <f t="shared" si="432"/>
        <v>1.2194524159487186</v>
      </c>
      <c r="BV66" s="21">
        <f t="shared" si="432"/>
        <v>1.1321090844805148</v>
      </c>
      <c r="BW66" s="21">
        <f t="shared" si="432"/>
        <v>1.0400384807946139</v>
      </c>
      <c r="BX66" s="21">
        <f t="shared" si="432"/>
        <v>0.95364426627397858</v>
      </c>
      <c r="BY66" s="21">
        <f t="shared" si="432"/>
        <v>0.91427982896847837</v>
      </c>
      <c r="BZ66" s="21">
        <f t="shared" si="432"/>
        <v>0.93178769784136861</v>
      </c>
      <c r="CA66" s="21">
        <f t="shared" si="432"/>
        <v>1.0056662012868145</v>
      </c>
      <c r="CB66" s="21">
        <f t="shared" si="432"/>
        <v>1.1140247717242646</v>
      </c>
      <c r="CC66" s="21">
        <f t="shared" si="432"/>
        <v>1.1710111461002315</v>
      </c>
      <c r="CD66" s="21">
        <f t="shared" si="432"/>
        <v>1.1557795082632438</v>
      </c>
      <c r="CE66" s="21">
        <f t="shared" si="432"/>
        <v>1.0691787094391447</v>
      </c>
      <c r="CF66" s="21">
        <f t="shared" si="432"/>
        <v>0.92801868238641116</v>
      </c>
      <c r="CG66" s="21">
        <f t="shared" si="432"/>
        <v>0.79632446429791504</v>
      </c>
      <c r="CH66" s="21">
        <f t="shared" si="432"/>
        <v>0.68966595012549536</v>
      </c>
      <c r="CI66" s="21">
        <f t="shared" si="432"/>
        <v>0.60769711572417062</v>
      </c>
      <c r="CJ66" s="21">
        <f t="shared" si="432"/>
        <v>0.55903679839521825</v>
      </c>
      <c r="CK66" s="21">
        <f t="shared" si="432"/>
        <v>0.57892594349053805</v>
      </c>
      <c r="CL66" s="21">
        <f t="shared" si="432"/>
        <v>0.675872213538109</v>
      </c>
      <c r="CM66" s="21">
        <f t="shared" si="432"/>
        <v>0.84953102837619365</v>
      </c>
      <c r="CN66" s="21">
        <f t="shared" si="432"/>
        <v>1.0806431010217166</v>
      </c>
      <c r="CO66" s="21">
        <f t="shared" si="432"/>
        <v>1.2933819943832026</v>
      </c>
      <c r="CP66" s="21">
        <f t="shared" si="432"/>
        <v>1.4687304443853355</v>
      </c>
      <c r="CQ66" s="21">
        <f t="shared" si="432"/>
        <v>1.6067667801058727</v>
      </c>
      <c r="CR66" s="21">
        <f t="shared" si="432"/>
        <v>1.7084423147797789</v>
      </c>
      <c r="CS66" s="21">
        <f t="shared" si="432"/>
        <v>1.7769023115163707</v>
      </c>
      <c r="CT66" s="21">
        <f t="shared" si="432"/>
        <v>1.8132898045803314</v>
      </c>
      <c r="CU66" s="21">
        <f t="shared" si="432"/>
        <v>1.8181201232671196</v>
      </c>
      <c r="CV66" s="21">
        <f t="shared" ref="CV66:EA66" si="433">100*((CV34/CU34)^4-1)</f>
        <v>1.812062007531301</v>
      </c>
      <c r="CW66" s="21">
        <f t="shared" si="433"/>
        <v>1.8754258241316712</v>
      </c>
      <c r="CX66" s="21">
        <f t="shared" si="433"/>
        <v>2.0269959002142901</v>
      </c>
      <c r="CY66" s="21">
        <f t="shared" si="433"/>
        <v>2.2652661474889646</v>
      </c>
      <c r="CZ66" s="21">
        <f t="shared" si="433"/>
        <v>2.5388582044196362</v>
      </c>
      <c r="DA66" s="21">
        <f t="shared" si="433"/>
        <v>2.6488490358620886</v>
      </c>
      <c r="DB66" s="21">
        <f t="shared" si="433"/>
        <v>2.549621907086097</v>
      </c>
      <c r="DC66" s="21">
        <f t="shared" si="433"/>
        <v>2.2469154673566916</v>
      </c>
      <c r="DD66" s="21">
        <f t="shared" si="433"/>
        <v>1.810762828599155</v>
      </c>
      <c r="DE66" s="21">
        <f t="shared" si="433"/>
        <v>1.4990105561486722</v>
      </c>
      <c r="DF66" s="21">
        <f t="shared" si="433"/>
        <v>1.3712746690780264</v>
      </c>
      <c r="DG66" s="21">
        <f t="shared" si="433"/>
        <v>1.4240767474198224</v>
      </c>
      <c r="DH66" s="21">
        <f t="shared" si="433"/>
        <v>1.6122558547946308</v>
      </c>
      <c r="DI66" s="21">
        <f t="shared" si="433"/>
        <v>1.7632432461431202</v>
      </c>
      <c r="DJ66" s="21">
        <f t="shared" si="433"/>
        <v>1.8347512472590255</v>
      </c>
      <c r="DK66" s="21">
        <f t="shared" si="433"/>
        <v>1.8279588571278538</v>
      </c>
      <c r="DL66" s="21">
        <f t="shared" si="433"/>
        <v>1.7669566191092168</v>
      </c>
      <c r="DM66" s="21">
        <f t="shared" si="433"/>
        <v>1.7430631896770965</v>
      </c>
      <c r="DN66" s="21">
        <f t="shared" si="433"/>
        <v>1.7780951691475755</v>
      </c>
      <c r="DO66" s="21">
        <f t="shared" si="433"/>
        <v>1.8710714146252583</v>
      </c>
      <c r="DP66" s="21">
        <f t="shared" si="433"/>
        <v>1.9854448134358771</v>
      </c>
      <c r="DQ66" s="21">
        <f t="shared" si="433"/>
        <v>1.9790872651952451</v>
      </c>
      <c r="DR66" s="21">
        <f t="shared" si="433"/>
        <v>1.819139305155737</v>
      </c>
      <c r="DS66" s="47">
        <f t="shared" si="433"/>
        <v>1.5089535413674193</v>
      </c>
      <c r="DT66" s="47">
        <f t="shared" si="433"/>
        <v>1.1069387968188682</v>
      </c>
      <c r="DU66" s="47">
        <f t="shared" si="433"/>
        <v>0.83424871932296085</v>
      </c>
      <c r="DV66" s="47">
        <f t="shared" si="433"/>
        <v>0.74293072566524732</v>
      </c>
      <c r="DW66" s="47">
        <f t="shared" si="433"/>
        <v>0.8309368839354736</v>
      </c>
      <c r="DX66" s="47">
        <f t="shared" si="433"/>
        <v>1.0562166908277604</v>
      </c>
      <c r="DY66" s="47">
        <f t="shared" si="433"/>
        <v>1.2541766642335972</v>
      </c>
      <c r="DZ66" s="47">
        <f t="shared" si="433"/>
        <v>1.3838294335166035</v>
      </c>
      <c r="EA66" s="47">
        <f t="shared" si="433"/>
        <v>1.4414379454922077</v>
      </c>
      <c r="EB66" s="20">
        <f t="shared" ref="EB66:FF66" si="434">100*((EB34/EA34)^4-1)</f>
        <v>0.95984675307201339</v>
      </c>
      <c r="EC66" s="20">
        <f t="shared" si="434"/>
        <v>0.94906816982478492</v>
      </c>
      <c r="ED66" s="20">
        <f t="shared" si="434"/>
        <v>0.93107438449926416</v>
      </c>
      <c r="EE66" s="20">
        <f t="shared" si="434"/>
        <v>0.92484846222038453</v>
      </c>
      <c r="EF66" s="20">
        <f t="shared" si="434"/>
        <v>0.93147224145484486</v>
      </c>
      <c r="EG66" s="20">
        <f t="shared" si="434"/>
        <v>0.91702984530732667</v>
      </c>
      <c r="EH66" s="20">
        <f t="shared" si="434"/>
        <v>0.88158295975373502</v>
      </c>
      <c r="EI66" s="20">
        <f t="shared" si="434"/>
        <v>0.83579314335344712</v>
      </c>
      <c r="EJ66" s="20">
        <f t="shared" si="434"/>
        <v>0.7817251093166</v>
      </c>
      <c r="EK66" s="20">
        <f t="shared" si="434"/>
        <v>0.75253940034700761</v>
      </c>
      <c r="EL66" s="20">
        <f t="shared" si="434"/>
        <v>0.75091185450852915</v>
      </c>
      <c r="EM66" s="20">
        <f t="shared" si="434"/>
        <v>0.7647010803789378</v>
      </c>
      <c r="EN66" s="20">
        <f t="shared" si="434"/>
        <v>0.78965325949675869</v>
      </c>
      <c r="EO66" s="20">
        <f t="shared" si="434"/>
        <v>0.80204172805544705</v>
      </c>
      <c r="EP66" s="20">
        <f t="shared" si="434"/>
        <v>0.79846905833145243</v>
      </c>
      <c r="EQ66" s="20">
        <f t="shared" si="434"/>
        <v>0.78543793997245537</v>
      </c>
      <c r="ER66" s="20">
        <f t="shared" si="434"/>
        <v>0.76291031368458384</v>
      </c>
      <c r="ES66" s="20">
        <f t="shared" si="434"/>
        <v>0.74778576793932405</v>
      </c>
      <c r="ET66" s="20">
        <f t="shared" si="434"/>
        <v>0.74301305892268132</v>
      </c>
      <c r="EU66" s="20">
        <f t="shared" si="434"/>
        <v>0.74210210955856226</v>
      </c>
      <c r="EV66" s="20">
        <f t="shared" si="434"/>
        <v>0.74550737219003516</v>
      </c>
      <c r="EW66" s="20">
        <f t="shared" si="434"/>
        <v>0.74490960945716722</v>
      </c>
      <c r="EX66" s="20">
        <f t="shared" si="434"/>
        <v>0.74038815016477244</v>
      </c>
      <c r="EY66" s="20">
        <f t="shared" si="434"/>
        <v>0.7363910865664014</v>
      </c>
      <c r="EZ66" s="20">
        <f t="shared" si="434"/>
        <v>0.73137849705835478</v>
      </c>
      <c r="FA66" s="20">
        <f t="shared" si="434"/>
        <v>0.73200985476684632</v>
      </c>
      <c r="FB66" s="20">
        <f t="shared" si="434"/>
        <v>0.73794101657069788</v>
      </c>
      <c r="FC66" s="20">
        <f t="shared" si="434"/>
        <v>0.74288485329576659</v>
      </c>
      <c r="FD66" s="20">
        <f t="shared" si="434"/>
        <v>0.74608179601578506</v>
      </c>
      <c r="FE66" s="20">
        <f t="shared" si="434"/>
        <v>0.74455379073099515</v>
      </c>
      <c r="FF66" s="20">
        <f t="shared" si="434"/>
        <v>0.73951405514434132</v>
      </c>
    </row>
    <row r="67" spans="2:162" x14ac:dyDescent="0.25">
      <c r="DS67" s="18"/>
      <c r="DT67" s="18"/>
      <c r="DU67" s="18"/>
      <c r="DV67" s="18"/>
      <c r="DW67" s="18"/>
      <c r="DX67" s="53"/>
      <c r="DY67" s="53"/>
      <c r="DZ67" s="53"/>
      <c r="EA67" s="18"/>
      <c r="EB67" s="18"/>
      <c r="EC67" s="18"/>
      <c r="ED67" s="18"/>
      <c r="EE67" s="18"/>
      <c r="EF67" s="18"/>
      <c r="EG67" s="18"/>
      <c r="EH67" s="18"/>
      <c r="EI67" s="18"/>
      <c r="EJ67" s="18"/>
      <c r="EK67" s="18"/>
      <c r="EL67" s="18"/>
      <c r="EM67" s="18"/>
    </row>
    <row r="68" spans="2:162" x14ac:dyDescent="0.25">
      <c r="B68" s="1" t="s">
        <v>61</v>
      </c>
      <c r="DS68" s="18"/>
      <c r="DT68" s="18"/>
      <c r="DU68" s="18"/>
      <c r="DV68" s="18"/>
      <c r="DW68" s="18"/>
      <c r="DX68" s="53"/>
      <c r="DY68" s="53"/>
      <c r="DZ68" s="53"/>
      <c r="EA68" s="18"/>
      <c r="EB68" s="18"/>
      <c r="EC68" s="18"/>
      <c r="ED68" s="18"/>
      <c r="EE68" s="18"/>
      <c r="EF68" s="18"/>
      <c r="EG68" s="18"/>
      <c r="EH68" s="18"/>
      <c r="EI68" s="18"/>
      <c r="EJ68" s="18"/>
      <c r="EK68" s="18"/>
      <c r="EL68" s="18"/>
      <c r="EM68" s="18"/>
    </row>
    <row r="69" spans="2:162" x14ac:dyDescent="0.25">
      <c r="B69" s="1"/>
      <c r="C69" s="17" t="str">
        <f t="shared" ref="C69:Z69" si="435">C4</f>
        <v>1990Q1</v>
      </c>
      <c r="D69" s="17" t="str">
        <f t="shared" si="435"/>
        <v>1990Q2</v>
      </c>
      <c r="E69" s="17" t="str">
        <f t="shared" si="435"/>
        <v>1990Q3</v>
      </c>
      <c r="F69" s="17" t="str">
        <f t="shared" si="435"/>
        <v>1990Q4</v>
      </c>
      <c r="G69" s="17" t="str">
        <f t="shared" si="435"/>
        <v>1991Q1</v>
      </c>
      <c r="H69" s="17" t="str">
        <f t="shared" si="435"/>
        <v>1991Q2</v>
      </c>
      <c r="I69" s="17" t="str">
        <f t="shared" si="435"/>
        <v>1991Q3</v>
      </c>
      <c r="J69" s="17" t="str">
        <f t="shared" si="435"/>
        <v>1991Q4</v>
      </c>
      <c r="K69" s="17" t="str">
        <f t="shared" si="435"/>
        <v>1992Q1</v>
      </c>
      <c r="L69" s="17" t="str">
        <f t="shared" si="435"/>
        <v>1992Q2</v>
      </c>
      <c r="M69" s="17" t="str">
        <f t="shared" si="435"/>
        <v>1992Q3</v>
      </c>
      <c r="N69" s="17" t="str">
        <f t="shared" si="435"/>
        <v>1992Q4</v>
      </c>
      <c r="O69" s="17" t="str">
        <f t="shared" si="435"/>
        <v>1993Q1</v>
      </c>
      <c r="P69" s="17" t="str">
        <f t="shared" si="435"/>
        <v>1993Q2</v>
      </c>
      <c r="Q69" s="17" t="str">
        <f t="shared" si="435"/>
        <v>1993Q3</v>
      </c>
      <c r="R69" s="17" t="str">
        <f t="shared" si="435"/>
        <v>1993Q4</v>
      </c>
      <c r="S69" s="17" t="str">
        <f t="shared" si="435"/>
        <v>1994Q1</v>
      </c>
      <c r="T69" s="17" t="str">
        <f t="shared" si="435"/>
        <v>1994Q2</v>
      </c>
      <c r="U69" s="17" t="str">
        <f t="shared" si="435"/>
        <v>1994Q3</v>
      </c>
      <c r="V69" s="17" t="str">
        <f t="shared" si="435"/>
        <v>1994Q4</v>
      </c>
      <c r="W69" s="17" t="str">
        <f t="shared" si="435"/>
        <v>1995Q1</v>
      </c>
      <c r="X69" s="17" t="str">
        <f t="shared" si="435"/>
        <v>1995Q2</v>
      </c>
      <c r="Y69" s="17" t="str">
        <f t="shared" si="435"/>
        <v>1995Q3</v>
      </c>
      <c r="Z69" s="17" t="str">
        <f t="shared" si="435"/>
        <v>1995Q4</v>
      </c>
      <c r="AA69" s="17" t="str">
        <f t="shared" ref="AA69:BF69" si="436">AA4</f>
        <v>1996Q1</v>
      </c>
      <c r="AB69" s="17" t="str">
        <f t="shared" si="436"/>
        <v>1996Q2</v>
      </c>
      <c r="AC69" s="17" t="str">
        <f t="shared" si="436"/>
        <v>1996Q3</v>
      </c>
      <c r="AD69" s="17" t="str">
        <f t="shared" si="436"/>
        <v>1996Q4</v>
      </c>
      <c r="AE69" s="17" t="str">
        <f t="shared" si="436"/>
        <v>1997Q1</v>
      </c>
      <c r="AF69" s="17" t="str">
        <f t="shared" si="436"/>
        <v>1997Q2</v>
      </c>
      <c r="AG69" s="17" t="str">
        <f t="shared" si="436"/>
        <v>1997Q3</v>
      </c>
      <c r="AH69" s="17" t="str">
        <f t="shared" si="436"/>
        <v>1997Q4</v>
      </c>
      <c r="AI69" s="17" t="str">
        <f t="shared" si="436"/>
        <v>1998Q1</v>
      </c>
      <c r="AJ69" s="17" t="str">
        <f t="shared" si="436"/>
        <v>1998Q2</v>
      </c>
      <c r="AK69" s="17" t="str">
        <f t="shared" si="436"/>
        <v>1998Q3</v>
      </c>
      <c r="AL69" s="17" t="str">
        <f t="shared" si="436"/>
        <v>1998Q4</v>
      </c>
      <c r="AM69" s="17" t="str">
        <f t="shared" si="436"/>
        <v>1999Q1</v>
      </c>
      <c r="AN69" s="17" t="str">
        <f t="shared" si="436"/>
        <v>1999Q2</v>
      </c>
      <c r="AO69" s="17" t="str">
        <f t="shared" si="436"/>
        <v>1999Q3</v>
      </c>
      <c r="AP69" s="17" t="str">
        <f t="shared" si="436"/>
        <v>1999Q4</v>
      </c>
      <c r="AQ69" s="17" t="str">
        <f t="shared" si="436"/>
        <v>2000Q1</v>
      </c>
      <c r="AR69" s="17" t="str">
        <f t="shared" si="436"/>
        <v>2000Q2</v>
      </c>
      <c r="AS69" s="17" t="str">
        <f t="shared" si="436"/>
        <v>2000Q3</v>
      </c>
      <c r="AT69" s="17" t="str">
        <f t="shared" si="436"/>
        <v>2000Q4</v>
      </c>
      <c r="AU69" s="17" t="str">
        <f t="shared" si="436"/>
        <v>2001Q1</v>
      </c>
      <c r="AV69" s="17" t="str">
        <f t="shared" si="436"/>
        <v>2001Q2</v>
      </c>
      <c r="AW69" s="17" t="str">
        <f t="shared" si="436"/>
        <v>2001Q3</v>
      </c>
      <c r="AX69" s="17" t="str">
        <f t="shared" si="436"/>
        <v>2001Q4</v>
      </c>
      <c r="AY69" s="17" t="str">
        <f t="shared" si="436"/>
        <v>2002Q1</v>
      </c>
      <c r="AZ69" s="17" t="str">
        <f t="shared" si="436"/>
        <v>2002Q2</v>
      </c>
      <c r="BA69" s="17" t="str">
        <f t="shared" si="436"/>
        <v>2002Q3</v>
      </c>
      <c r="BB69" s="17" t="str">
        <f t="shared" si="436"/>
        <v>2002Q4</v>
      </c>
      <c r="BC69" s="17" t="str">
        <f t="shared" si="436"/>
        <v>2003Q1</v>
      </c>
      <c r="BD69" s="17" t="str">
        <f t="shared" si="436"/>
        <v>2003Q2</v>
      </c>
      <c r="BE69" s="17" t="str">
        <f t="shared" si="436"/>
        <v>2003Q3</v>
      </c>
      <c r="BF69" s="17" t="str">
        <f t="shared" si="436"/>
        <v>2003Q4</v>
      </c>
      <c r="BG69" s="17" t="str">
        <f t="shared" ref="BG69:CL69" si="437">BG4</f>
        <v>2004Q1</v>
      </c>
      <c r="BH69" s="17" t="str">
        <f t="shared" si="437"/>
        <v>2004Q2</v>
      </c>
      <c r="BI69" s="17" t="str">
        <f t="shared" si="437"/>
        <v>2004Q3</v>
      </c>
      <c r="BJ69" s="17" t="str">
        <f t="shared" si="437"/>
        <v>2004Q4</v>
      </c>
      <c r="BK69" s="17" t="str">
        <f t="shared" si="437"/>
        <v>2005Q1</v>
      </c>
      <c r="BL69" s="17" t="str">
        <f t="shared" si="437"/>
        <v>2005Q2</v>
      </c>
      <c r="BM69" s="17" t="str">
        <f t="shared" si="437"/>
        <v>2005Q3</v>
      </c>
      <c r="BN69" s="17" t="str">
        <f t="shared" si="437"/>
        <v>2005Q4</v>
      </c>
      <c r="BO69" s="17" t="str">
        <f t="shared" si="437"/>
        <v>2006Q1</v>
      </c>
      <c r="BP69" s="17" t="str">
        <f t="shared" si="437"/>
        <v>2006Q2</v>
      </c>
      <c r="BQ69" s="17" t="str">
        <f t="shared" si="437"/>
        <v>2006Q3</v>
      </c>
      <c r="BR69" s="17" t="str">
        <f t="shared" si="437"/>
        <v>2006Q4</v>
      </c>
      <c r="BS69" s="17" t="str">
        <f t="shared" si="437"/>
        <v>2007Q1</v>
      </c>
      <c r="BT69" s="17" t="str">
        <f t="shared" si="437"/>
        <v>2007Q2</v>
      </c>
      <c r="BU69" s="17" t="str">
        <f t="shared" si="437"/>
        <v>2007Q3</v>
      </c>
      <c r="BV69" s="17" t="str">
        <f t="shared" si="437"/>
        <v>2007Q4</v>
      </c>
      <c r="BW69" s="17" t="str">
        <f t="shared" si="437"/>
        <v>2008Q1</v>
      </c>
      <c r="BX69" s="17" t="str">
        <f t="shared" si="437"/>
        <v>2008Q2</v>
      </c>
      <c r="BY69" s="17" t="str">
        <f t="shared" si="437"/>
        <v>2008Q3</v>
      </c>
      <c r="BZ69" s="17" t="str">
        <f t="shared" si="437"/>
        <v>2008Q4</v>
      </c>
      <c r="CA69" s="17" t="str">
        <f t="shared" si="437"/>
        <v>2009Q1</v>
      </c>
      <c r="CB69" s="17" t="str">
        <f t="shared" si="437"/>
        <v>2009Q2</v>
      </c>
      <c r="CC69" s="17" t="str">
        <f t="shared" si="437"/>
        <v>2009Q3</v>
      </c>
      <c r="CD69" s="17" t="str">
        <f t="shared" si="437"/>
        <v>2009Q4</v>
      </c>
      <c r="CE69" s="17" t="str">
        <f t="shared" si="437"/>
        <v>2010Q1</v>
      </c>
      <c r="CF69" s="17" t="str">
        <f t="shared" si="437"/>
        <v>2010Q2</v>
      </c>
      <c r="CG69" s="17" t="str">
        <f t="shared" si="437"/>
        <v>2010Q3</v>
      </c>
      <c r="CH69" s="17" t="str">
        <f t="shared" si="437"/>
        <v>2010Q4</v>
      </c>
      <c r="CI69" s="17" t="str">
        <f t="shared" si="437"/>
        <v>2011Q1</v>
      </c>
      <c r="CJ69" s="17" t="str">
        <f t="shared" si="437"/>
        <v>2011Q2</v>
      </c>
      <c r="CK69" s="17" t="str">
        <f t="shared" si="437"/>
        <v>2011Q3</v>
      </c>
      <c r="CL69" s="17" t="str">
        <f t="shared" si="437"/>
        <v>2011Q4</v>
      </c>
      <c r="CM69" s="17" t="str">
        <f t="shared" ref="CM69:DR69" si="438">CM4</f>
        <v>2012Q1</v>
      </c>
      <c r="CN69" s="17" t="str">
        <f t="shared" si="438"/>
        <v>2012Q2</v>
      </c>
      <c r="CO69" s="17" t="str">
        <f t="shared" si="438"/>
        <v>2012Q3</v>
      </c>
      <c r="CP69" s="17" t="str">
        <f t="shared" si="438"/>
        <v>2012Q4</v>
      </c>
      <c r="CQ69" s="17" t="str">
        <f t="shared" si="438"/>
        <v>2013Q1</v>
      </c>
      <c r="CR69" s="17" t="str">
        <f t="shared" si="438"/>
        <v>2013Q2</v>
      </c>
      <c r="CS69" s="17" t="str">
        <f t="shared" si="438"/>
        <v>2013Q3</v>
      </c>
      <c r="CT69" s="17" t="str">
        <f t="shared" si="438"/>
        <v>2013Q4</v>
      </c>
      <c r="CU69" s="17" t="str">
        <f t="shared" si="438"/>
        <v>2014Q1</v>
      </c>
      <c r="CV69" s="17" t="str">
        <f t="shared" si="438"/>
        <v>2014Q2</v>
      </c>
      <c r="CW69" s="17" t="str">
        <f t="shared" si="438"/>
        <v>2014Q3</v>
      </c>
      <c r="CX69" s="17" t="str">
        <f t="shared" si="438"/>
        <v>2014Q4</v>
      </c>
      <c r="CY69" s="17" t="str">
        <f t="shared" si="438"/>
        <v>2015Q1</v>
      </c>
      <c r="CZ69" s="17" t="str">
        <f t="shared" si="438"/>
        <v>2015Q2</v>
      </c>
      <c r="DA69" s="17" t="str">
        <f t="shared" si="438"/>
        <v>2015Q3</v>
      </c>
      <c r="DB69" s="17" t="str">
        <f t="shared" si="438"/>
        <v>2015Q4</v>
      </c>
      <c r="DC69" s="17" t="str">
        <f t="shared" si="438"/>
        <v>2016Q1</v>
      </c>
      <c r="DD69" s="17" t="str">
        <f t="shared" si="438"/>
        <v>2016Q2</v>
      </c>
      <c r="DE69" s="17" t="str">
        <f t="shared" si="438"/>
        <v>2016Q3</v>
      </c>
      <c r="DF69" s="17" t="str">
        <f t="shared" si="438"/>
        <v>2016Q4</v>
      </c>
      <c r="DG69" s="17" t="str">
        <f t="shared" si="438"/>
        <v>2017Q1</v>
      </c>
      <c r="DH69" s="17" t="str">
        <f t="shared" si="438"/>
        <v>2017Q2</v>
      </c>
      <c r="DI69" s="17" t="str">
        <f t="shared" si="438"/>
        <v>2017Q3</v>
      </c>
      <c r="DJ69" s="17" t="str">
        <f t="shared" si="438"/>
        <v>2017Q4</v>
      </c>
      <c r="DK69" s="17" t="str">
        <f t="shared" si="438"/>
        <v>2018Q1</v>
      </c>
      <c r="DL69" s="17" t="str">
        <f t="shared" si="438"/>
        <v>2018Q2</v>
      </c>
      <c r="DM69" s="17" t="str">
        <f t="shared" si="438"/>
        <v>2018Q3</v>
      </c>
      <c r="DN69" s="17" t="str">
        <f t="shared" si="438"/>
        <v>2018Q4</v>
      </c>
      <c r="DO69" s="17" t="str">
        <f t="shared" si="438"/>
        <v>2019Q1</v>
      </c>
      <c r="DP69" s="17" t="str">
        <f t="shared" si="438"/>
        <v>2019Q2</v>
      </c>
      <c r="DQ69" s="17" t="str">
        <f t="shared" si="438"/>
        <v>2019Q3</v>
      </c>
      <c r="DR69" s="17" t="str">
        <f t="shared" si="438"/>
        <v>2019Q4</v>
      </c>
      <c r="DS69" s="17" t="str">
        <f t="shared" ref="DS69:EX69" si="439">DS4</f>
        <v>2020Q1</v>
      </c>
      <c r="DT69" s="17" t="str">
        <f t="shared" si="439"/>
        <v>2020Q2</v>
      </c>
      <c r="DU69" s="17" t="str">
        <f t="shared" si="439"/>
        <v>2020Q3</v>
      </c>
      <c r="DV69" s="17" t="str">
        <f t="shared" si="439"/>
        <v>2020Q4</v>
      </c>
      <c r="DW69" s="17" t="str">
        <f t="shared" si="439"/>
        <v>2021Q1</v>
      </c>
      <c r="DX69" s="17" t="str">
        <f t="shared" si="439"/>
        <v>2021Q2</v>
      </c>
      <c r="DY69" s="17" t="str">
        <f t="shared" si="439"/>
        <v>2021Q3</v>
      </c>
      <c r="DZ69" s="17" t="str">
        <f t="shared" si="439"/>
        <v>2021Q4</v>
      </c>
      <c r="EA69" s="17" t="str">
        <f t="shared" si="439"/>
        <v>2022Q1</v>
      </c>
      <c r="EB69" s="17" t="str">
        <f t="shared" si="439"/>
        <v>2022Q2</v>
      </c>
      <c r="EC69" s="17" t="str">
        <f t="shared" si="439"/>
        <v>2022Q3</v>
      </c>
      <c r="ED69" s="17" t="str">
        <f t="shared" si="439"/>
        <v>2022Q4</v>
      </c>
      <c r="EE69" s="17" t="str">
        <f t="shared" si="439"/>
        <v>2023Q1</v>
      </c>
      <c r="EF69" s="17" t="str">
        <f t="shared" si="439"/>
        <v>2023Q2</v>
      </c>
      <c r="EG69" s="17" t="str">
        <f t="shared" si="439"/>
        <v>2023Q3</v>
      </c>
      <c r="EH69" s="17" t="str">
        <f t="shared" si="439"/>
        <v>2023Q4</v>
      </c>
      <c r="EI69" s="17" t="str">
        <f t="shared" si="439"/>
        <v>2024Q1</v>
      </c>
      <c r="EJ69" s="17" t="str">
        <f t="shared" si="439"/>
        <v>2024Q2</v>
      </c>
      <c r="EK69" s="17" t="str">
        <f t="shared" si="439"/>
        <v>2024Q3</v>
      </c>
      <c r="EL69" s="17" t="str">
        <f t="shared" si="439"/>
        <v>2024Q4</v>
      </c>
      <c r="EM69" s="17" t="str">
        <f t="shared" si="439"/>
        <v>2025Q1</v>
      </c>
      <c r="EN69" s="17" t="str">
        <f t="shared" si="439"/>
        <v>2025Q2</v>
      </c>
      <c r="EO69" s="17" t="str">
        <f t="shared" si="439"/>
        <v>2025Q3</v>
      </c>
      <c r="EP69" s="17" t="str">
        <f t="shared" si="439"/>
        <v>2025Q4</v>
      </c>
      <c r="EQ69" s="17" t="str">
        <f t="shared" si="439"/>
        <v>2026Q1</v>
      </c>
      <c r="ER69" s="17" t="str">
        <f t="shared" si="439"/>
        <v>2026Q2</v>
      </c>
      <c r="ES69" s="17" t="str">
        <f t="shared" si="439"/>
        <v>2026Q3</v>
      </c>
      <c r="ET69" s="17" t="str">
        <f t="shared" si="439"/>
        <v>2026Q4</v>
      </c>
      <c r="EU69" s="17" t="str">
        <f t="shared" si="439"/>
        <v>2027Q1</v>
      </c>
      <c r="EV69" s="17" t="str">
        <f t="shared" si="439"/>
        <v>2027Q2</v>
      </c>
      <c r="EW69" s="17" t="str">
        <f t="shared" si="439"/>
        <v>2027Q3</v>
      </c>
      <c r="EX69" s="17" t="str">
        <f t="shared" si="439"/>
        <v>2027Q4</v>
      </c>
      <c r="EY69" s="17" t="str">
        <f t="shared" ref="EY69:FF69" si="440">EY4</f>
        <v>2028Q1</v>
      </c>
      <c r="EZ69" s="17" t="str">
        <f t="shared" si="440"/>
        <v>2028Q2</v>
      </c>
      <c r="FA69" s="17" t="str">
        <f t="shared" si="440"/>
        <v>2028Q3</v>
      </c>
      <c r="FB69" s="17" t="str">
        <f t="shared" si="440"/>
        <v>2028Q4</v>
      </c>
      <c r="FC69" s="17" t="str">
        <f t="shared" si="440"/>
        <v>2029Q1</v>
      </c>
      <c r="FD69" s="17" t="str">
        <f t="shared" si="440"/>
        <v>2029Q2</v>
      </c>
      <c r="FE69" s="17" t="str">
        <f t="shared" si="440"/>
        <v>2029Q3</v>
      </c>
      <c r="FF69" s="17" t="str">
        <f t="shared" si="440"/>
        <v>2029Q4</v>
      </c>
    </row>
    <row r="70" spans="2:162" x14ac:dyDescent="0.25">
      <c r="B70" t="str">
        <f t="shared" ref="B70:B83" si="441">B39</f>
        <v>Employment (thous.)</v>
      </c>
      <c r="C70" s="13"/>
      <c r="D70" s="13">
        <f t="shared" ref="D70:AA70" si="442">C7/C$7*D39</f>
        <v>3.4418160077184679</v>
      </c>
      <c r="E70" s="13">
        <f t="shared" si="442"/>
        <v>3.5729839829594878</v>
      </c>
      <c r="F70" s="13">
        <f t="shared" si="442"/>
        <v>-1.9773526657901885</v>
      </c>
      <c r="G70" s="13">
        <f t="shared" si="442"/>
        <v>-0.95567347313320061</v>
      </c>
      <c r="H70" s="13">
        <f t="shared" si="442"/>
        <v>1.1465869659267991</v>
      </c>
      <c r="I70" s="13">
        <f t="shared" si="442"/>
        <v>1.6033677420191683</v>
      </c>
      <c r="J70" s="13">
        <f t="shared" si="442"/>
        <v>0.46631812992883326</v>
      </c>
      <c r="K70" s="13">
        <f t="shared" si="442"/>
        <v>3.3802229869730027</v>
      </c>
      <c r="L70" s="13">
        <f t="shared" si="442"/>
        <v>0.49751147814105501</v>
      </c>
      <c r="M70" s="13">
        <f t="shared" si="442"/>
        <v>-1.0351331804790642</v>
      </c>
      <c r="N70" s="13">
        <f t="shared" si="442"/>
        <v>1.6678717202651461</v>
      </c>
      <c r="O70" s="13">
        <f t="shared" si="442"/>
        <v>1.0297448752141891</v>
      </c>
      <c r="P70" s="13">
        <f t="shared" si="442"/>
        <v>1.252458677584567</v>
      </c>
      <c r="Q70" s="13">
        <f t="shared" si="442"/>
        <v>5.2957738297753743</v>
      </c>
      <c r="R70" s="13">
        <f t="shared" si="442"/>
        <v>-4.8734496692350753</v>
      </c>
      <c r="S70" s="13">
        <f t="shared" si="442"/>
        <v>2.1976552497277257</v>
      </c>
      <c r="T70" s="13">
        <f t="shared" si="442"/>
        <v>1.6300108533998436</v>
      </c>
      <c r="U70" s="13">
        <f t="shared" si="442"/>
        <v>1.1542209715954099</v>
      </c>
      <c r="V70" s="13">
        <f t="shared" si="442"/>
        <v>4.3999958060395583</v>
      </c>
      <c r="W70" s="13">
        <f t="shared" si="442"/>
        <v>3.4564586155631849</v>
      </c>
      <c r="X70" s="13">
        <f t="shared" si="442"/>
        <v>-2.2707274751665452E-2</v>
      </c>
      <c r="Y70" s="13">
        <f t="shared" si="442"/>
        <v>0.63741190382609059</v>
      </c>
      <c r="Z70" s="13">
        <f t="shared" si="442"/>
        <v>-2.1367351700863235</v>
      </c>
      <c r="AA70" s="13">
        <f t="shared" si="442"/>
        <v>10.328515787781246</v>
      </c>
      <c r="AB70" s="13">
        <f t="shared" ref="AB70:BG70" si="443">AA7/AA$7*AB39</f>
        <v>2.9686759590155987</v>
      </c>
      <c r="AC70" s="13">
        <f t="shared" si="443"/>
        <v>4.5242680977643834</v>
      </c>
      <c r="AD70" s="13">
        <f t="shared" si="443"/>
        <v>7.4039317960778783</v>
      </c>
      <c r="AE70" s="13">
        <f t="shared" si="443"/>
        <v>4.7814776363264144</v>
      </c>
      <c r="AF70" s="13">
        <f t="shared" si="443"/>
        <v>7.9442615344137657</v>
      </c>
      <c r="AG70" s="13">
        <f t="shared" si="443"/>
        <v>4.3330721989324417</v>
      </c>
      <c r="AH70" s="13">
        <f t="shared" si="443"/>
        <v>6.7076397996110648</v>
      </c>
      <c r="AI70" s="13">
        <f t="shared" si="443"/>
        <v>3.4458395575110989</v>
      </c>
      <c r="AJ70" s="13">
        <f t="shared" si="443"/>
        <v>5.4493092735669935</v>
      </c>
      <c r="AK70" s="13">
        <f t="shared" si="443"/>
        <v>3.4724408193215206</v>
      </c>
      <c r="AL70" s="13">
        <f t="shared" si="443"/>
        <v>3.4526349128371159</v>
      </c>
      <c r="AM70" s="13">
        <f t="shared" si="443"/>
        <v>1.4395831698813755</v>
      </c>
      <c r="AN70" s="13">
        <f t="shared" si="443"/>
        <v>1.3755727840946363</v>
      </c>
      <c r="AO70" s="13">
        <f t="shared" si="443"/>
        <v>3.2700728873994667</v>
      </c>
      <c r="AP70" s="13">
        <f t="shared" si="443"/>
        <v>2.9686546872909503</v>
      </c>
      <c r="AQ70" s="13">
        <f t="shared" si="443"/>
        <v>1.8028363624838173</v>
      </c>
      <c r="AR70" s="13">
        <f t="shared" si="443"/>
        <v>2.2086200873479234</v>
      </c>
      <c r="AS70" s="13">
        <f t="shared" si="443"/>
        <v>1.756238529783638</v>
      </c>
      <c r="AT70" s="13">
        <f t="shared" si="443"/>
        <v>2.234603553335579</v>
      </c>
      <c r="AU70" s="13">
        <f t="shared" si="443"/>
        <v>-2.0938772982454945</v>
      </c>
      <c r="AV70" s="13">
        <f t="shared" si="443"/>
        <v>-2.7592552002825066</v>
      </c>
      <c r="AW70" s="13">
        <f t="shared" si="443"/>
        <v>-3.8018082224857586</v>
      </c>
      <c r="AX70" s="13">
        <f t="shared" si="443"/>
        <v>-5.7428511039361529</v>
      </c>
      <c r="AY70" s="13">
        <f t="shared" si="443"/>
        <v>-4.0168024935902995</v>
      </c>
      <c r="AZ70" s="13">
        <f t="shared" si="443"/>
        <v>-1.7695666666557419</v>
      </c>
      <c r="BA70" s="13">
        <f t="shared" si="443"/>
        <v>-1.0868799155842157</v>
      </c>
      <c r="BB70" s="13">
        <f t="shared" si="443"/>
        <v>-1.4413825405662273</v>
      </c>
      <c r="BC70" s="13">
        <f t="shared" si="443"/>
        <v>-0.94650554494946082</v>
      </c>
      <c r="BD70" s="13">
        <f t="shared" si="443"/>
        <v>-1.4696385482515173</v>
      </c>
      <c r="BE70" s="13">
        <f t="shared" si="443"/>
        <v>-0.25857768673281933</v>
      </c>
      <c r="BF70" s="13">
        <f t="shared" si="443"/>
        <v>0.91960311820913354</v>
      </c>
      <c r="BG70" s="13">
        <f t="shared" si="443"/>
        <v>0.13921342297762429</v>
      </c>
      <c r="BH70" s="13">
        <f t="shared" ref="BH70:CM70" si="444">BG7/BG$7*BH39</f>
        <v>1.7600897811412164</v>
      </c>
      <c r="BI70" s="13">
        <f t="shared" si="444"/>
        <v>1.0825878787525278</v>
      </c>
      <c r="BJ70" s="13">
        <f t="shared" si="444"/>
        <v>2.7910401562705855</v>
      </c>
      <c r="BK70" s="13">
        <f t="shared" si="444"/>
        <v>1.9143406756537917</v>
      </c>
      <c r="BL70" s="13">
        <f t="shared" si="444"/>
        <v>3.5870010368593164</v>
      </c>
      <c r="BM70" s="13">
        <f t="shared" si="444"/>
        <v>2.5565922380884176</v>
      </c>
      <c r="BN70" s="13">
        <f t="shared" si="444"/>
        <v>4.5615481199529517</v>
      </c>
      <c r="BO70" s="13">
        <f t="shared" si="444"/>
        <v>3.113206568240523</v>
      </c>
      <c r="BP70" s="13">
        <f t="shared" si="444"/>
        <v>3.0120388312946833</v>
      </c>
      <c r="BQ70" s="13">
        <f t="shared" si="444"/>
        <v>2.5788368274231921</v>
      </c>
      <c r="BR70" s="13">
        <f t="shared" si="444"/>
        <v>2.3161895312738601</v>
      </c>
      <c r="BS70" s="13">
        <f t="shared" si="444"/>
        <v>4.3968130567305863</v>
      </c>
      <c r="BT70" s="13">
        <f t="shared" si="444"/>
        <v>2.9493072202319448</v>
      </c>
      <c r="BU70" s="13">
        <f t="shared" si="444"/>
        <v>2.6311670410958277</v>
      </c>
      <c r="BV70" s="13">
        <f t="shared" si="444"/>
        <v>2.4485411826703496</v>
      </c>
      <c r="BW70" s="13">
        <f t="shared" si="444"/>
        <v>2.5706444905049253</v>
      </c>
      <c r="BX70" s="13">
        <f t="shared" si="444"/>
        <v>-0.1602635123112095</v>
      </c>
      <c r="BY70" s="13">
        <f t="shared" si="444"/>
        <v>0.77764128280721767</v>
      </c>
      <c r="BZ70" s="13">
        <f t="shared" si="444"/>
        <v>-7.0548826591652958</v>
      </c>
      <c r="CA70" s="13">
        <f t="shared" si="444"/>
        <v>-6.1232620601780248</v>
      </c>
      <c r="CB70" s="13">
        <f t="shared" si="444"/>
        <v>-8.4437172571880552</v>
      </c>
      <c r="CC70" s="13">
        <f t="shared" si="444"/>
        <v>-4.4767221635214298</v>
      </c>
      <c r="CD70" s="13">
        <f t="shared" si="444"/>
        <v>-2.76884523540879</v>
      </c>
      <c r="CE70" s="13">
        <f t="shared" si="444"/>
        <v>-0.76454075517941034</v>
      </c>
      <c r="CF70" s="13">
        <f t="shared" si="444"/>
        <v>1.8370320153159092</v>
      </c>
      <c r="CG70" s="13">
        <f t="shared" si="444"/>
        <v>0.69003266251475015</v>
      </c>
      <c r="CH70" s="13">
        <f t="shared" si="444"/>
        <v>2.3779544951464837</v>
      </c>
      <c r="CI70" s="13">
        <f t="shared" si="444"/>
        <v>1.2102736765724487</v>
      </c>
      <c r="CJ70" s="13">
        <f t="shared" si="444"/>
        <v>2.7615888648115039</v>
      </c>
      <c r="CK70" s="13">
        <f t="shared" si="444"/>
        <v>2.0732302631203181</v>
      </c>
      <c r="CL70" s="13">
        <f t="shared" si="444"/>
        <v>2.2619808518778983</v>
      </c>
      <c r="CM70" s="13">
        <f t="shared" si="444"/>
        <v>2.4289347611064604</v>
      </c>
      <c r="CN70" s="13">
        <f t="shared" ref="CN70:DS70" si="445">CM7/CM$7*CN39</f>
        <v>3.7183574382305018</v>
      </c>
      <c r="CO70" s="13">
        <f t="shared" si="445"/>
        <v>1.8527628230107673</v>
      </c>
      <c r="CP70" s="13">
        <f t="shared" si="445"/>
        <v>3.657654153400447</v>
      </c>
      <c r="CQ70" s="13">
        <f t="shared" si="445"/>
        <v>2.8291316745748141</v>
      </c>
      <c r="CR70" s="13">
        <f t="shared" si="445"/>
        <v>2.5714008965085577</v>
      </c>
      <c r="CS70" s="13">
        <f t="shared" si="445"/>
        <v>2.6549121232109174</v>
      </c>
      <c r="CT70" s="13">
        <f t="shared" si="445"/>
        <v>3.3070997179485362</v>
      </c>
      <c r="CU70" s="13">
        <f t="shared" si="445"/>
        <v>2.6964382030702394</v>
      </c>
      <c r="CV70" s="13">
        <f t="shared" si="445"/>
        <v>1.323745078306926</v>
      </c>
      <c r="CW70" s="13">
        <f t="shared" si="445"/>
        <v>4.6524510054456236</v>
      </c>
      <c r="CX70" s="13">
        <f t="shared" si="445"/>
        <v>2.3938052321222703</v>
      </c>
      <c r="CY70" s="13">
        <f t="shared" si="445"/>
        <v>3.0859068087222941</v>
      </c>
      <c r="CZ70" s="13">
        <f t="shared" si="445"/>
        <v>3.3749421359465792</v>
      </c>
      <c r="DA70" s="13">
        <f t="shared" si="445"/>
        <v>4.0987958937184654</v>
      </c>
      <c r="DB70" s="13">
        <f t="shared" si="445"/>
        <v>2.4028503788509292</v>
      </c>
      <c r="DC70" s="13">
        <f t="shared" si="445"/>
        <v>3.496710294727623</v>
      </c>
      <c r="DD70" s="13">
        <f t="shared" si="445"/>
        <v>4.0570188467215829</v>
      </c>
      <c r="DE70" s="13">
        <f t="shared" si="445"/>
        <v>2.7417038115672865</v>
      </c>
      <c r="DF70" s="13">
        <f t="shared" si="445"/>
        <v>1.5749646420625485</v>
      </c>
      <c r="DG70" s="13">
        <f t="shared" si="445"/>
        <v>2.5975309802483748</v>
      </c>
      <c r="DH70" s="13">
        <f t="shared" si="445"/>
        <v>3.5039336316697201</v>
      </c>
      <c r="DI70" s="13">
        <f t="shared" si="445"/>
        <v>1.6013544470177221</v>
      </c>
      <c r="DJ70" s="13">
        <f t="shared" si="445"/>
        <v>1.4992153244233863</v>
      </c>
      <c r="DK70" s="13">
        <f t="shared" si="445"/>
        <v>3.3337448229291633</v>
      </c>
      <c r="DL70" s="13">
        <f t="shared" si="445"/>
        <v>1.8206678250832997</v>
      </c>
      <c r="DM70" s="13">
        <f t="shared" si="445"/>
        <v>1.96193287516786</v>
      </c>
      <c r="DN70" s="13">
        <f t="shared" si="445"/>
        <v>2.2739639117055566</v>
      </c>
      <c r="DO70" s="13">
        <f t="shared" si="445"/>
        <v>1.7544966871815282</v>
      </c>
      <c r="DP70" s="13">
        <f t="shared" si="445"/>
        <v>3.3988137138763808</v>
      </c>
      <c r="DQ70" s="13">
        <f t="shared" si="445"/>
        <v>3.4245988260766191</v>
      </c>
      <c r="DR70" s="13">
        <f t="shared" si="445"/>
        <v>0.92795425346887672</v>
      </c>
      <c r="DS70" s="13">
        <f t="shared" si="445"/>
        <v>1.1979862143179476</v>
      </c>
      <c r="DT70" s="55">
        <f t="shared" ref="DT70:EY70" si="446">DS7/DS$7*DT39</f>
        <v>-37.969303500028985</v>
      </c>
      <c r="DU70" s="55">
        <f t="shared" si="446"/>
        <v>13.62275963976931</v>
      </c>
      <c r="DV70" s="55">
        <f t="shared" si="446"/>
        <v>2.7291493401218503</v>
      </c>
      <c r="DW70" s="13">
        <f t="shared" si="446"/>
        <v>-0.17824224370258657</v>
      </c>
      <c r="DX70" s="13">
        <f t="shared" si="446"/>
        <v>5.5038695879521038</v>
      </c>
      <c r="DY70" s="13">
        <f t="shared" si="446"/>
        <v>8.7484056633933438</v>
      </c>
      <c r="DZ70" s="13">
        <f t="shared" si="446"/>
        <v>6.4760337923182476</v>
      </c>
      <c r="EA70" s="13">
        <f t="shared" si="446"/>
        <v>4.2873650945049802</v>
      </c>
      <c r="EB70" s="14">
        <f t="shared" si="446"/>
        <v>4.3574949489390224</v>
      </c>
      <c r="EC70" s="14">
        <f t="shared" si="446"/>
        <v>3.4163795241763051</v>
      </c>
      <c r="ED70" s="14">
        <f t="shared" si="446"/>
        <v>1.9084838429136886</v>
      </c>
      <c r="EE70" s="14">
        <f t="shared" si="446"/>
        <v>1.0036948510727228</v>
      </c>
      <c r="EF70" s="14">
        <f t="shared" si="446"/>
        <v>0.70616467581274822</v>
      </c>
      <c r="EG70" s="14">
        <f t="shared" si="446"/>
        <v>0.10693893555384637</v>
      </c>
      <c r="EH70" s="14">
        <f t="shared" si="446"/>
        <v>0.84805029274686028</v>
      </c>
      <c r="EI70" s="14">
        <f t="shared" si="446"/>
        <v>0.8035591838309708</v>
      </c>
      <c r="EJ70" s="14">
        <f t="shared" si="446"/>
        <v>0.56281855452726681</v>
      </c>
      <c r="EK70" s="14">
        <f t="shared" si="446"/>
        <v>1.3639812222386638</v>
      </c>
      <c r="EL70" s="14">
        <f t="shared" si="446"/>
        <v>1.7030688933256322</v>
      </c>
      <c r="EM70" s="14">
        <f t="shared" si="446"/>
        <v>1.7174355009149656</v>
      </c>
      <c r="EN70" s="14">
        <f t="shared" si="446"/>
        <v>1.9600718354217506</v>
      </c>
      <c r="EO70" s="14">
        <f t="shared" si="446"/>
        <v>1.774111504456366</v>
      </c>
      <c r="EP70" s="14">
        <f t="shared" si="446"/>
        <v>1.7017144111755478</v>
      </c>
      <c r="EQ70" s="14">
        <f t="shared" si="446"/>
        <v>1.6228188586632664</v>
      </c>
      <c r="ER70" s="14">
        <f t="shared" si="446"/>
        <v>1.4233778642342765</v>
      </c>
      <c r="ES70" s="14">
        <f t="shared" si="446"/>
        <v>1.2525728869277497</v>
      </c>
      <c r="ET70" s="14">
        <f t="shared" si="446"/>
        <v>1.0844882471022776</v>
      </c>
      <c r="EU70" s="14">
        <f t="shared" si="446"/>
        <v>0.83312027718072112</v>
      </c>
      <c r="EV70" s="14">
        <f t="shared" si="446"/>
        <v>0.79973612029369257</v>
      </c>
      <c r="EW70" s="14">
        <f t="shared" si="446"/>
        <v>0.75567741089950236</v>
      </c>
      <c r="EX70" s="14">
        <f t="shared" si="446"/>
        <v>0.74488325316284243</v>
      </c>
      <c r="EY70" s="14">
        <f t="shared" si="446"/>
        <v>0.8587409231008758</v>
      </c>
      <c r="EZ70" s="14">
        <f t="shared" ref="EZ70:FF70" si="447">EY7/EY$7*EZ39</f>
        <v>0.96370947702144605</v>
      </c>
      <c r="FA70" s="14">
        <f t="shared" si="447"/>
        <v>0.89846942132731922</v>
      </c>
      <c r="FB70" s="14">
        <f t="shared" si="447"/>
        <v>0.87574622273225433</v>
      </c>
      <c r="FC70" s="14">
        <f t="shared" si="447"/>
        <v>0.84916669797723277</v>
      </c>
      <c r="FD70" s="14">
        <f t="shared" si="447"/>
        <v>0.90165077022288376</v>
      </c>
      <c r="FE70" s="14">
        <f t="shared" si="447"/>
        <v>0.84714150012719092</v>
      </c>
      <c r="FF70" s="14">
        <f t="shared" si="447"/>
        <v>0.79928232593049486</v>
      </c>
    </row>
    <row r="71" spans="2:162" x14ac:dyDescent="0.25">
      <c r="B71" t="str">
        <f t="shared" si="441"/>
        <v xml:space="preserve"> Goods producing</v>
      </c>
      <c r="C71" s="13"/>
      <c r="D71" s="13">
        <f t="shared" ref="D71:AA71" si="448">C8/C$7*D40</f>
        <v>0.18254255891562096</v>
      </c>
      <c r="E71" s="13">
        <f t="shared" si="448"/>
        <v>0.47264514094180526</v>
      </c>
      <c r="F71" s="13">
        <f t="shared" si="448"/>
        <v>-1.9221760263473122</v>
      </c>
      <c r="G71" s="13">
        <f t="shared" si="448"/>
        <v>-0.96846844517468922</v>
      </c>
      <c r="H71" s="13">
        <f t="shared" si="448"/>
        <v>-0.54814402882692836</v>
      </c>
      <c r="I71" s="13">
        <f t="shared" si="448"/>
        <v>0.78837792280857844</v>
      </c>
      <c r="J71" s="13">
        <f t="shared" si="448"/>
        <v>-0.4268577814620419</v>
      </c>
      <c r="K71" s="13">
        <f t="shared" si="448"/>
        <v>-0.11900123803195124</v>
      </c>
      <c r="L71" s="13">
        <f t="shared" si="448"/>
        <v>2.3655707349396017E-2</v>
      </c>
      <c r="M71" s="13">
        <f t="shared" si="448"/>
        <v>-0.81596979912770395</v>
      </c>
      <c r="N71" s="13">
        <f t="shared" si="448"/>
        <v>-1.2189988352928833</v>
      </c>
      <c r="O71" s="13">
        <f t="shared" si="448"/>
        <v>-1.8412726594254702</v>
      </c>
      <c r="P71" s="13">
        <f t="shared" si="448"/>
        <v>-1.333973263663027</v>
      </c>
      <c r="Q71" s="13">
        <f t="shared" si="448"/>
        <v>0.47265017499194828</v>
      </c>
      <c r="R71" s="13">
        <f t="shared" si="448"/>
        <v>-2.5555077272892595</v>
      </c>
      <c r="S71" s="13">
        <f t="shared" si="448"/>
        <v>-1.3056846306350005</v>
      </c>
      <c r="T71" s="13">
        <f t="shared" si="448"/>
        <v>-0.49681241027375583</v>
      </c>
      <c r="U71" s="13">
        <f t="shared" si="448"/>
        <v>-0.19665959425510576</v>
      </c>
      <c r="V71" s="13">
        <f t="shared" si="448"/>
        <v>0.23246299147055977</v>
      </c>
      <c r="W71" s="13">
        <f t="shared" si="448"/>
        <v>0.97863619412435665</v>
      </c>
      <c r="X71" s="13">
        <f t="shared" si="448"/>
        <v>-0.84973243047124092</v>
      </c>
      <c r="Y71" s="13">
        <f t="shared" si="448"/>
        <v>-1.4803069103629014</v>
      </c>
      <c r="Z71" s="13">
        <f t="shared" si="448"/>
        <v>-5.0487923047071295</v>
      </c>
      <c r="AA71" s="13">
        <f t="shared" si="448"/>
        <v>6.8410899022174352</v>
      </c>
      <c r="AB71" s="13">
        <f t="shared" ref="AB71:BG71" si="449">AA8/AA$7*AB40</f>
        <v>1.4736343216694281</v>
      </c>
      <c r="AC71" s="13">
        <f t="shared" si="449"/>
        <v>1.8132898800394099</v>
      </c>
      <c r="AD71" s="13">
        <f t="shared" si="449"/>
        <v>2.9053951083043077</v>
      </c>
      <c r="AE71" s="13">
        <f t="shared" si="449"/>
        <v>2.7196665318786564</v>
      </c>
      <c r="AF71" s="13">
        <f t="shared" si="449"/>
        <v>2.0871780278744008</v>
      </c>
      <c r="AG71" s="13">
        <f t="shared" si="449"/>
        <v>2.2023556956870434</v>
      </c>
      <c r="AH71" s="13">
        <f t="shared" si="449"/>
        <v>2.9834995915875595</v>
      </c>
      <c r="AI71" s="13">
        <f t="shared" si="449"/>
        <v>6.0816407177759303E-2</v>
      </c>
      <c r="AJ71" s="13">
        <f t="shared" si="449"/>
        <v>1.2614382010614131</v>
      </c>
      <c r="AK71" s="13">
        <f t="shared" si="449"/>
        <v>0.4694119422865502</v>
      </c>
      <c r="AL71" s="13">
        <f t="shared" si="449"/>
        <v>-4.9076716023418572E-2</v>
      </c>
      <c r="AM71" s="13">
        <f t="shared" si="449"/>
        <v>-1.6913594667176366</v>
      </c>
      <c r="AN71" s="13">
        <f t="shared" si="449"/>
        <v>-0.83178323191758674</v>
      </c>
      <c r="AO71" s="13">
        <f t="shared" si="449"/>
        <v>-0.9971514367813803</v>
      </c>
      <c r="AP71" s="13">
        <f t="shared" si="449"/>
        <v>-0.49438256090014415</v>
      </c>
      <c r="AQ71" s="13">
        <f t="shared" si="449"/>
        <v>-1.6693092080623424</v>
      </c>
      <c r="AR71" s="13">
        <f t="shared" si="449"/>
        <v>0.65286536432973385</v>
      </c>
      <c r="AS71" s="13">
        <f t="shared" si="449"/>
        <v>-0.42097284403367563</v>
      </c>
      <c r="AT71" s="13">
        <f t="shared" si="449"/>
        <v>9.3920372308498486E-3</v>
      </c>
      <c r="AU71" s="13">
        <f t="shared" si="449"/>
        <v>-0.73631034556940389</v>
      </c>
      <c r="AV71" s="13">
        <f t="shared" si="449"/>
        <v>-1.0120621461267776</v>
      </c>
      <c r="AW71" s="13">
        <f t="shared" si="449"/>
        <v>-0.76350171704468894</v>
      </c>
      <c r="AX71" s="13">
        <f t="shared" si="449"/>
        <v>-2.4583708098246433</v>
      </c>
      <c r="AY71" s="13">
        <f t="shared" si="449"/>
        <v>-2.4469547334382655</v>
      </c>
      <c r="AZ71" s="13">
        <f t="shared" si="449"/>
        <v>-1.5713610559417641</v>
      </c>
      <c r="BA71" s="13">
        <f t="shared" si="449"/>
        <v>-1.1135633653797095</v>
      </c>
      <c r="BB71" s="13">
        <f t="shared" si="449"/>
        <v>-1.4700598278330606</v>
      </c>
      <c r="BC71" s="13">
        <f t="shared" si="449"/>
        <v>-1.5759492511975381</v>
      </c>
      <c r="BD71" s="13">
        <f t="shared" si="449"/>
        <v>-0.99877731117393598</v>
      </c>
      <c r="BE71" s="13">
        <f t="shared" si="449"/>
        <v>-0.67643414332730001</v>
      </c>
      <c r="BF71" s="13">
        <f t="shared" si="449"/>
        <v>-0.29683574915382432</v>
      </c>
      <c r="BG71" s="13">
        <f t="shared" si="449"/>
        <v>9.9408699758181431E-3</v>
      </c>
      <c r="BH71" s="13">
        <f t="shared" ref="BH71:CM71" si="450">BG8/BG$7*BH40</f>
        <v>9.9374128898864263E-3</v>
      </c>
      <c r="BI71" s="13">
        <f t="shared" si="450"/>
        <v>0.36906506684773677</v>
      </c>
      <c r="BJ71" s="13">
        <f t="shared" si="450"/>
        <v>1.0398311359387533</v>
      </c>
      <c r="BK71" s="13">
        <f t="shared" si="450"/>
        <v>0.8079154332409767</v>
      </c>
      <c r="BL71" s="13">
        <f t="shared" si="450"/>
        <v>1.4178121541325091</v>
      </c>
      <c r="BM71" s="13">
        <f t="shared" si="450"/>
        <v>9.6864866958170884E-2</v>
      </c>
      <c r="BN71" s="13">
        <f t="shared" si="450"/>
        <v>2.7359281802356419</v>
      </c>
      <c r="BO71" s="13">
        <f t="shared" si="450"/>
        <v>1.4088101145333454</v>
      </c>
      <c r="BP71" s="13">
        <f t="shared" si="450"/>
        <v>1.1390051676395447</v>
      </c>
      <c r="BQ71" s="13">
        <f t="shared" si="450"/>
        <v>0.65447845081941736</v>
      </c>
      <c r="BR71" s="13">
        <f t="shared" si="450"/>
        <v>0.74594689945261683</v>
      </c>
      <c r="BS71" s="13">
        <f t="shared" si="450"/>
        <v>1.4864239524132072</v>
      </c>
      <c r="BT71" s="13">
        <f t="shared" si="450"/>
        <v>1.2571096339555627</v>
      </c>
      <c r="BU71" s="13">
        <f t="shared" si="450"/>
        <v>0.84976970068071267</v>
      </c>
      <c r="BV71" s="13">
        <f t="shared" si="450"/>
        <v>0.29948600368827027</v>
      </c>
      <c r="BW71" s="13">
        <f t="shared" si="450"/>
        <v>5.385321262529702E-2</v>
      </c>
      <c r="BX71" s="13">
        <f t="shared" si="450"/>
        <v>-0.44135027299802893</v>
      </c>
      <c r="BY71" s="13">
        <f t="shared" si="450"/>
        <v>-0.56365350011155091</v>
      </c>
      <c r="BZ71" s="13">
        <f t="shared" si="450"/>
        <v>-3.849338940496362</v>
      </c>
      <c r="CA71" s="13">
        <f t="shared" si="450"/>
        <v>-1.5900685829412657</v>
      </c>
      <c r="CB71" s="13">
        <f t="shared" si="450"/>
        <v>-2.966805327886354</v>
      </c>
      <c r="CC71" s="13">
        <f t="shared" si="450"/>
        <v>-2.1108898547595727</v>
      </c>
      <c r="CD71" s="13">
        <f t="shared" si="450"/>
        <v>-1.5580551823992552</v>
      </c>
      <c r="CE71" s="13">
        <f t="shared" si="450"/>
        <v>-0.73443748359618322</v>
      </c>
      <c r="CF71" s="13">
        <f t="shared" si="450"/>
        <v>-0.39001661814405503</v>
      </c>
      <c r="CG71" s="13">
        <f t="shared" si="450"/>
        <v>4.7850723033821041E-2</v>
      </c>
      <c r="CH71" s="13">
        <f t="shared" si="450"/>
        <v>0.18210819680631171</v>
      </c>
      <c r="CI71" s="13">
        <f t="shared" si="450"/>
        <v>0.12369780819483253</v>
      </c>
      <c r="CJ71" s="13">
        <f t="shared" si="450"/>
        <v>0.94800643810347518</v>
      </c>
      <c r="CK71" s="13">
        <f t="shared" si="450"/>
        <v>0.97073078330735063</v>
      </c>
      <c r="CL71" s="13">
        <f t="shared" si="450"/>
        <v>0.75145119295221752</v>
      </c>
      <c r="CM71" s="13">
        <f t="shared" si="450"/>
        <v>0.53644825870952872</v>
      </c>
      <c r="CN71" s="13">
        <f t="shared" ref="CN71:DS71" si="451">CM8/CM$7*CN40</f>
        <v>1.0506136704500748</v>
      </c>
      <c r="CO71" s="13">
        <f t="shared" si="451"/>
        <v>0.88760692110103701</v>
      </c>
      <c r="CP71" s="13">
        <f t="shared" si="451"/>
        <v>0.89278725385723356</v>
      </c>
      <c r="CQ71" s="13">
        <f t="shared" si="451"/>
        <v>0.66941082085395254</v>
      </c>
      <c r="CR71" s="13">
        <f t="shared" si="451"/>
        <v>0.3343781626237341</v>
      </c>
      <c r="CS71" s="13">
        <f t="shared" si="451"/>
        <v>0.45928884028999223</v>
      </c>
      <c r="CT71" s="13">
        <f t="shared" si="451"/>
        <v>0.1332078258412599</v>
      </c>
      <c r="CU71" s="13">
        <f t="shared" si="451"/>
        <v>0.22066360065885876</v>
      </c>
      <c r="CV71" s="13">
        <f t="shared" si="451"/>
        <v>0.29865451073797517</v>
      </c>
      <c r="CW71" s="13">
        <f t="shared" si="451"/>
        <v>0.95979755440139858</v>
      </c>
      <c r="CX71" s="13">
        <f t="shared" si="451"/>
        <v>0.84122825309068483</v>
      </c>
      <c r="CY71" s="13">
        <f t="shared" si="451"/>
        <v>0.7475016988439831</v>
      </c>
      <c r="CZ71" s="13">
        <f t="shared" si="451"/>
        <v>0.25592487086207288</v>
      </c>
      <c r="DA71" s="13">
        <f t="shared" si="451"/>
        <v>0.48476334468544263</v>
      </c>
      <c r="DB71" s="13">
        <f t="shared" si="451"/>
        <v>0.1252657361243272</v>
      </c>
      <c r="DC71" s="13">
        <f t="shared" si="451"/>
        <v>0.4601152662471798</v>
      </c>
      <c r="DD71" s="13">
        <f t="shared" si="451"/>
        <v>0.32246090995277021</v>
      </c>
      <c r="DE71" s="13">
        <f t="shared" si="451"/>
        <v>-0.12153684130944242</v>
      </c>
      <c r="DF71" s="13">
        <f t="shared" si="451"/>
        <v>-0.37594467636714346</v>
      </c>
      <c r="DG71" s="13">
        <f t="shared" si="451"/>
        <v>-8.8246906151893567E-2</v>
      </c>
      <c r="DH71" s="13">
        <f t="shared" si="451"/>
        <v>-1.596989944653231E-2</v>
      </c>
      <c r="DI71" s="13">
        <f t="shared" si="451"/>
        <v>-0.57006794092060442</v>
      </c>
      <c r="DJ71" s="13">
        <f t="shared" si="451"/>
        <v>0.13454127184161624</v>
      </c>
      <c r="DK71" s="13">
        <f t="shared" si="451"/>
        <v>0.56569234644187594</v>
      </c>
      <c r="DL71" s="13">
        <f t="shared" si="451"/>
        <v>0.51300514556103194</v>
      </c>
      <c r="DM71" s="13">
        <f t="shared" si="451"/>
        <v>0.43126340456328044</v>
      </c>
      <c r="DN71" s="13">
        <f t="shared" si="451"/>
        <v>0.96401567414011502</v>
      </c>
      <c r="DO71" s="13">
        <f t="shared" si="451"/>
        <v>-7.6772940449314096E-3</v>
      </c>
      <c r="DP71" s="13">
        <f t="shared" si="451"/>
        <v>0.6365519352800505</v>
      </c>
      <c r="DQ71" s="13">
        <f t="shared" si="451"/>
        <v>6.0743728659924556E-2</v>
      </c>
      <c r="DR71" s="13">
        <f t="shared" si="451"/>
        <v>3.762575306149811E-2</v>
      </c>
      <c r="DS71" s="13">
        <f t="shared" si="451"/>
        <v>-0.20152084534119952</v>
      </c>
      <c r="DT71" s="55">
        <f t="shared" ref="DT71:EY71" si="452">DS8/DS$7*DT40</f>
        <v>-4.8851086409130584</v>
      </c>
      <c r="DU71" s="55">
        <f t="shared" si="452"/>
        <v>0.41704908103635302</v>
      </c>
      <c r="DV71" s="55">
        <f t="shared" si="452"/>
        <v>-0.40400336702919393</v>
      </c>
      <c r="DW71" s="13">
        <f t="shared" si="452"/>
        <v>-0.70860375859429525</v>
      </c>
      <c r="DX71" s="13">
        <f t="shared" si="452"/>
        <v>-0.20173325441501549</v>
      </c>
      <c r="DY71" s="13">
        <f t="shared" si="452"/>
        <v>0.2011111394502019</v>
      </c>
      <c r="DZ71" s="13">
        <f t="shared" si="452"/>
        <v>0.62925908237823269</v>
      </c>
      <c r="EA71" s="13">
        <f t="shared" si="452"/>
        <v>0.79538262568942231</v>
      </c>
      <c r="EB71" s="14">
        <f t="shared" si="452"/>
        <v>0.97704517298812477</v>
      </c>
      <c r="EC71" s="14">
        <f t="shared" si="452"/>
        <v>0.74450674682565043</v>
      </c>
      <c r="ED71" s="14">
        <f t="shared" si="452"/>
        <v>0.41715726195622088</v>
      </c>
      <c r="EE71" s="14">
        <f t="shared" si="452"/>
        <v>0.29269821771920812</v>
      </c>
      <c r="EF71" s="14">
        <f t="shared" si="452"/>
        <v>0.21425458819399928</v>
      </c>
      <c r="EG71" s="14">
        <f t="shared" si="452"/>
        <v>0.18844720741611726</v>
      </c>
      <c r="EH71" s="14">
        <f t="shared" si="452"/>
        <v>0.17753907778221292</v>
      </c>
      <c r="EI71" s="14">
        <f t="shared" si="452"/>
        <v>0.12687233075166213</v>
      </c>
      <c r="EJ71" s="14">
        <f t="shared" si="452"/>
        <v>7.7670656168222718E-2</v>
      </c>
      <c r="EK71" s="14">
        <f t="shared" si="452"/>
        <v>0.13575738320258207</v>
      </c>
      <c r="EL71" s="14">
        <f t="shared" si="452"/>
        <v>0.1469442917100687</v>
      </c>
      <c r="EM71" s="14">
        <f t="shared" si="452"/>
        <v>0.16515161091606975</v>
      </c>
      <c r="EN71" s="14">
        <f t="shared" si="452"/>
        <v>0.20303592048203417</v>
      </c>
      <c r="EO71" s="14">
        <f t="shared" si="452"/>
        <v>0.19839736473660549</v>
      </c>
      <c r="EP71" s="14">
        <f t="shared" si="452"/>
        <v>0.20056804595588459</v>
      </c>
      <c r="EQ71" s="14">
        <f t="shared" si="452"/>
        <v>0.19631795151210768</v>
      </c>
      <c r="ER71" s="14">
        <f t="shared" si="452"/>
        <v>0.18260762319172597</v>
      </c>
      <c r="ES71" s="14">
        <f t="shared" si="452"/>
        <v>0.15462139646082571</v>
      </c>
      <c r="ET71" s="14">
        <f t="shared" si="452"/>
        <v>0.13346049066217633</v>
      </c>
      <c r="EU71" s="14">
        <f t="shared" si="452"/>
        <v>8.612078191433109E-2</v>
      </c>
      <c r="EV71" s="14">
        <f t="shared" si="452"/>
        <v>7.3732604072603111E-2</v>
      </c>
      <c r="EW71" s="14">
        <f t="shared" si="452"/>
        <v>5.0323355378239849E-2</v>
      </c>
      <c r="EX71" s="14">
        <f t="shared" si="452"/>
        <v>3.7622071326907952E-2</v>
      </c>
      <c r="EY71" s="14">
        <f t="shared" si="452"/>
        <v>5.0644114020472975E-2</v>
      </c>
      <c r="EZ71" s="14">
        <f t="shared" ref="EZ71:FF71" si="453">EY8/EY$7*EZ40</f>
        <v>6.0731014228596052E-2</v>
      </c>
      <c r="FA71" s="14">
        <f t="shared" si="453"/>
        <v>5.1596189396431465E-2</v>
      </c>
      <c r="FB71" s="14">
        <f t="shared" si="453"/>
        <v>4.177952461668006E-2</v>
      </c>
      <c r="FC71" s="14">
        <f t="shared" si="453"/>
        <v>4.1016754617631088E-2</v>
      </c>
      <c r="FD71" s="14">
        <f t="shared" si="453"/>
        <v>4.2941209644688581E-2</v>
      </c>
      <c r="FE71" s="14">
        <f t="shared" si="453"/>
        <v>2.3289662652467142E-2</v>
      </c>
      <c r="FF71" s="14">
        <f t="shared" si="453"/>
        <v>1.8719360694996637E-2</v>
      </c>
    </row>
    <row r="72" spans="2:162" x14ac:dyDescent="0.25">
      <c r="B72" t="str">
        <f t="shared" si="441"/>
        <v xml:space="preserve">   Natural resources</v>
      </c>
      <c r="C72" s="13"/>
      <c r="D72" s="13">
        <f t="shared" ref="D72:AA72" si="454">C9/C$7*D41</f>
        <v>3.9386633897157082E-2</v>
      </c>
      <c r="E72" s="13">
        <f t="shared" si="454"/>
        <v>0</v>
      </c>
      <c r="F72" s="13">
        <f t="shared" si="454"/>
        <v>1.2230818468702793E-2</v>
      </c>
      <c r="G72" s="13">
        <f t="shared" si="454"/>
        <v>-5.296907610789043E-2</v>
      </c>
      <c r="H72" s="13">
        <f t="shared" si="454"/>
        <v>-1.1699696427169956E-2</v>
      </c>
      <c r="I72" s="13">
        <f t="shared" si="454"/>
        <v>-1.1660701022919339E-2</v>
      </c>
      <c r="J72" s="13">
        <f t="shared" si="454"/>
        <v>0</v>
      </c>
      <c r="K72" s="13">
        <f t="shared" si="454"/>
        <v>-4.2646681019914492E-2</v>
      </c>
      <c r="L72" s="13">
        <f t="shared" si="454"/>
        <v>-4.1915261151015334E-2</v>
      </c>
      <c r="M72" s="13">
        <f t="shared" si="454"/>
        <v>0</v>
      </c>
      <c r="N72" s="13">
        <f t="shared" si="454"/>
        <v>2.5268688420419787E-2</v>
      </c>
      <c r="O72" s="13">
        <f t="shared" si="454"/>
        <v>0</v>
      </c>
      <c r="P72" s="13">
        <f t="shared" si="454"/>
        <v>1.213320343807027E-2</v>
      </c>
      <c r="Q72" s="13">
        <f t="shared" si="454"/>
        <v>-1.1369976238524673E-2</v>
      </c>
      <c r="R72" s="13">
        <f t="shared" si="454"/>
        <v>1.1940468022790023E-2</v>
      </c>
      <c r="S72" s="13">
        <f t="shared" si="454"/>
        <v>-1.1365312589534304E-2</v>
      </c>
      <c r="T72" s="13">
        <f t="shared" si="454"/>
        <v>-1.1296483095943022E-2</v>
      </c>
      <c r="U72" s="13">
        <f t="shared" si="454"/>
        <v>-1.1243409373598075E-2</v>
      </c>
      <c r="V72" s="13">
        <f t="shared" si="454"/>
        <v>2.4704903295632668E-2</v>
      </c>
      <c r="W72" s="13">
        <f t="shared" si="454"/>
        <v>1.181432909635402E-2</v>
      </c>
      <c r="X72" s="13">
        <f t="shared" si="454"/>
        <v>-1.1011719351254253E-2</v>
      </c>
      <c r="Y72" s="13">
        <f t="shared" si="454"/>
        <v>0</v>
      </c>
      <c r="Z72" s="13">
        <f t="shared" si="454"/>
        <v>0</v>
      </c>
      <c r="AA72" s="13">
        <f t="shared" si="454"/>
        <v>1.1759788992808788E-2</v>
      </c>
      <c r="AB72" s="13">
        <f t="shared" ref="AB72:BG72" si="455">AA9/AA$7*AB41</f>
        <v>-1.0786065600055185E-2</v>
      </c>
      <c r="AC72" s="13">
        <f t="shared" si="455"/>
        <v>0</v>
      </c>
      <c r="AD72" s="13">
        <f t="shared" si="455"/>
        <v>3.5959290843729529E-2</v>
      </c>
      <c r="AE72" s="13">
        <f t="shared" si="455"/>
        <v>3.5130742909026187E-2</v>
      </c>
      <c r="AF72" s="13">
        <f t="shared" si="455"/>
        <v>0</v>
      </c>
      <c r="AG72" s="13">
        <f t="shared" si="455"/>
        <v>2.1986374725339684E-2</v>
      </c>
      <c r="AH72" s="13">
        <f t="shared" si="455"/>
        <v>3.3444442017588921E-2</v>
      </c>
      <c r="AI72" s="13">
        <f t="shared" si="455"/>
        <v>-5.923298447193464E-2</v>
      </c>
      <c r="AJ72" s="13">
        <f t="shared" si="455"/>
        <v>1.0333511589599146E-2</v>
      </c>
      <c r="AK72" s="13">
        <f t="shared" si="455"/>
        <v>4.4348003394595471E-2</v>
      </c>
      <c r="AL72" s="13">
        <f t="shared" si="455"/>
        <v>0.14355950247468729</v>
      </c>
      <c r="AM72" s="13">
        <f t="shared" si="455"/>
        <v>-4.3590067998961771E-2</v>
      </c>
      <c r="AN72" s="13">
        <f t="shared" si="455"/>
        <v>0</v>
      </c>
      <c r="AO72" s="13">
        <f t="shared" si="455"/>
        <v>9.9055688946819848E-3</v>
      </c>
      <c r="AP72" s="13">
        <f t="shared" si="455"/>
        <v>-9.3727606875110558E-3</v>
      </c>
      <c r="AQ72" s="13">
        <f t="shared" si="455"/>
        <v>0</v>
      </c>
      <c r="AR72" s="13">
        <f t="shared" si="455"/>
        <v>9.7111256371774993E-3</v>
      </c>
      <c r="AS72" s="13">
        <f t="shared" si="455"/>
        <v>0</v>
      </c>
      <c r="AT72" s="13">
        <f t="shared" si="455"/>
        <v>-9.1725303373541185E-3</v>
      </c>
      <c r="AU72" s="13">
        <f t="shared" si="455"/>
        <v>3.0081193660486203E-2</v>
      </c>
      <c r="AV72" s="13">
        <f t="shared" si="455"/>
        <v>-4.1870779425156449E-2</v>
      </c>
      <c r="AW72" s="13">
        <f t="shared" si="455"/>
        <v>-3.425644143350412E-2</v>
      </c>
      <c r="AX72" s="13">
        <f t="shared" si="455"/>
        <v>-4.1809316263530648E-2</v>
      </c>
      <c r="AY72" s="13">
        <f t="shared" si="455"/>
        <v>-9.4123757177449301E-3</v>
      </c>
      <c r="AZ72" s="13">
        <f t="shared" si="455"/>
        <v>-2.687341148403298E-2</v>
      </c>
      <c r="BA72" s="13">
        <f t="shared" si="455"/>
        <v>0</v>
      </c>
      <c r="BB72" s="13">
        <f t="shared" si="455"/>
        <v>-1.8519074786096545E-2</v>
      </c>
      <c r="BC72" s="13">
        <f t="shared" si="455"/>
        <v>0</v>
      </c>
      <c r="BD72" s="13">
        <f t="shared" si="455"/>
        <v>-4.8845402188744079E-2</v>
      </c>
      <c r="BE72" s="13">
        <f t="shared" si="455"/>
        <v>-2.6669904619098572E-2</v>
      </c>
      <c r="BF72" s="13">
        <f t="shared" si="455"/>
        <v>2.1597159131870942E-2</v>
      </c>
      <c r="BG72" s="13">
        <f t="shared" si="455"/>
        <v>-1.8399842092092746E-2</v>
      </c>
      <c r="BH72" s="13">
        <f t="shared" ref="BH72:CM72" si="456">BG9/BG$7*BH41</f>
        <v>1.0345256563645031E-2</v>
      </c>
      <c r="BI72" s="13">
        <f t="shared" si="456"/>
        <v>-1.827605937571165E-2</v>
      </c>
      <c r="BJ72" s="13">
        <f t="shared" si="456"/>
        <v>0</v>
      </c>
      <c r="BK72" s="13">
        <f t="shared" si="456"/>
        <v>-1.8022049076152218E-2</v>
      </c>
      <c r="BL72" s="13">
        <f t="shared" si="456"/>
        <v>-9.3295079879915192E-3</v>
      </c>
      <c r="BM72" s="13">
        <f t="shared" si="456"/>
        <v>0</v>
      </c>
      <c r="BN72" s="13">
        <f t="shared" si="456"/>
        <v>0</v>
      </c>
      <c r="BO72" s="13">
        <f t="shared" si="456"/>
        <v>0</v>
      </c>
      <c r="BP72" s="13">
        <f t="shared" si="456"/>
        <v>0</v>
      </c>
      <c r="BQ72" s="13">
        <f t="shared" si="456"/>
        <v>0</v>
      </c>
      <c r="BR72" s="13">
        <f t="shared" si="456"/>
        <v>0</v>
      </c>
      <c r="BS72" s="13">
        <f t="shared" si="456"/>
        <v>-8.8321017893554146E-3</v>
      </c>
      <c r="BT72" s="13">
        <f t="shared" si="456"/>
        <v>9.5826172098264686E-3</v>
      </c>
      <c r="BU72" s="13">
        <f t="shared" si="456"/>
        <v>9.4998050406828825E-3</v>
      </c>
      <c r="BV72" s="13">
        <f t="shared" si="456"/>
        <v>-8.6297843698960926E-3</v>
      </c>
      <c r="BW72" s="13">
        <f t="shared" si="456"/>
        <v>-2.3446275855547847E-2</v>
      </c>
      <c r="BX72" s="13">
        <f t="shared" si="456"/>
        <v>0</v>
      </c>
      <c r="BY72" s="13">
        <f t="shared" si="456"/>
        <v>0</v>
      </c>
      <c r="BZ72" s="13">
        <f t="shared" si="456"/>
        <v>-1.6089136637081863E-2</v>
      </c>
      <c r="CA72" s="13">
        <f t="shared" si="456"/>
        <v>-1.6268304772980271E-2</v>
      </c>
      <c r="CB72" s="13">
        <f t="shared" si="456"/>
        <v>-1.6390211966494789E-2</v>
      </c>
      <c r="CC72" s="13">
        <f t="shared" si="456"/>
        <v>0</v>
      </c>
      <c r="CD72" s="13">
        <f t="shared" si="456"/>
        <v>-1.6784596702629523E-2</v>
      </c>
      <c r="CE72" s="13">
        <f t="shared" si="456"/>
        <v>2.1944476873104697E-2</v>
      </c>
      <c r="CF72" s="13">
        <f t="shared" si="456"/>
        <v>-9.0190183807021384E-3</v>
      </c>
      <c r="CG72" s="13">
        <f t="shared" si="456"/>
        <v>1.0200772353732615E-2</v>
      </c>
      <c r="CH72" s="13">
        <f t="shared" si="456"/>
        <v>-1.6829444254474708E-2</v>
      </c>
      <c r="CI72" s="13">
        <f t="shared" si="456"/>
        <v>-8.8593190298181558E-3</v>
      </c>
      <c r="CJ72" s="13">
        <f t="shared" si="456"/>
        <v>0</v>
      </c>
      <c r="CK72" s="13">
        <f t="shared" si="456"/>
        <v>0</v>
      </c>
      <c r="CL72" s="13">
        <f t="shared" si="456"/>
        <v>2.1535893773992048E-2</v>
      </c>
      <c r="CM72" s="13">
        <f t="shared" si="456"/>
        <v>-8.7051504029520416E-3</v>
      </c>
      <c r="CN72" s="13">
        <f t="shared" ref="CN72:DS72" si="457">CM9/CM$7*CN41</f>
        <v>-8.6272882713578618E-3</v>
      </c>
      <c r="CO72" s="13">
        <f t="shared" si="457"/>
        <v>0</v>
      </c>
      <c r="CP72" s="13">
        <f t="shared" si="457"/>
        <v>0</v>
      </c>
      <c r="CQ72" s="13">
        <f t="shared" si="457"/>
        <v>9.6967681752882784E-3</v>
      </c>
      <c r="CR72" s="13">
        <f t="shared" si="457"/>
        <v>9.5984163263694855E-3</v>
      </c>
      <c r="CS72" s="13">
        <f t="shared" si="457"/>
        <v>0</v>
      </c>
      <c r="CT72" s="13">
        <f t="shared" si="457"/>
        <v>-1.5527983444477377E-2</v>
      </c>
      <c r="CU72" s="13">
        <f t="shared" si="457"/>
        <v>0</v>
      </c>
      <c r="CV72" s="13">
        <f t="shared" si="457"/>
        <v>0</v>
      </c>
      <c r="CW72" s="13">
        <f t="shared" si="457"/>
        <v>0</v>
      </c>
      <c r="CX72" s="13">
        <f t="shared" si="457"/>
        <v>1.9808616140488827E-2</v>
      </c>
      <c r="CY72" s="13">
        <f t="shared" si="457"/>
        <v>9.1193906710949485E-3</v>
      </c>
      <c r="CZ72" s="13">
        <f t="shared" si="457"/>
        <v>0</v>
      </c>
      <c r="DA72" s="13">
        <f t="shared" si="457"/>
        <v>-7.899724764979868E-3</v>
      </c>
      <c r="DB72" s="13">
        <f t="shared" si="457"/>
        <v>8.8858862781177276E-3</v>
      </c>
      <c r="DC72" s="13">
        <f t="shared" si="457"/>
        <v>-1.4598427556542767E-2</v>
      </c>
      <c r="DD72" s="13">
        <f t="shared" si="457"/>
        <v>1.8790577396368989E-2</v>
      </c>
      <c r="DE72" s="13">
        <f t="shared" si="457"/>
        <v>0</v>
      </c>
      <c r="DF72" s="13">
        <f t="shared" si="457"/>
        <v>0</v>
      </c>
      <c r="DG72" s="13">
        <f t="shared" si="457"/>
        <v>0</v>
      </c>
      <c r="DH72" s="13">
        <f t="shared" si="457"/>
        <v>0</v>
      </c>
      <c r="DI72" s="13">
        <f t="shared" si="457"/>
        <v>0</v>
      </c>
      <c r="DJ72" s="13">
        <f t="shared" si="457"/>
        <v>0</v>
      </c>
      <c r="DK72" s="13">
        <f t="shared" si="457"/>
        <v>0</v>
      </c>
      <c r="DL72" s="13">
        <f t="shared" si="457"/>
        <v>0</v>
      </c>
      <c r="DM72" s="13">
        <f t="shared" si="457"/>
        <v>0</v>
      </c>
      <c r="DN72" s="13">
        <f t="shared" si="457"/>
        <v>0</v>
      </c>
      <c r="DO72" s="13">
        <f t="shared" si="457"/>
        <v>0</v>
      </c>
      <c r="DP72" s="13">
        <f t="shared" si="457"/>
        <v>0</v>
      </c>
      <c r="DQ72" s="13">
        <f t="shared" si="457"/>
        <v>0</v>
      </c>
      <c r="DR72" s="13">
        <f t="shared" si="457"/>
        <v>0</v>
      </c>
      <c r="DS72" s="13">
        <f t="shared" si="457"/>
        <v>0</v>
      </c>
      <c r="DT72" s="55">
        <f t="shared" ref="DT72:EY72" si="458">DS9/DS$7*DT41</f>
        <v>-1.8568673344426596E-2</v>
      </c>
      <c r="DU72" s="55">
        <f t="shared" si="458"/>
        <v>1.9418010778711223E-2</v>
      </c>
      <c r="DV72" s="55">
        <f t="shared" si="458"/>
        <v>-7.6450500580050396E-3</v>
      </c>
      <c r="DW72" s="13">
        <f t="shared" si="458"/>
        <v>-7.5711282900249848E-3</v>
      </c>
      <c r="DX72" s="13">
        <f t="shared" si="458"/>
        <v>8.7089231896315279E-3</v>
      </c>
      <c r="DY72" s="13">
        <f t="shared" si="458"/>
        <v>-7.4737265675607258E-3</v>
      </c>
      <c r="DZ72" s="13">
        <f t="shared" si="458"/>
        <v>8.4147581508594912E-3</v>
      </c>
      <c r="EA72" s="13">
        <f t="shared" si="458"/>
        <v>-7.2047433327531527E-3</v>
      </c>
      <c r="EB72" s="14">
        <f t="shared" si="458"/>
        <v>4.5061640696021418E-3</v>
      </c>
      <c r="EC72" s="14">
        <f t="shared" si="458"/>
        <v>2.8995646583850772E-3</v>
      </c>
      <c r="ED72" s="14">
        <f t="shared" si="458"/>
        <v>1.8651498758341784E-3</v>
      </c>
      <c r="EE72" s="14">
        <f t="shared" si="458"/>
        <v>1.2021472607681553E-3</v>
      </c>
      <c r="EF72" s="14">
        <f t="shared" si="458"/>
        <v>7.7566576526722625E-4</v>
      </c>
      <c r="EG72" s="14">
        <f t="shared" si="458"/>
        <v>5.0048606124859026E-4</v>
      </c>
      <c r="EH72" s="14">
        <f t="shared" si="458"/>
        <v>3.2327305369804466E-4</v>
      </c>
      <c r="EI72" s="14">
        <f t="shared" si="458"/>
        <v>2.0836305424719073E-4</v>
      </c>
      <c r="EJ72" s="14">
        <f t="shared" si="458"/>
        <v>1.3428440104533743E-4</v>
      </c>
      <c r="EK72" s="14">
        <f t="shared" si="458"/>
        <v>8.657459171226297E-5</v>
      </c>
      <c r="EL72" s="14">
        <f t="shared" si="458"/>
        <v>5.5702363252674457E-5</v>
      </c>
      <c r="EM72" s="14">
        <f t="shared" si="458"/>
        <v>3.5806893790538471E-5</v>
      </c>
      <c r="EN72" s="14">
        <f t="shared" si="458"/>
        <v>2.3023036080262899E-5</v>
      </c>
      <c r="EO72" s="14">
        <f t="shared" si="458"/>
        <v>1.4786891129445844E-5</v>
      </c>
      <c r="EP72" s="14">
        <f t="shared" si="458"/>
        <v>9.496226583868696E-6</v>
      </c>
      <c r="EQ72" s="14">
        <f t="shared" si="458"/>
        <v>6.1096726373946266E-6</v>
      </c>
      <c r="ER72" s="14">
        <f t="shared" si="458"/>
        <v>3.9348316106610822E-6</v>
      </c>
      <c r="ES72" s="14">
        <f t="shared" si="458"/>
        <v>2.5282320923308665E-6</v>
      </c>
      <c r="ET72" s="14">
        <f t="shared" si="458"/>
        <v>1.6232797906772413E-6</v>
      </c>
      <c r="EU72" s="14">
        <f t="shared" si="458"/>
        <v>1.0437642301990764E-6</v>
      </c>
      <c r="EV72" s="14">
        <f t="shared" si="458"/>
        <v>6.8022726992218795E-7</v>
      </c>
      <c r="EW72" s="14">
        <f t="shared" si="458"/>
        <v>4.2429525123843653E-7</v>
      </c>
      <c r="EX72" s="14">
        <f t="shared" si="458"/>
        <v>2.9644785438812652E-7</v>
      </c>
      <c r="EY72" s="14">
        <f t="shared" si="458"/>
        <v>1.6908457695722982E-7</v>
      </c>
      <c r="EZ72" s="14">
        <f t="shared" ref="EZ72:FF72" si="459">EY9/EY$7*EZ41</f>
        <v>1.2654258452108916E-7</v>
      </c>
      <c r="FA72" s="14">
        <f t="shared" si="459"/>
        <v>6.3119728379911738E-8</v>
      </c>
      <c r="FB72" s="14">
        <f t="shared" si="459"/>
        <v>6.2978741290407639E-8</v>
      </c>
      <c r="FC72" s="14">
        <f t="shared" si="459"/>
        <v>2.0947194200872806E-8</v>
      </c>
      <c r="FD72" s="14">
        <f t="shared" si="459"/>
        <v>2.0902959572502431E-8</v>
      </c>
      <c r="FE72" s="14">
        <f t="shared" si="459"/>
        <v>2.0856105393429564E-8</v>
      </c>
      <c r="FF72" s="14">
        <f t="shared" si="459"/>
        <v>0</v>
      </c>
    </row>
    <row r="73" spans="2:162" x14ac:dyDescent="0.25">
      <c r="B73" t="str">
        <f t="shared" si="441"/>
        <v xml:space="preserve">   Construction</v>
      </c>
      <c r="C73" s="13"/>
      <c r="D73" s="13">
        <f t="shared" ref="D73:AA73" si="460">C10/C$7*D42</f>
        <v>0.69779477463002071</v>
      </c>
      <c r="E73" s="13">
        <f t="shared" si="460"/>
        <v>0</v>
      </c>
      <c r="F73" s="13">
        <f t="shared" si="460"/>
        <v>-1.0617252806673272</v>
      </c>
      <c r="G73" s="13">
        <f t="shared" si="460"/>
        <v>-9.527914762508824E-2</v>
      </c>
      <c r="H73" s="13">
        <f t="shared" si="460"/>
        <v>-0.27117353309731351</v>
      </c>
      <c r="I73" s="13">
        <f t="shared" si="460"/>
        <v>0.29346522789563173</v>
      </c>
      <c r="J73" s="13">
        <f t="shared" si="460"/>
        <v>0.1568508214723571</v>
      </c>
      <c r="K73" s="13">
        <f t="shared" si="460"/>
        <v>0.25473178696819315</v>
      </c>
      <c r="L73" s="13">
        <f t="shared" si="460"/>
        <v>0.47597607836310946</v>
      </c>
      <c r="M73" s="13">
        <f t="shared" si="460"/>
        <v>-0.22098903341839823</v>
      </c>
      <c r="N73" s="13">
        <f t="shared" si="460"/>
        <v>-0.25588814653488201</v>
      </c>
      <c r="O73" s="13">
        <f t="shared" si="460"/>
        <v>-0.43435021078613989</v>
      </c>
      <c r="P73" s="13">
        <f t="shared" si="460"/>
        <v>-0.63919377229571583</v>
      </c>
      <c r="Q73" s="13">
        <f t="shared" si="460"/>
        <v>5.8872658663350778E-2</v>
      </c>
      <c r="R73" s="13">
        <f t="shared" si="460"/>
        <v>-1.1563816948864342E-2</v>
      </c>
      <c r="S73" s="13">
        <f t="shared" si="460"/>
        <v>-8.1542998817940332E-2</v>
      </c>
      <c r="T73" s="13">
        <f t="shared" si="460"/>
        <v>-0.11555652498095528</v>
      </c>
      <c r="U73" s="13">
        <f t="shared" si="460"/>
        <v>-2.3177136310509043E-2</v>
      </c>
      <c r="V73" s="13">
        <f t="shared" si="460"/>
        <v>0.21163379184582831</v>
      </c>
      <c r="W73" s="13">
        <f t="shared" si="460"/>
        <v>0.12716094107781278</v>
      </c>
      <c r="X73" s="13">
        <f t="shared" si="460"/>
        <v>-4.5263640505073671E-2</v>
      </c>
      <c r="Y73" s="13">
        <f t="shared" si="460"/>
        <v>4.5576606198541217E-2</v>
      </c>
      <c r="Z73" s="13">
        <f t="shared" si="460"/>
        <v>-0.32073331561404483</v>
      </c>
      <c r="AA73" s="13">
        <f t="shared" si="460"/>
        <v>0.43548062646239549</v>
      </c>
      <c r="AB73" s="13">
        <f t="shared" ref="AB73:BG73" si="461">AA10/AA$7*AB42</f>
        <v>0.2840082129107504</v>
      </c>
      <c r="AC73" s="13">
        <f t="shared" si="461"/>
        <v>0.32804647326060349</v>
      </c>
      <c r="AD73" s="13">
        <f t="shared" si="461"/>
        <v>0.6522613453857492</v>
      </c>
      <c r="AE73" s="13">
        <f t="shared" si="461"/>
        <v>0.81786698685346093</v>
      </c>
      <c r="AF73" s="13">
        <f t="shared" si="461"/>
        <v>0.20439591680371844</v>
      </c>
      <c r="AG73" s="13">
        <f t="shared" si="461"/>
        <v>0.22194108463718332</v>
      </c>
      <c r="AH73" s="13">
        <f t="shared" si="461"/>
        <v>0.85118210534413774</v>
      </c>
      <c r="AI73" s="13">
        <f t="shared" si="461"/>
        <v>6.101838205018506E-2</v>
      </c>
      <c r="AJ73" s="13">
        <f t="shared" si="461"/>
        <v>0.58544495395535845</v>
      </c>
      <c r="AK73" s="13">
        <f t="shared" si="461"/>
        <v>0.51311929042323967</v>
      </c>
      <c r="AL73" s="13">
        <f t="shared" si="461"/>
        <v>0.56110456427179889</v>
      </c>
      <c r="AM73" s="13">
        <f t="shared" si="461"/>
        <v>0.2981587764686871</v>
      </c>
      <c r="AN73" s="13">
        <f t="shared" si="461"/>
        <v>0.49125347499744837</v>
      </c>
      <c r="AO73" s="13">
        <f t="shared" si="461"/>
        <v>0.54091026105693252</v>
      </c>
      <c r="AP73" s="13">
        <f t="shared" si="461"/>
        <v>0.4341127376880341</v>
      </c>
      <c r="AQ73" s="13">
        <f t="shared" si="461"/>
        <v>0.48116705708501661</v>
      </c>
      <c r="AR73" s="13">
        <f t="shared" si="461"/>
        <v>0.31929051217576682</v>
      </c>
      <c r="AS73" s="13">
        <f t="shared" si="461"/>
        <v>3.7816063917678645E-2</v>
      </c>
      <c r="AT73" s="13">
        <f t="shared" si="461"/>
        <v>0.42422441007853623</v>
      </c>
      <c r="AU73" s="13">
        <f t="shared" si="461"/>
        <v>-2.7966206537311897E-2</v>
      </c>
      <c r="AV73" s="13">
        <f t="shared" si="461"/>
        <v>-0.65632812797366114</v>
      </c>
      <c r="AW73" s="13">
        <f t="shared" si="461"/>
        <v>-0.38703581344209803</v>
      </c>
      <c r="AX73" s="13">
        <f t="shared" si="461"/>
        <v>-0.90552773567176659</v>
      </c>
      <c r="AY73" s="13">
        <f t="shared" si="461"/>
        <v>-4.8285158045577106E-2</v>
      </c>
      <c r="AZ73" s="13">
        <f t="shared" si="461"/>
        <v>-0.47378932356111958</v>
      </c>
      <c r="BA73" s="13">
        <f t="shared" si="461"/>
        <v>3.9431709143716222E-2</v>
      </c>
      <c r="BB73" s="13">
        <f t="shared" si="461"/>
        <v>-0.26147732866326912</v>
      </c>
      <c r="BC73" s="13">
        <f t="shared" si="461"/>
        <v>-0.27190700684447455</v>
      </c>
      <c r="BD73" s="13">
        <f t="shared" si="461"/>
        <v>4.9758967040691583E-2</v>
      </c>
      <c r="BE73" s="13">
        <f t="shared" si="461"/>
        <v>4.9943103864873079E-2</v>
      </c>
      <c r="BF73" s="13">
        <f t="shared" si="461"/>
        <v>0.26356949853070943</v>
      </c>
      <c r="BG73" s="13">
        <f t="shared" si="461"/>
        <v>0.28351474087670236</v>
      </c>
      <c r="BH73" s="13">
        <f t="shared" ref="BH73:CM73" si="462">BG10/BG$7*BH42</f>
        <v>-9.9286386091636484E-3</v>
      </c>
      <c r="BI73" s="13">
        <f t="shared" si="462"/>
        <v>0.14985030685205564</v>
      </c>
      <c r="BJ73" s="13">
        <f t="shared" si="462"/>
        <v>0.55183555979836718</v>
      </c>
      <c r="BK73" s="13">
        <f t="shared" si="462"/>
        <v>0.30979619118136331</v>
      </c>
      <c r="BL73" s="13">
        <f t="shared" si="462"/>
        <v>0.54477394230070764</v>
      </c>
      <c r="BM73" s="13">
        <f t="shared" si="462"/>
        <v>0.73800025148401127</v>
      </c>
      <c r="BN73" s="13">
        <f t="shared" si="462"/>
        <v>0.77437519049875947</v>
      </c>
      <c r="BO73" s="13">
        <f t="shared" si="462"/>
        <v>0.66159027317042784</v>
      </c>
      <c r="BP73" s="13">
        <f t="shared" si="462"/>
        <v>0.76832733317257607</v>
      </c>
      <c r="BQ73" s="13">
        <f t="shared" si="462"/>
        <v>0.24676336305074545</v>
      </c>
      <c r="BR73" s="13">
        <f t="shared" si="462"/>
        <v>0.26431067449197143</v>
      </c>
      <c r="BS73" s="13">
        <f t="shared" si="462"/>
        <v>1.0372858647332464</v>
      </c>
      <c r="BT73" s="13">
        <f t="shared" si="462"/>
        <v>0.97323193947914666</v>
      </c>
      <c r="BU73" s="13">
        <f t="shared" si="462"/>
        <v>0.2112334631275658</v>
      </c>
      <c r="BV73" s="13">
        <f t="shared" si="462"/>
        <v>-9.0154882266781245E-3</v>
      </c>
      <c r="BW73" s="13">
        <f t="shared" si="462"/>
        <v>-0.1863169361026055</v>
      </c>
      <c r="BX73" s="13">
        <f t="shared" si="462"/>
        <v>-0.39193984899796425</v>
      </c>
      <c r="BY73" s="13">
        <f t="shared" si="462"/>
        <v>-0.49345077630241241</v>
      </c>
      <c r="BZ73" s="13">
        <f t="shared" si="462"/>
        <v>-1.368981999912565</v>
      </c>
      <c r="CA73" s="13">
        <f t="shared" si="462"/>
        <v>-1.9645072072188818</v>
      </c>
      <c r="CB73" s="13">
        <f t="shared" si="462"/>
        <v>-1.4842696296680071</v>
      </c>
      <c r="CC73" s="13">
        <f t="shared" si="462"/>
        <v>-1.1701093480053288</v>
      </c>
      <c r="CD73" s="13">
        <f t="shared" si="462"/>
        <v>-0.88750410977055372</v>
      </c>
      <c r="CE73" s="13">
        <f t="shared" si="462"/>
        <v>-0.53279407212804331</v>
      </c>
      <c r="CF73" s="13">
        <f t="shared" si="462"/>
        <v>-0.35461833491074018</v>
      </c>
      <c r="CG73" s="13">
        <f t="shared" si="462"/>
        <v>-7.6005531686135927E-2</v>
      </c>
      <c r="CH73" s="13">
        <f t="shared" si="462"/>
        <v>-0.16940549751120548</v>
      </c>
      <c r="CI73" s="13">
        <f t="shared" si="462"/>
        <v>-0.42987802376592676</v>
      </c>
      <c r="CJ73" s="13">
        <f t="shared" si="462"/>
        <v>2.844260575589444E-2</v>
      </c>
      <c r="CK73" s="13">
        <f t="shared" si="462"/>
        <v>7.5631415469549851E-2</v>
      </c>
      <c r="CL73" s="13">
        <f t="shared" si="462"/>
        <v>0</v>
      </c>
      <c r="CM73" s="13">
        <f t="shared" si="462"/>
        <v>5.6028495732703201E-2</v>
      </c>
      <c r="CN73" s="13">
        <f t="shared" ref="CN73:DS73" si="463">CM10/CM$7*CN42</f>
        <v>0.51046729230167898</v>
      </c>
      <c r="CO73" s="13">
        <f t="shared" si="463"/>
        <v>0.33876750936299499</v>
      </c>
      <c r="CP73" s="13">
        <f t="shared" si="463"/>
        <v>0.54213177401329049</v>
      </c>
      <c r="CQ73" s="13">
        <f t="shared" si="463"/>
        <v>0.42962487583557257</v>
      </c>
      <c r="CR73" s="13">
        <f t="shared" si="463"/>
        <v>0.29362511662053986</v>
      </c>
      <c r="CS73" s="13">
        <f t="shared" si="463"/>
        <v>0.54806021635982216</v>
      </c>
      <c r="CT73" s="13">
        <f t="shared" si="463"/>
        <v>0.19773220889428411</v>
      </c>
      <c r="CU73" s="13">
        <f t="shared" si="463"/>
        <v>0.36092332355823792</v>
      </c>
      <c r="CV73" s="13">
        <f t="shared" si="463"/>
        <v>0.2760688454294109</v>
      </c>
      <c r="CW73" s="13">
        <f t="shared" si="463"/>
        <v>0.83011003089456437</v>
      </c>
      <c r="CX73" s="13">
        <f t="shared" si="463"/>
        <v>0.83814506894171992</v>
      </c>
      <c r="CY73" s="13">
        <f t="shared" si="463"/>
        <v>0.63351253328015988</v>
      </c>
      <c r="CZ73" s="13">
        <f t="shared" si="463"/>
        <v>0.36516519348747073</v>
      </c>
      <c r="DA73" s="13">
        <f t="shared" si="463"/>
        <v>0.22202072362375433</v>
      </c>
      <c r="DB73" s="13">
        <f t="shared" si="463"/>
        <v>0.29737989108107854</v>
      </c>
      <c r="DC73" s="13">
        <f t="shared" si="463"/>
        <v>0.61189524612295221</v>
      </c>
      <c r="DD73" s="13">
        <f t="shared" si="463"/>
        <v>0.4653234795705069</v>
      </c>
      <c r="DE73" s="13">
        <f t="shared" si="463"/>
        <v>0.30674564103958213</v>
      </c>
      <c r="DF73" s="13">
        <f t="shared" si="463"/>
        <v>0.23771902195956338</v>
      </c>
      <c r="DG73" s="13">
        <f t="shared" si="463"/>
        <v>0.34525397902308252</v>
      </c>
      <c r="DH73" s="13">
        <f t="shared" si="463"/>
        <v>0.23518858304580817</v>
      </c>
      <c r="DI73" s="13">
        <f t="shared" si="463"/>
        <v>7.1608555757018064E-2</v>
      </c>
      <c r="DJ73" s="13">
        <f t="shared" si="463"/>
        <v>0.28111131191228578</v>
      </c>
      <c r="DK73" s="13">
        <f t="shared" si="463"/>
        <v>0.53640096161439876</v>
      </c>
      <c r="DL73" s="13">
        <f t="shared" si="463"/>
        <v>0.31806200044318306</v>
      </c>
      <c r="DM73" s="13">
        <f t="shared" si="463"/>
        <v>0.19638995169534545</v>
      </c>
      <c r="DN73" s="13">
        <f t="shared" si="463"/>
        <v>0.33103413267519655</v>
      </c>
      <c r="DO73" s="13">
        <f t="shared" si="463"/>
        <v>-0.36747214370663339</v>
      </c>
      <c r="DP73" s="13">
        <f t="shared" si="463"/>
        <v>0.40779003753703691</v>
      </c>
      <c r="DQ73" s="13">
        <f t="shared" si="463"/>
        <v>2.2778213551843989E-2</v>
      </c>
      <c r="DR73" s="13">
        <f t="shared" si="463"/>
        <v>5.2804942314252784E-2</v>
      </c>
      <c r="DS73" s="13">
        <f t="shared" si="463"/>
        <v>3.0061163593657153E-2</v>
      </c>
      <c r="DT73" s="55">
        <f t="shared" ref="DT73:EY73" si="464">DS10/DS$7*DT42</f>
        <v>-2.2678347045612575</v>
      </c>
      <c r="DU73" s="55">
        <f t="shared" si="464"/>
        <v>2.1931305431688628</v>
      </c>
      <c r="DV73" s="55">
        <f t="shared" si="464"/>
        <v>0.61792862344264832</v>
      </c>
      <c r="DW73" s="13">
        <f t="shared" si="464"/>
        <v>2.435765154717582E-2</v>
      </c>
      <c r="DX73" s="13">
        <f t="shared" si="464"/>
        <v>0.28037714864670837</v>
      </c>
      <c r="DY73" s="13">
        <f t="shared" si="464"/>
        <v>0.12903988906026428</v>
      </c>
      <c r="DZ73" s="13">
        <f t="shared" si="464"/>
        <v>0.15824997381841763</v>
      </c>
      <c r="EA73" s="13">
        <f t="shared" si="464"/>
        <v>0.21892036741898988</v>
      </c>
      <c r="EB73" s="14">
        <f t="shared" si="464"/>
        <v>0.42852955810134635</v>
      </c>
      <c r="EC73" s="14">
        <f t="shared" si="464"/>
        <v>0.32042691865883827</v>
      </c>
      <c r="ED73" s="14">
        <f t="shared" si="464"/>
        <v>0.20441067474593835</v>
      </c>
      <c r="EE73" s="14">
        <f t="shared" si="464"/>
        <v>0.14548313549241493</v>
      </c>
      <c r="EF73" s="14">
        <f t="shared" si="464"/>
        <v>0.10884582385053199</v>
      </c>
      <c r="EG73" s="14">
        <f t="shared" si="464"/>
        <v>8.6861481928830392E-2</v>
      </c>
      <c r="EH73" s="14">
        <f t="shared" si="464"/>
        <v>0.11728577340489736</v>
      </c>
      <c r="EI73" s="14">
        <f t="shared" si="464"/>
        <v>0.10555213117630606</v>
      </c>
      <c r="EJ73" s="14">
        <f t="shared" si="464"/>
        <v>7.7430400971000166E-2</v>
      </c>
      <c r="EK73" s="14">
        <f t="shared" si="464"/>
        <v>0.13035964402523853</v>
      </c>
      <c r="EL73" s="14">
        <f t="shared" si="464"/>
        <v>0.15995055646042897</v>
      </c>
      <c r="EM73" s="14">
        <f t="shared" si="464"/>
        <v>0.16166338171763736</v>
      </c>
      <c r="EN73" s="14">
        <f t="shared" si="464"/>
        <v>0.18448046870912671</v>
      </c>
      <c r="EO73" s="14">
        <f t="shared" si="464"/>
        <v>0.16994516384447186</v>
      </c>
      <c r="EP73" s="14">
        <f t="shared" si="464"/>
        <v>0.1690999662359772</v>
      </c>
      <c r="EQ73" s="14">
        <f t="shared" si="464"/>
        <v>0.16439288706441177</v>
      </c>
      <c r="ER73" s="14">
        <f t="shared" si="464"/>
        <v>0.15053909093982676</v>
      </c>
      <c r="ES73" s="14">
        <f t="shared" si="464"/>
        <v>0.13122627655196731</v>
      </c>
      <c r="ET73" s="14">
        <f t="shared" si="464"/>
        <v>0.11229101344242323</v>
      </c>
      <c r="EU73" s="14">
        <f t="shared" si="464"/>
        <v>9.0409828488320992E-2</v>
      </c>
      <c r="EV73" s="14">
        <f t="shared" si="464"/>
        <v>8.616173117409251E-2</v>
      </c>
      <c r="EW73" s="14">
        <f t="shared" si="464"/>
        <v>7.5153006133396955E-2</v>
      </c>
      <c r="EX73" s="14">
        <f t="shared" si="464"/>
        <v>6.8668983874459619E-2</v>
      </c>
      <c r="EY73" s="14">
        <f t="shared" si="464"/>
        <v>7.1524161945598672E-2</v>
      </c>
      <c r="EZ73" s="14">
        <f t="shared" ref="EZ73:FF73" si="465">EY10/EY$7*EZ42</f>
        <v>7.4816415890780641E-2</v>
      </c>
      <c r="FA73" s="14">
        <f t="shared" si="465"/>
        <v>6.7020527595783877E-2</v>
      </c>
      <c r="FB73" s="14">
        <f t="shared" si="465"/>
        <v>6.3189665007178208E-2</v>
      </c>
      <c r="FC73" s="14">
        <f t="shared" si="465"/>
        <v>6.045643608901341E-2</v>
      </c>
      <c r="FD73" s="14">
        <f t="shared" si="465"/>
        <v>6.3886464804230533E-2</v>
      </c>
      <c r="FE73" s="14">
        <f t="shared" si="465"/>
        <v>5.9520469542324803E-2</v>
      </c>
      <c r="FF73" s="14">
        <f t="shared" si="465"/>
        <v>5.6021296924645074E-2</v>
      </c>
    </row>
    <row r="74" spans="2:162" x14ac:dyDescent="0.25">
      <c r="B74" t="str">
        <f t="shared" si="441"/>
        <v xml:space="preserve">   Manufacturing</v>
      </c>
      <c r="C74" s="13"/>
      <c r="D74" s="13">
        <f t="shared" ref="D74:AA74" si="466">C11/C$7*D43</f>
        <v>-0.51665006664486768</v>
      </c>
      <c r="E74" s="13">
        <f t="shared" si="466"/>
        <v>0.47367090786843824</v>
      </c>
      <c r="F74" s="13">
        <f t="shared" si="466"/>
        <v>-0.83300447645641906</v>
      </c>
      <c r="G74" s="13">
        <f t="shared" si="466"/>
        <v>-0.8138257452963984</v>
      </c>
      <c r="H74" s="13">
        <f t="shared" si="466"/>
        <v>-0.26300257622541467</v>
      </c>
      <c r="I74" s="13">
        <f t="shared" si="466"/>
        <v>0.5084098792566778</v>
      </c>
      <c r="J74" s="13">
        <f t="shared" si="466"/>
        <v>-0.57806412140955454</v>
      </c>
      <c r="K74" s="13">
        <f t="shared" si="466"/>
        <v>-0.31981445135556852</v>
      </c>
      <c r="L74" s="13">
        <f t="shared" si="466"/>
        <v>-0.38707660135211125</v>
      </c>
      <c r="M74" s="13">
        <f t="shared" si="466"/>
        <v>-0.59483428495227242</v>
      </c>
      <c r="N74" s="13">
        <f t="shared" si="466"/>
        <v>-0.98561818051160066</v>
      </c>
      <c r="O74" s="13">
        <f t="shared" si="466"/>
        <v>-1.4065775880340965</v>
      </c>
      <c r="P74" s="13">
        <f t="shared" si="466"/>
        <v>-0.69497807220187913</v>
      </c>
      <c r="Q74" s="13">
        <f t="shared" si="466"/>
        <v>0.42596988528813107</v>
      </c>
      <c r="R74" s="13">
        <f t="shared" si="466"/>
        <v>-2.5204774483072536</v>
      </c>
      <c r="S74" s="13">
        <f t="shared" si="466"/>
        <v>-1.207802980886578</v>
      </c>
      <c r="T74" s="13">
        <f t="shared" si="466"/>
        <v>-0.36977388138398432</v>
      </c>
      <c r="U74" s="13">
        <f t="shared" si="466"/>
        <v>-0.16190494071583431</v>
      </c>
      <c r="V74" s="13">
        <f t="shared" si="466"/>
        <v>1.416983339450975E-14</v>
      </c>
      <c r="W74" s="13">
        <f t="shared" si="466"/>
        <v>0.84079937086193623</v>
      </c>
      <c r="X74" s="13">
        <f t="shared" si="466"/>
        <v>-0.79093384283629486</v>
      </c>
      <c r="Y74" s="13">
        <f t="shared" si="466"/>
        <v>-1.5091723824587047</v>
      </c>
      <c r="Z74" s="13">
        <f t="shared" si="466"/>
        <v>-4.6264160072285385</v>
      </c>
      <c r="AA74" s="13">
        <f t="shared" si="466"/>
        <v>6.5541468026322303</v>
      </c>
      <c r="AB74" s="13">
        <f t="shared" ref="AB74:BG74" si="467">AA11/AA$7*AB43</f>
        <v>1.202267808584796</v>
      </c>
      <c r="AC74" s="13">
        <f t="shared" si="467"/>
        <v>1.4869044818697066</v>
      </c>
      <c r="AD74" s="13">
        <f t="shared" si="467"/>
        <v>2.218090716237497</v>
      </c>
      <c r="AE74" s="13">
        <f t="shared" si="467"/>
        <v>1.8696606030580418</v>
      </c>
      <c r="AF74" s="13">
        <f t="shared" si="467"/>
        <v>1.8918512528152196</v>
      </c>
      <c r="AG74" s="13">
        <f t="shared" si="467"/>
        <v>1.9670165846562837</v>
      </c>
      <c r="AH74" s="13">
        <f t="shared" si="467"/>
        <v>2.101092592945129</v>
      </c>
      <c r="AI74" s="13">
        <f t="shared" si="467"/>
        <v>7.0992636729055203E-2</v>
      </c>
      <c r="AJ74" s="13">
        <f t="shared" si="467"/>
        <v>0.6727259448767301</v>
      </c>
      <c r="AK74" s="13">
        <f t="shared" si="467"/>
        <v>-6.9245088478345165E-2</v>
      </c>
      <c r="AL74" s="13">
        <f t="shared" si="467"/>
        <v>-0.68632941768372302</v>
      </c>
      <c r="AM74" s="13">
        <f t="shared" si="467"/>
        <v>-1.8960787330831472</v>
      </c>
      <c r="AN74" s="13">
        <f t="shared" si="467"/>
        <v>-1.2781282033809966</v>
      </c>
      <c r="AO74" s="13">
        <f t="shared" si="467"/>
        <v>-1.4887936856851554</v>
      </c>
      <c r="AP74" s="13">
        <f t="shared" si="467"/>
        <v>-0.89028417208402788</v>
      </c>
      <c r="AQ74" s="13">
        <f t="shared" si="467"/>
        <v>-2.0670108271875614</v>
      </c>
      <c r="AR74" s="13">
        <f t="shared" si="467"/>
        <v>0.32530719323253759</v>
      </c>
      <c r="AS74" s="13">
        <f t="shared" si="467"/>
        <v>-0.45626160796970677</v>
      </c>
      <c r="AT74" s="13">
        <f t="shared" si="467"/>
        <v>-0.39005852436986238</v>
      </c>
      <c r="AU74" s="13">
        <f t="shared" si="467"/>
        <v>-0.73139968406582079</v>
      </c>
      <c r="AV74" s="13">
        <f t="shared" si="467"/>
        <v>-0.29784618510445776</v>
      </c>
      <c r="AW74" s="13">
        <f t="shared" si="467"/>
        <v>-0.33704731153159539</v>
      </c>
      <c r="AX74" s="13">
        <f t="shared" si="467"/>
        <v>-1.5057916396105238</v>
      </c>
      <c r="AY74" s="13">
        <f t="shared" si="467"/>
        <v>-2.3411407346274129</v>
      </c>
      <c r="AZ74" s="13">
        <f t="shared" si="467"/>
        <v>-1.0697497329158934</v>
      </c>
      <c r="BA74" s="13">
        <f t="shared" si="467"/>
        <v>-1.1378201442585123</v>
      </c>
      <c r="BB74" s="13">
        <f t="shared" si="467"/>
        <v>-1.1855650850739576</v>
      </c>
      <c r="BC74" s="13">
        <f t="shared" si="467"/>
        <v>-1.297798300154217</v>
      </c>
      <c r="BD74" s="13">
        <f t="shared" si="467"/>
        <v>-0.97845024621445298</v>
      </c>
      <c r="BE74" s="13">
        <f t="shared" si="467"/>
        <v>-0.69021651683222984</v>
      </c>
      <c r="BF74" s="13">
        <f t="shared" si="467"/>
        <v>-0.5664881123507447</v>
      </c>
      <c r="BG74" s="13">
        <f t="shared" si="467"/>
        <v>-0.24633782071988644</v>
      </c>
      <c r="BH74" s="13">
        <f t="shared" ref="BH74:CM74" si="468">BG11/BG$7*BH43</f>
        <v>9.93860971523048E-3</v>
      </c>
      <c r="BI74" s="13">
        <f t="shared" si="468"/>
        <v>0.23938378956700487</v>
      </c>
      <c r="BJ74" s="13">
        <f t="shared" si="468"/>
        <v>0.4916080894421368</v>
      </c>
      <c r="BK74" s="13">
        <f t="shared" si="468"/>
        <v>0.51855942108576192</v>
      </c>
      <c r="BL74" s="13">
        <f t="shared" si="468"/>
        <v>0.88383340304016733</v>
      </c>
      <c r="BM74" s="13">
        <f t="shared" si="468"/>
        <v>-0.59641743701750549</v>
      </c>
      <c r="BN74" s="13">
        <f t="shared" si="468"/>
        <v>1.965911978126788</v>
      </c>
      <c r="BO74" s="13">
        <f t="shared" si="468"/>
        <v>0.74963193598668687</v>
      </c>
      <c r="BP74" s="13">
        <f t="shared" si="468"/>
        <v>0.38182066004124959</v>
      </c>
      <c r="BQ74" s="13">
        <f t="shared" si="468"/>
        <v>0.4077623198335581</v>
      </c>
      <c r="BR74" s="13">
        <f t="shared" si="468"/>
        <v>0.48168992548098771</v>
      </c>
      <c r="BS74" s="13">
        <f t="shared" si="468"/>
        <v>0.47886161271633976</v>
      </c>
      <c r="BT74" s="13">
        <f t="shared" si="468"/>
        <v>0.29549290516638604</v>
      </c>
      <c r="BU74" s="13">
        <f t="shared" si="468"/>
        <v>0.63012963248289422</v>
      </c>
      <c r="BV74" s="13">
        <f t="shared" si="468"/>
        <v>0.31900174255784092</v>
      </c>
      <c r="BW74" s="13">
        <f t="shared" si="468"/>
        <v>0.27136123813396695</v>
      </c>
      <c r="BX74" s="13">
        <f t="shared" si="468"/>
        <v>-4.4479047896552562E-2</v>
      </c>
      <c r="BY74" s="13">
        <f t="shared" si="468"/>
        <v>-6.2258925221184945E-2</v>
      </c>
      <c r="BZ74" s="13">
        <f t="shared" si="468"/>
        <v>-2.4642104455220588</v>
      </c>
      <c r="CA74" s="13">
        <f t="shared" si="468"/>
        <v>0.63873035738671446</v>
      </c>
      <c r="CB74" s="13">
        <f t="shared" si="468"/>
        <v>-1.4347168371705756</v>
      </c>
      <c r="CC74" s="13">
        <f t="shared" si="468"/>
        <v>-0.91126533680412758</v>
      </c>
      <c r="CD74" s="13">
        <f t="shared" si="468"/>
        <v>-0.63295357033526833</v>
      </c>
      <c r="CE74" s="13">
        <f t="shared" si="468"/>
        <v>-0.20932280529376993</v>
      </c>
      <c r="CF74" s="13">
        <f t="shared" si="468"/>
        <v>-1.9192597587904623E-2</v>
      </c>
      <c r="CG74" s="13">
        <f t="shared" si="468"/>
        <v>0.11516818665625982</v>
      </c>
      <c r="CH74" s="13">
        <f t="shared" si="468"/>
        <v>0.377011765880371</v>
      </c>
      <c r="CI74" s="13">
        <f t="shared" si="468"/>
        <v>0.59041893066461448</v>
      </c>
      <c r="CJ74" s="13">
        <f t="shared" si="468"/>
        <v>0.92665131111838261</v>
      </c>
      <c r="CK74" s="13">
        <f t="shared" si="468"/>
        <v>0.89985623035073947</v>
      </c>
      <c r="CL74" s="13">
        <f t="shared" si="468"/>
        <v>0.73712691695632548</v>
      </c>
      <c r="CM74" s="13">
        <f t="shared" si="468"/>
        <v>0.49105901387917317</v>
      </c>
      <c r="CN74" s="13">
        <f t="shared" ref="CN74:DS74" si="469">CM11/CM$7*CN43</f>
        <v>0.5549145991448704</v>
      </c>
      <c r="CO74" s="13">
        <f t="shared" si="469"/>
        <v>0.54975650868369152</v>
      </c>
      <c r="CP74" s="13">
        <f t="shared" si="469"/>
        <v>0.35952188788825024</v>
      </c>
      <c r="CQ74" s="13">
        <f t="shared" si="469"/>
        <v>0.23661025929682719</v>
      </c>
      <c r="CR74" s="13">
        <f t="shared" si="469"/>
        <v>3.5914915859744594E-2</v>
      </c>
      <c r="CS74" s="13">
        <f t="shared" si="469"/>
        <v>-7.1124833376932664E-2</v>
      </c>
      <c r="CT74" s="13">
        <f t="shared" si="469"/>
        <v>-4.4201505360475422E-2</v>
      </c>
      <c r="CU74" s="13">
        <f t="shared" si="469"/>
        <v>-0.13114429356537191</v>
      </c>
      <c r="CV74" s="13">
        <f t="shared" si="469"/>
        <v>2.6193149894062483E-2</v>
      </c>
      <c r="CW74" s="13">
        <f t="shared" si="469"/>
        <v>0.15733588687050218</v>
      </c>
      <c r="CX74" s="13">
        <f t="shared" si="469"/>
        <v>1.7202927560760958E-2</v>
      </c>
      <c r="CY74" s="13">
        <f t="shared" si="469"/>
        <v>0.12013221681952609</v>
      </c>
      <c r="CZ74" s="13">
        <f t="shared" si="469"/>
        <v>-0.10141599830100792</v>
      </c>
      <c r="DA74" s="13">
        <f t="shared" si="469"/>
        <v>0.27168551561993748</v>
      </c>
      <c r="DB74" s="13">
        <f t="shared" si="469"/>
        <v>-0.17379854876308809</v>
      </c>
      <c r="DC74" s="13">
        <f t="shared" si="469"/>
        <v>-0.11541322452542591</v>
      </c>
      <c r="DD74" s="13">
        <f t="shared" si="469"/>
        <v>-0.14694467008154483</v>
      </c>
      <c r="DE74" s="13">
        <f t="shared" si="469"/>
        <v>-0.41611015312013544</v>
      </c>
      <c r="DF74" s="13">
        <f t="shared" si="469"/>
        <v>-0.599663754435104</v>
      </c>
      <c r="DG74" s="13">
        <f t="shared" si="469"/>
        <v>-0.41931911326947691</v>
      </c>
      <c r="DH74" s="13">
        <f t="shared" si="469"/>
        <v>-0.24529609240268802</v>
      </c>
      <c r="DI74" s="13">
        <f t="shared" si="469"/>
        <v>-0.6332329180420101</v>
      </c>
      <c r="DJ74" s="13">
        <f t="shared" si="469"/>
        <v>-0.14119044598594552</v>
      </c>
      <c r="DK74" s="13">
        <f t="shared" si="469"/>
        <v>3.9355907512569364E-2</v>
      </c>
      <c r="DL74" s="13">
        <f t="shared" si="469"/>
        <v>0.19639809140873385</v>
      </c>
      <c r="DM74" s="13">
        <f t="shared" si="469"/>
        <v>0.23497286256371294</v>
      </c>
      <c r="DN74" s="13">
        <f t="shared" si="469"/>
        <v>0.63323031295478771</v>
      </c>
      <c r="DO74" s="13">
        <f t="shared" si="469"/>
        <v>0.37400212266649491</v>
      </c>
      <c r="DP74" s="13">
        <f t="shared" si="469"/>
        <v>0.23144600869006415</v>
      </c>
      <c r="DQ74" s="13">
        <f t="shared" si="469"/>
        <v>3.7965809909034011E-2</v>
      </c>
      <c r="DR74" s="13">
        <f t="shared" si="469"/>
        <v>-1.5027458355606448E-2</v>
      </c>
      <c r="DS74" s="13">
        <f t="shared" si="469"/>
        <v>-0.23037660089741546</v>
      </c>
      <c r="DT74" s="55">
        <f t="shared" ref="DT74:EY74" si="470">DS11/DS$7*DT43</f>
        <v>-2.5736810364012994</v>
      </c>
      <c r="DU74" s="55">
        <f t="shared" si="470"/>
        <v>-1.4522877070804474</v>
      </c>
      <c r="DV74" s="55">
        <f t="shared" si="470"/>
        <v>-0.95516641789976553</v>
      </c>
      <c r="DW74" s="13">
        <f t="shared" si="470"/>
        <v>-0.71458652384824584</v>
      </c>
      <c r="DX74" s="13">
        <f t="shared" si="470"/>
        <v>-0.47630853886969798</v>
      </c>
      <c r="DY74" s="13">
        <f t="shared" si="470"/>
        <v>8.0321407246038284E-2</v>
      </c>
      <c r="DZ74" s="13">
        <f t="shared" si="470"/>
        <v>0.46418232421877392</v>
      </c>
      <c r="EA74" s="13">
        <f t="shared" si="470"/>
        <v>0.5861769232817462</v>
      </c>
      <c r="EB74" s="14">
        <f t="shared" si="470"/>
        <v>0.5440546961318492</v>
      </c>
      <c r="EC74" s="14">
        <f t="shared" si="470"/>
        <v>0.42117975937490743</v>
      </c>
      <c r="ED74" s="14">
        <f t="shared" si="470"/>
        <v>0.21097673156356977</v>
      </c>
      <c r="EE74" s="14">
        <f t="shared" si="470"/>
        <v>0.14606405556012317</v>
      </c>
      <c r="EF74" s="14">
        <f t="shared" si="470"/>
        <v>0.10465510079534938</v>
      </c>
      <c r="EG74" s="14">
        <f t="shared" si="470"/>
        <v>0.10109803408849626</v>
      </c>
      <c r="EH74" s="14">
        <f t="shared" si="470"/>
        <v>6.0097373527750735E-2</v>
      </c>
      <c r="EI74" s="14">
        <f t="shared" si="470"/>
        <v>2.1393517523763561E-2</v>
      </c>
      <c r="EJ74" s="14">
        <f t="shared" si="470"/>
        <v>3.1042220582282366E-4</v>
      </c>
      <c r="EK74" s="14">
        <f t="shared" si="470"/>
        <v>5.8469350164827277E-3</v>
      </c>
      <c r="EL74" s="14">
        <f t="shared" si="470"/>
        <v>-1.2107974022774146E-2</v>
      </c>
      <c r="EM74" s="14">
        <f t="shared" si="470"/>
        <v>4.3077090542646551E-3</v>
      </c>
      <c r="EN74" s="14">
        <f t="shared" si="470"/>
        <v>1.9490990010123596E-2</v>
      </c>
      <c r="EO74" s="14">
        <f t="shared" si="470"/>
        <v>2.915158822407805E-2</v>
      </c>
      <c r="EP74" s="14">
        <f t="shared" si="470"/>
        <v>3.2132528624466507E-2</v>
      </c>
      <c r="EQ74" s="14">
        <f t="shared" si="470"/>
        <v>3.2560177006179164E-2</v>
      </c>
      <c r="ER74" s="14">
        <f t="shared" si="470"/>
        <v>3.2580315566405227E-2</v>
      </c>
      <c r="ES74" s="14">
        <f t="shared" si="470"/>
        <v>2.3786878563691594E-2</v>
      </c>
      <c r="ET74" s="14">
        <f t="shared" si="470"/>
        <v>2.1486961819822032E-2</v>
      </c>
      <c r="EU74" s="14">
        <f t="shared" si="470"/>
        <v>-4.0038563691748809E-3</v>
      </c>
      <c r="EV74" s="14">
        <f t="shared" si="470"/>
        <v>-1.2130814439546857E-2</v>
      </c>
      <c r="EW74" s="14">
        <f t="shared" si="470"/>
        <v>-2.4559381067621965E-2</v>
      </c>
      <c r="EX74" s="14">
        <f t="shared" si="470"/>
        <v>-3.0743451044497053E-2</v>
      </c>
      <c r="EY74" s="14">
        <f t="shared" si="470"/>
        <v>-2.0629256889870027E-2</v>
      </c>
      <c r="EZ74" s="14">
        <f t="shared" ref="EZ74:FF74" si="471">EY11/EY$7*EZ43</f>
        <v>-1.3847290232432159E-2</v>
      </c>
      <c r="FA74" s="14">
        <f t="shared" si="471"/>
        <v>-1.5221849096318241E-2</v>
      </c>
      <c r="FB74" s="14">
        <f t="shared" si="471"/>
        <v>-2.1202343356530987E-2</v>
      </c>
      <c r="FC74" s="14">
        <f t="shared" si="471"/>
        <v>-1.9253653821629017E-2</v>
      </c>
      <c r="FD74" s="14">
        <f t="shared" si="471"/>
        <v>-2.0756836299336688E-2</v>
      </c>
      <c r="FE74" s="14">
        <f t="shared" si="471"/>
        <v>-3.5956115762175361E-2</v>
      </c>
      <c r="FF74" s="14">
        <f t="shared" si="471"/>
        <v>-3.7062408589043395E-2</v>
      </c>
    </row>
    <row r="75" spans="2:162" x14ac:dyDescent="0.25">
      <c r="B75" t="str">
        <f t="shared" si="441"/>
        <v xml:space="preserve">      Aerospace</v>
      </c>
      <c r="C75" s="13"/>
      <c r="D75" s="13">
        <f t="shared" ref="D75:AA75" si="472">C12/C$7*D44</f>
        <v>-0.70927593349196194</v>
      </c>
      <c r="E75" s="13">
        <f t="shared" si="472"/>
        <v>-0.17931212777620856</v>
      </c>
      <c r="F75" s="13">
        <f t="shared" si="472"/>
        <v>-2.3837148893909421E-2</v>
      </c>
      <c r="G75" s="13">
        <f t="shared" si="472"/>
        <v>0.35222635747267322</v>
      </c>
      <c r="H75" s="13">
        <f t="shared" si="472"/>
        <v>-5.995553249323303E-2</v>
      </c>
      <c r="I75" s="13">
        <f t="shared" si="472"/>
        <v>0.33974532923264361</v>
      </c>
      <c r="J75" s="13">
        <f t="shared" si="472"/>
        <v>-0.20139472337204276</v>
      </c>
      <c r="K75" s="13">
        <f t="shared" si="472"/>
        <v>-0.16587622753868189</v>
      </c>
      <c r="L75" s="13">
        <f t="shared" si="472"/>
        <v>-0.75770311925785561</v>
      </c>
      <c r="M75" s="13">
        <f t="shared" si="472"/>
        <v>-0.61095476013636985</v>
      </c>
      <c r="N75" s="13">
        <f t="shared" si="472"/>
        <v>-0.5444977314956444</v>
      </c>
      <c r="O75" s="13">
        <f t="shared" si="472"/>
        <v>-0.67665429806694788</v>
      </c>
      <c r="P75" s="13">
        <f t="shared" si="472"/>
        <v>-1.1636999888887603</v>
      </c>
      <c r="Q75" s="13">
        <f t="shared" si="472"/>
        <v>-0.74893280513191096</v>
      </c>
      <c r="R75" s="13">
        <f t="shared" si="472"/>
        <v>-1.5692786686739351</v>
      </c>
      <c r="S75" s="13">
        <f t="shared" si="472"/>
        <v>-1.0372568200475134</v>
      </c>
      <c r="T75" s="13">
        <f t="shared" si="472"/>
        <v>-0.77429501867554118</v>
      </c>
      <c r="U75" s="13">
        <f t="shared" si="472"/>
        <v>-0.27486570719873693</v>
      </c>
      <c r="V75" s="13">
        <f t="shared" si="472"/>
        <v>0.15159553584280608</v>
      </c>
      <c r="W75" s="13">
        <f t="shared" si="472"/>
        <v>-0.25997858055944939</v>
      </c>
      <c r="X75" s="13">
        <f t="shared" si="472"/>
        <v>-0.6900447990516404</v>
      </c>
      <c r="Y75" s="13">
        <f t="shared" si="472"/>
        <v>-2.1164016433119821</v>
      </c>
      <c r="Z75" s="13">
        <f t="shared" si="472"/>
        <v>-3.9121610081547056</v>
      </c>
      <c r="AA75" s="13">
        <f t="shared" si="472"/>
        <v>7.6411685836016581</v>
      </c>
      <c r="AB75" s="13">
        <f t="shared" ref="AB75:BG75" si="473">AA12/AA$7*AB44</f>
        <v>0.65731914569201111</v>
      </c>
      <c r="AC75" s="13">
        <f t="shared" si="473"/>
        <v>1.4525832071868021</v>
      </c>
      <c r="AD75" s="13">
        <f t="shared" si="473"/>
        <v>2.171426270289178</v>
      </c>
      <c r="AE75" s="13">
        <f t="shared" si="473"/>
        <v>1.7472393517298419</v>
      </c>
      <c r="AF75" s="13">
        <f t="shared" si="473"/>
        <v>1.0583668161244573</v>
      </c>
      <c r="AG75" s="13">
        <f t="shared" si="473"/>
        <v>1.6226197416297095</v>
      </c>
      <c r="AH75" s="13">
        <f t="shared" si="473"/>
        <v>1.4942784231889967</v>
      </c>
      <c r="AI75" s="13">
        <f t="shared" si="473"/>
        <v>0</v>
      </c>
      <c r="AJ75" s="13">
        <f t="shared" si="473"/>
        <v>0.17203035492163751</v>
      </c>
      <c r="AK75" s="13">
        <f t="shared" si="473"/>
        <v>-0.14759463423329158</v>
      </c>
      <c r="AL75" s="13">
        <f t="shared" si="473"/>
        <v>-0.47055944257108862</v>
      </c>
      <c r="AM75" s="13">
        <f t="shared" si="473"/>
        <v>-1.2681033251433771</v>
      </c>
      <c r="AN75" s="13">
        <f t="shared" si="473"/>
        <v>-1.4351506092039805</v>
      </c>
      <c r="AO75" s="13">
        <f t="shared" si="473"/>
        <v>-1.3666982493148367</v>
      </c>
      <c r="AP75" s="13">
        <f t="shared" si="473"/>
        <v>-0.85662989694294744</v>
      </c>
      <c r="AQ75" s="13">
        <f t="shared" si="473"/>
        <v>-1.8338905622964417</v>
      </c>
      <c r="AR75" s="13">
        <f t="shared" si="473"/>
        <v>0.79692789243248197</v>
      </c>
      <c r="AS75" s="13">
        <f t="shared" si="473"/>
        <v>-0.29607877410693845</v>
      </c>
      <c r="AT75" s="13">
        <f t="shared" si="473"/>
        <v>2.8222197246448311E-2</v>
      </c>
      <c r="AU75" s="13">
        <f t="shared" si="473"/>
        <v>0.18904246975831629</v>
      </c>
      <c r="AV75" s="13">
        <f t="shared" si="473"/>
        <v>7.5466158763605462E-2</v>
      </c>
      <c r="AW75" s="13">
        <f t="shared" si="473"/>
        <v>0.17201258113576204</v>
      </c>
      <c r="AX75" s="13">
        <f t="shared" si="473"/>
        <v>-0.40012267928022444</v>
      </c>
      <c r="AY75" s="13">
        <f t="shared" si="473"/>
        <v>-1.5478460312653817</v>
      </c>
      <c r="AZ75" s="13">
        <f t="shared" si="473"/>
        <v>-0.8393648844113486</v>
      </c>
      <c r="BA75" s="13">
        <f t="shared" si="473"/>
        <v>-0.85837296943874886</v>
      </c>
      <c r="BB75" s="13">
        <f t="shared" si="473"/>
        <v>-0.47578828982630933</v>
      </c>
      <c r="BC75" s="13">
        <f t="shared" si="473"/>
        <v>-0.88588410951251118</v>
      </c>
      <c r="BD75" s="13">
        <f t="shared" si="473"/>
        <v>-0.67601784279740373</v>
      </c>
      <c r="BE75" s="13">
        <f t="shared" si="473"/>
        <v>-0.65044681787032521</v>
      </c>
      <c r="BF75" s="13">
        <f t="shared" si="473"/>
        <v>-0.41351791364934548</v>
      </c>
      <c r="BG75" s="13">
        <f t="shared" si="473"/>
        <v>-0.28129899916302264</v>
      </c>
      <c r="BH75" s="13">
        <f t="shared" ref="BH75:CM75" si="474">BG12/BG$7*BH44</f>
        <v>-0.12773569010164607</v>
      </c>
      <c r="BI75" s="13">
        <f t="shared" si="474"/>
        <v>3.9703590232859895E-2</v>
      </c>
      <c r="BJ75" s="13">
        <f t="shared" si="474"/>
        <v>0.38724238186485355</v>
      </c>
      <c r="BK75" s="13">
        <f t="shared" si="474"/>
        <v>0.46834576671725664</v>
      </c>
      <c r="BL75" s="13">
        <f t="shared" si="474"/>
        <v>0.43425304541736237</v>
      </c>
      <c r="BM75" s="13">
        <f t="shared" si="474"/>
        <v>-0.75914122284372076</v>
      </c>
      <c r="BN75" s="13">
        <f t="shared" si="474"/>
        <v>2.1483173129412667</v>
      </c>
      <c r="BO75" s="13">
        <f t="shared" si="474"/>
        <v>0.49314347625747323</v>
      </c>
      <c r="BP75" s="13">
        <f t="shared" si="474"/>
        <v>0.21075315462167796</v>
      </c>
      <c r="BQ75" s="13">
        <f t="shared" si="474"/>
        <v>0.47507662518900839</v>
      </c>
      <c r="BR75" s="13">
        <f t="shared" si="474"/>
        <v>0.54173328190757752</v>
      </c>
      <c r="BS75" s="13">
        <f t="shared" si="474"/>
        <v>0.44881452587671389</v>
      </c>
      <c r="BT75" s="13">
        <f t="shared" si="474"/>
        <v>0.28950875710869856</v>
      </c>
      <c r="BU75" s="13">
        <f t="shared" si="474"/>
        <v>0.55715290678488982</v>
      </c>
      <c r="BV75" s="13">
        <f t="shared" si="474"/>
        <v>0.45629214381915484</v>
      </c>
      <c r="BW75" s="13">
        <f t="shared" si="474"/>
        <v>0.35845536088658753</v>
      </c>
      <c r="BX75" s="13">
        <f t="shared" si="474"/>
        <v>9.8676359872908279E-2</v>
      </c>
      <c r="BY75" s="13">
        <f t="shared" si="474"/>
        <v>0.32813695088653011</v>
      </c>
      <c r="BZ75" s="13">
        <f t="shared" si="474"/>
        <v>-1.8069821990385606</v>
      </c>
      <c r="CA75" s="13">
        <f t="shared" si="474"/>
        <v>2.3483823713615033</v>
      </c>
      <c r="CB75" s="13">
        <f t="shared" si="474"/>
        <v>-0.48064164505228557</v>
      </c>
      <c r="CC75" s="13">
        <f t="shared" si="474"/>
        <v>-0.25881871549126156</v>
      </c>
      <c r="CD75" s="13">
        <f t="shared" si="474"/>
        <v>-0.21569433048534625</v>
      </c>
      <c r="CE75" s="13">
        <f t="shared" si="474"/>
        <v>-0.13297026383332272</v>
      </c>
      <c r="CF75" s="13">
        <f t="shared" si="474"/>
        <v>-0.17083509815788536</v>
      </c>
      <c r="CG75" s="13">
        <f t="shared" si="474"/>
        <v>9.6219387485186658E-2</v>
      </c>
      <c r="CH75" s="13">
        <f t="shared" si="474"/>
        <v>0.19335939902904015</v>
      </c>
      <c r="CI75" s="13">
        <f t="shared" si="474"/>
        <v>0.34956238442962195</v>
      </c>
      <c r="CJ75" s="13">
        <f t="shared" si="474"/>
        <v>0.62022203719472546</v>
      </c>
      <c r="CK75" s="13">
        <f t="shared" si="474"/>
        <v>0.93590621969672916</v>
      </c>
      <c r="CL75" s="13">
        <f t="shared" si="474"/>
        <v>0.55113809893030175</v>
      </c>
      <c r="CM75" s="13">
        <f t="shared" si="474"/>
        <v>0.33199712859309816</v>
      </c>
      <c r="CN75" s="13">
        <f t="shared" ref="CN75:DS75" si="475">CM12/CM$7*CN44</f>
        <v>0.36847222730401669</v>
      </c>
      <c r="CO75" s="13">
        <f t="shared" si="475"/>
        <v>0.66672569474398724</v>
      </c>
      <c r="CP75" s="13">
        <f t="shared" si="475"/>
        <v>0.27794303592855801</v>
      </c>
      <c r="CQ75" s="13">
        <f t="shared" si="475"/>
        <v>6.3459323590447356E-2</v>
      </c>
      <c r="CR75" s="13">
        <f t="shared" si="475"/>
        <v>-9.8059745689850292E-2</v>
      </c>
      <c r="CS75" s="13">
        <f t="shared" si="475"/>
        <v>-8.8627623374599021E-2</v>
      </c>
      <c r="CT75" s="13">
        <f t="shared" si="475"/>
        <v>-0.35488300648092275</v>
      </c>
      <c r="CU75" s="13">
        <f t="shared" si="475"/>
        <v>-0.20795049149678965</v>
      </c>
      <c r="CV75" s="13">
        <f t="shared" si="475"/>
        <v>-3.4814817720355058E-2</v>
      </c>
      <c r="CW75" s="13">
        <f t="shared" si="475"/>
        <v>0.14923358074857251</v>
      </c>
      <c r="CX75" s="13">
        <f t="shared" si="475"/>
        <v>-0.14475244008804511</v>
      </c>
      <c r="CY75" s="13">
        <f t="shared" si="475"/>
        <v>-7.6521965949694057E-2</v>
      </c>
      <c r="CZ75" s="13">
        <f t="shared" si="475"/>
        <v>-4.2285360428598928E-2</v>
      </c>
      <c r="DA75" s="13">
        <f t="shared" si="475"/>
        <v>8.4587790217727513E-2</v>
      </c>
      <c r="DB75" s="13">
        <f t="shared" si="475"/>
        <v>-0.22142032845692206</v>
      </c>
      <c r="DC75" s="13">
        <f t="shared" si="475"/>
        <v>-0.13936018775725451</v>
      </c>
      <c r="DD75" s="13">
        <f t="shared" si="475"/>
        <v>-0.2340617099074627</v>
      </c>
      <c r="DE75" s="13">
        <f t="shared" si="475"/>
        <v>-0.33303903081542924</v>
      </c>
      <c r="DF75" s="13">
        <f t="shared" si="475"/>
        <v>-0.60846388940206186</v>
      </c>
      <c r="DG75" s="13">
        <f t="shared" si="475"/>
        <v>-0.30616173863098056</v>
      </c>
      <c r="DH75" s="13">
        <f t="shared" si="475"/>
        <v>-0.40219025019834326</v>
      </c>
      <c r="DI75" s="13">
        <f t="shared" si="475"/>
        <v>-0.4206453759458304</v>
      </c>
      <c r="DJ75" s="13">
        <f t="shared" si="475"/>
        <v>-0.30744186142217522</v>
      </c>
      <c r="DK75" s="13">
        <f t="shared" si="475"/>
        <v>8.7076409270702648E-2</v>
      </c>
      <c r="DL75" s="13">
        <f t="shared" si="475"/>
        <v>0.14197023695292757</v>
      </c>
      <c r="DM75" s="13">
        <f t="shared" si="475"/>
        <v>0.35954613537975144</v>
      </c>
      <c r="DN75" s="13">
        <f t="shared" si="475"/>
        <v>0.33312682539455762</v>
      </c>
      <c r="DO75" s="13">
        <f t="shared" si="475"/>
        <v>0.26669829602854922</v>
      </c>
      <c r="DP75" s="13">
        <f t="shared" si="475"/>
        <v>0.25749528945769928</v>
      </c>
      <c r="DQ75" s="13">
        <f t="shared" si="475"/>
        <v>0.19245612335278092</v>
      </c>
      <c r="DR75" s="13">
        <f t="shared" si="475"/>
        <v>-0.1191339873940773</v>
      </c>
      <c r="DS75" s="13">
        <f t="shared" si="475"/>
        <v>7.5054526995200072E-3</v>
      </c>
      <c r="DT75" s="55">
        <f t="shared" ref="DT75:EY75" si="476">DS12/DS$7*DT44</f>
        <v>-1.0235997033227628</v>
      </c>
      <c r="DU75" s="55">
        <f t="shared" si="476"/>
        <v>-1.3491308114002787</v>
      </c>
      <c r="DV75" s="55">
        <f t="shared" si="476"/>
        <v>-1.0882469442415439</v>
      </c>
      <c r="DW75" s="13">
        <f t="shared" si="476"/>
        <v>-0.6033401813224808</v>
      </c>
      <c r="DX75" s="13">
        <f t="shared" si="476"/>
        <v>-0.29150162063443041</v>
      </c>
      <c r="DY75" s="13">
        <f t="shared" si="476"/>
        <v>-2.3951532326865855E-2</v>
      </c>
      <c r="DZ75" s="13">
        <f t="shared" si="476"/>
        <v>0.14311460916671884</v>
      </c>
      <c r="EA75" s="13">
        <f t="shared" si="476"/>
        <v>0.13293626583224818</v>
      </c>
      <c r="EB75" s="14">
        <f t="shared" si="476"/>
        <v>0.22495587615315615</v>
      </c>
      <c r="EC75" s="14">
        <f t="shared" si="476"/>
        <v>0.18646507887054267</v>
      </c>
      <c r="ED75" s="14">
        <f t="shared" si="476"/>
        <v>0.16757126266239611</v>
      </c>
      <c r="EE75" s="14">
        <f t="shared" si="476"/>
        <v>0.18679789380493106</v>
      </c>
      <c r="EF75" s="14">
        <f t="shared" si="476"/>
        <v>0.17006364572410268</v>
      </c>
      <c r="EG75" s="14">
        <f t="shared" si="476"/>
        <v>0.15899424626857386</v>
      </c>
      <c r="EH75" s="14">
        <f t="shared" si="476"/>
        <v>0.14952400572582433</v>
      </c>
      <c r="EI75" s="14">
        <f t="shared" si="476"/>
        <v>0.12157300982104086</v>
      </c>
      <c r="EJ75" s="14">
        <f t="shared" si="476"/>
        <v>0.1035564476061089</v>
      </c>
      <c r="EK75" s="14">
        <f t="shared" si="476"/>
        <v>9.7326190560142745E-2</v>
      </c>
      <c r="EL75" s="14">
        <f t="shared" si="476"/>
        <v>7.0541743644418495E-2</v>
      </c>
      <c r="EM75" s="14">
        <f t="shared" si="476"/>
        <v>6.7158783750967524E-2</v>
      </c>
      <c r="EN75" s="14">
        <f t="shared" si="476"/>
        <v>5.8038527895387548E-2</v>
      </c>
      <c r="EO75" s="14">
        <f t="shared" si="476"/>
        <v>5.4848718311574347E-2</v>
      </c>
      <c r="EP75" s="14">
        <f t="shared" si="476"/>
        <v>5.2092716553658415E-2</v>
      </c>
      <c r="EQ75" s="14">
        <f t="shared" si="476"/>
        <v>4.931555708709022E-2</v>
      </c>
      <c r="ER75" s="14">
        <f t="shared" si="476"/>
        <v>5.7201721240643051E-2</v>
      </c>
      <c r="ES75" s="14">
        <f t="shared" si="476"/>
        <v>5.5911527290190818E-2</v>
      </c>
      <c r="ET75" s="14">
        <f t="shared" si="476"/>
        <v>6.4716694549082243E-2</v>
      </c>
      <c r="EU75" s="14">
        <f t="shared" si="476"/>
        <v>4.7498643130227079E-2</v>
      </c>
      <c r="EV75" s="14">
        <f t="shared" si="476"/>
        <v>4.4551606723292232E-2</v>
      </c>
      <c r="EW75" s="14">
        <f t="shared" si="476"/>
        <v>4.0772839885305674E-2</v>
      </c>
      <c r="EX75" s="14">
        <f t="shared" si="476"/>
        <v>3.86239789074996E-2</v>
      </c>
      <c r="EY75" s="14">
        <f t="shared" si="476"/>
        <v>4.5858287255972567E-2</v>
      </c>
      <c r="EZ75" s="14">
        <f t="shared" ref="EZ75:FF75" si="477">EY12/EY$7*EZ44</f>
        <v>4.761749689269032E-2</v>
      </c>
      <c r="FA75" s="14">
        <f t="shared" si="477"/>
        <v>4.5118991142725912E-2</v>
      </c>
      <c r="FB75" s="14">
        <f t="shared" si="477"/>
        <v>3.8320215768625737E-2</v>
      </c>
      <c r="FC75" s="14">
        <f t="shared" si="477"/>
        <v>3.8162579204604835E-2</v>
      </c>
      <c r="FD75" s="14">
        <f t="shared" si="477"/>
        <v>3.437293057904886E-2</v>
      </c>
      <c r="FE75" s="14">
        <f t="shared" si="477"/>
        <v>1.6378993846656548E-2</v>
      </c>
      <c r="FF75" s="14">
        <f t="shared" si="477"/>
        <v>1.674950222038999E-2</v>
      </c>
    </row>
    <row r="76" spans="2:162" x14ac:dyDescent="0.25">
      <c r="B76" t="str">
        <f t="shared" si="441"/>
        <v xml:space="preserve"> Services providing</v>
      </c>
      <c r="C76" s="13"/>
      <c r="D76" s="13">
        <f t="shared" ref="D76:AA76" si="478">C13/C$7*D45</f>
        <v>3.2684853614807894</v>
      </c>
      <c r="E76" s="13">
        <f t="shared" si="478"/>
        <v>3.1038349114968122</v>
      </c>
      <c r="F76" s="13">
        <f t="shared" si="478"/>
        <v>-1.1928548108228635E-2</v>
      </c>
      <c r="G76" s="13">
        <f t="shared" si="478"/>
        <v>2.3980800410737364E-2</v>
      </c>
      <c r="H76" s="13">
        <f t="shared" si="478"/>
        <v>1.7088089602285561</v>
      </c>
      <c r="I76" s="13">
        <f t="shared" si="478"/>
        <v>0.81817545335244257</v>
      </c>
      <c r="J76" s="13">
        <f t="shared" si="478"/>
        <v>0.89918030482819955</v>
      </c>
      <c r="K76" s="13">
        <f t="shared" si="478"/>
        <v>3.5169969761823969</v>
      </c>
      <c r="L76" s="13">
        <f t="shared" si="478"/>
        <v>0.47404310019370849</v>
      </c>
      <c r="M76" s="13">
        <f t="shared" si="478"/>
        <v>-0.21233605738416897</v>
      </c>
      <c r="N76" s="13">
        <f t="shared" si="478"/>
        <v>2.9423570672317787</v>
      </c>
      <c r="O76" s="13">
        <f t="shared" si="478"/>
        <v>2.9662091826726229</v>
      </c>
      <c r="P76" s="13">
        <f t="shared" si="478"/>
        <v>2.6441597083443855</v>
      </c>
      <c r="Q76" s="13">
        <f t="shared" si="478"/>
        <v>4.8337994490391161</v>
      </c>
      <c r="R76" s="13">
        <f t="shared" si="478"/>
        <v>-2.2663931339854795</v>
      </c>
      <c r="S76" s="13">
        <f t="shared" si="478"/>
        <v>3.5755295121675994</v>
      </c>
      <c r="T76" s="13">
        <f t="shared" si="478"/>
        <v>2.1429054282728743</v>
      </c>
      <c r="U76" s="13">
        <f t="shared" si="478"/>
        <v>1.355260065084599</v>
      </c>
      <c r="V76" s="13">
        <f t="shared" si="478"/>
        <v>4.1781853370571866</v>
      </c>
      <c r="W76" s="13">
        <f t="shared" si="478"/>
        <v>2.4792419180829834</v>
      </c>
      <c r="X76" s="13">
        <f t="shared" si="478"/>
        <v>0.84359723883338167</v>
      </c>
      <c r="Y76" s="13">
        <f t="shared" si="478"/>
        <v>2.1796285134812319</v>
      </c>
      <c r="Z76" s="13">
        <f t="shared" si="478"/>
        <v>3.5028503468375916</v>
      </c>
      <c r="AA76" s="13">
        <f t="shared" si="478"/>
        <v>3.9456700837639569</v>
      </c>
      <c r="AB76" s="13">
        <f t="shared" ref="AB76:BG76" si="479">AA13/AA$7*AB45</f>
        <v>1.5120706178056791</v>
      </c>
      <c r="AC76" s="13">
        <f t="shared" si="479"/>
        <v>2.728309430693789</v>
      </c>
      <c r="AD76" s="13">
        <f t="shared" si="479"/>
        <v>4.5382357752543854</v>
      </c>
      <c r="AE76" s="13">
        <f t="shared" si="479"/>
        <v>2.1233510715035444</v>
      </c>
      <c r="AF76" s="13">
        <f t="shared" si="479"/>
        <v>5.8604041637306254</v>
      </c>
      <c r="AG76" s="13">
        <f t="shared" si="479"/>
        <v>2.1645727982598393</v>
      </c>
      <c r="AH76" s="13">
        <f t="shared" si="479"/>
        <v>3.7710244669143531</v>
      </c>
      <c r="AI76" s="13">
        <f t="shared" si="479"/>
        <v>3.3954669985603405</v>
      </c>
      <c r="AJ76" s="13">
        <f t="shared" si="479"/>
        <v>4.1879857048246105</v>
      </c>
      <c r="AK76" s="13">
        <f t="shared" si="479"/>
        <v>3.0048030431062482</v>
      </c>
      <c r="AL76" s="13">
        <f t="shared" si="479"/>
        <v>3.5156453793979026</v>
      </c>
      <c r="AM76" s="13">
        <f t="shared" si="479"/>
        <v>3.2239730200311096</v>
      </c>
      <c r="AN76" s="13">
        <f t="shared" si="479"/>
        <v>2.236310584505294</v>
      </c>
      <c r="AO76" s="13">
        <f t="shared" si="479"/>
        <v>4.3324497008615968</v>
      </c>
      <c r="AP76" s="13">
        <f t="shared" si="479"/>
        <v>3.4910641875806281</v>
      </c>
      <c r="AQ76" s="13">
        <f t="shared" si="479"/>
        <v>3.5732485948455417</v>
      </c>
      <c r="AR76" s="13">
        <f t="shared" si="479"/>
        <v>1.5568905244968567</v>
      </c>
      <c r="AS76" s="13">
        <f t="shared" si="479"/>
        <v>2.1912407244648566</v>
      </c>
      <c r="AT76" s="13">
        <f t="shared" si="479"/>
        <v>2.2294884127955799</v>
      </c>
      <c r="AU76" s="13">
        <f t="shared" si="479"/>
        <v>-1.3548212094800047</v>
      </c>
      <c r="AV76" s="13">
        <f t="shared" si="479"/>
        <v>-1.7413258375931535</v>
      </c>
      <c r="AW76" s="13">
        <f t="shared" si="479"/>
        <v>-3.0382701722354803</v>
      </c>
      <c r="AX76" s="13">
        <f t="shared" si="479"/>
        <v>-3.2342188649204444</v>
      </c>
      <c r="AY76" s="13">
        <f t="shared" si="479"/>
        <v>-1.4913133773359561</v>
      </c>
      <c r="AZ76" s="13">
        <f t="shared" si="479"/>
        <v>-0.15649694224311045</v>
      </c>
      <c r="BA76" s="13">
        <f t="shared" si="479"/>
        <v>4.9170416559985032E-2</v>
      </c>
      <c r="BB76" s="13">
        <f t="shared" si="479"/>
        <v>6.9033110415258878E-2</v>
      </c>
      <c r="BC76" s="13">
        <f t="shared" si="479"/>
        <v>0.68484711311643143</v>
      </c>
      <c r="BD76" s="13">
        <f t="shared" si="479"/>
        <v>-0.45529650190957649</v>
      </c>
      <c r="BE76" s="13">
        <f t="shared" si="479"/>
        <v>0.42888965486413466</v>
      </c>
      <c r="BF76" s="13">
        <f t="shared" si="479"/>
        <v>1.2219512139009603</v>
      </c>
      <c r="BG76" s="13">
        <f t="shared" si="479"/>
        <v>0.12927719270784135</v>
      </c>
      <c r="BH76" s="13">
        <f t="shared" ref="BH76:CM76" si="480">BG13/BG$7*BH45</f>
        <v>1.7522828951830069</v>
      </c>
      <c r="BI76" s="13">
        <f t="shared" si="480"/>
        <v>0.71449918626373343</v>
      </c>
      <c r="BJ76" s="13">
        <f t="shared" si="480"/>
        <v>1.7599069425204588</v>
      </c>
      <c r="BK76" s="13">
        <f t="shared" si="480"/>
        <v>1.1126642043141661</v>
      </c>
      <c r="BL76" s="13">
        <f t="shared" si="480"/>
        <v>2.1860021876660989</v>
      </c>
      <c r="BM76" s="13">
        <f t="shared" si="480"/>
        <v>2.4627057905182985</v>
      </c>
      <c r="BN76" s="13">
        <f t="shared" si="480"/>
        <v>1.9181673495408016</v>
      </c>
      <c r="BO76" s="13">
        <f t="shared" si="480"/>
        <v>1.7230312254512286</v>
      </c>
      <c r="BP76" s="13">
        <f t="shared" si="480"/>
        <v>1.8822387645411773</v>
      </c>
      <c r="BQ76" s="13">
        <f t="shared" si="480"/>
        <v>1.9253422109354859</v>
      </c>
      <c r="BR76" s="13">
        <f t="shared" si="480"/>
        <v>1.5730369639216286</v>
      </c>
      <c r="BS76" s="13">
        <f t="shared" si="480"/>
        <v>2.92225510034016</v>
      </c>
      <c r="BT76" s="13">
        <f t="shared" si="480"/>
        <v>1.7049457332647093</v>
      </c>
      <c r="BU76" s="13">
        <f t="shared" si="480"/>
        <v>1.7847642141348745</v>
      </c>
      <c r="BV76" s="13">
        <f t="shared" si="480"/>
        <v>2.1495888529773373</v>
      </c>
      <c r="BW76" s="13">
        <f t="shared" si="480"/>
        <v>2.5210600902319511</v>
      </c>
      <c r="BX76" s="13">
        <f t="shared" si="480"/>
        <v>0.28545664849008978</v>
      </c>
      <c r="BY76" s="13">
        <f t="shared" si="480"/>
        <v>1.3540859783086312</v>
      </c>
      <c r="BZ76" s="13">
        <f t="shared" si="480"/>
        <v>-3.0001927169244516</v>
      </c>
      <c r="CA76" s="13">
        <f t="shared" si="480"/>
        <v>-4.5246534528734461</v>
      </c>
      <c r="CB76" s="13">
        <f t="shared" si="480"/>
        <v>-5.403553487753574</v>
      </c>
      <c r="CC76" s="13">
        <f t="shared" si="480"/>
        <v>-2.3090668169165318</v>
      </c>
      <c r="CD76" s="13">
        <f t="shared" si="480"/>
        <v>-1.173925533576045</v>
      </c>
      <c r="CE76" s="13">
        <f t="shared" si="480"/>
        <v>-1.9166926631596349E-2</v>
      </c>
      <c r="CF76" s="13">
        <f t="shared" si="480"/>
        <v>2.2401981800666615</v>
      </c>
      <c r="CG76" s="13">
        <f t="shared" si="480"/>
        <v>0.64228154853118202</v>
      </c>
      <c r="CH76" s="13">
        <f t="shared" si="480"/>
        <v>2.1968234100601083</v>
      </c>
      <c r="CI76" s="13">
        <f t="shared" si="480"/>
        <v>1.0866894670012768</v>
      </c>
      <c r="CJ76" s="13">
        <f t="shared" si="480"/>
        <v>1.8210531583055929</v>
      </c>
      <c r="CK76" s="13">
        <f t="shared" si="480"/>
        <v>1.1139700901437912</v>
      </c>
      <c r="CL76" s="13">
        <f t="shared" si="480"/>
        <v>1.5148108743731543</v>
      </c>
      <c r="CM76" s="13">
        <f t="shared" si="480"/>
        <v>1.8931232864901857</v>
      </c>
      <c r="CN76" s="13">
        <f t="shared" ref="CN76:DS76" si="481">CM13/CM$7*CN45</f>
        <v>2.6734238033208664</v>
      </c>
      <c r="CO76" s="13">
        <f t="shared" si="481"/>
        <v>0.97457199353038904</v>
      </c>
      <c r="CP76" s="13">
        <f t="shared" si="481"/>
        <v>2.7673167025019354</v>
      </c>
      <c r="CQ76" s="13">
        <f t="shared" si="481"/>
        <v>2.1609207862748052</v>
      </c>
      <c r="CR76" s="13">
        <f t="shared" si="481"/>
        <v>2.2372072102254768</v>
      </c>
      <c r="CS76" s="13">
        <f t="shared" si="481"/>
        <v>2.1956462414519682</v>
      </c>
      <c r="CT76" s="13">
        <f t="shared" si="481"/>
        <v>3.1782929151362174</v>
      </c>
      <c r="CU76" s="13">
        <f t="shared" si="481"/>
        <v>2.4770181671996974</v>
      </c>
      <c r="CV76" s="13">
        <f t="shared" si="481"/>
        <v>1.0252935866678083</v>
      </c>
      <c r="CW76" s="13">
        <f t="shared" si="481"/>
        <v>3.6938362144220172</v>
      </c>
      <c r="CX76" s="13">
        <f t="shared" si="481"/>
        <v>1.558093530352981</v>
      </c>
      <c r="CY76" s="13">
        <f t="shared" si="481"/>
        <v>2.3400150432496569</v>
      </c>
      <c r="CZ76" s="13">
        <f t="shared" si="481"/>
        <v>3.1213420070545288</v>
      </c>
      <c r="DA76" s="13">
        <f t="shared" si="481"/>
        <v>3.614899382124332</v>
      </c>
      <c r="DB76" s="13">
        <f t="shared" si="481"/>
        <v>2.2794785450695993</v>
      </c>
      <c r="DC76" s="13">
        <f t="shared" si="481"/>
        <v>3.0368828626542537</v>
      </c>
      <c r="DD76" s="13">
        <f t="shared" si="481"/>
        <v>3.7375070050455839</v>
      </c>
      <c r="DE76" s="13">
        <f t="shared" si="481"/>
        <v>2.8719513288926146</v>
      </c>
      <c r="DF76" s="13">
        <f t="shared" si="481"/>
        <v>1.9620072952383418</v>
      </c>
      <c r="DG76" s="13">
        <f t="shared" si="481"/>
        <v>2.6927112499223642</v>
      </c>
      <c r="DH76" s="13">
        <f t="shared" si="481"/>
        <v>3.5288003984375518</v>
      </c>
      <c r="DI76" s="13">
        <f t="shared" si="481"/>
        <v>2.1909287104871606</v>
      </c>
      <c r="DJ76" s="13">
        <f t="shared" si="481"/>
        <v>1.3649281848085562</v>
      </c>
      <c r="DK76" s="13">
        <f t="shared" si="481"/>
        <v>2.7681468726894725</v>
      </c>
      <c r="DL76" s="13">
        <f t="shared" si="481"/>
        <v>1.3092290233018573</v>
      </c>
      <c r="DM76" s="13">
        <f t="shared" si="481"/>
        <v>1.531154658568179</v>
      </c>
      <c r="DN76" s="13">
        <f t="shared" si="481"/>
        <v>1.3203936201200825</v>
      </c>
      <c r="DO76" s="13">
        <f t="shared" si="481"/>
        <v>1.7643951239915037</v>
      </c>
      <c r="DP76" s="13">
        <f t="shared" si="481"/>
        <v>2.7626139398960792</v>
      </c>
      <c r="DQ76" s="13">
        <f t="shared" si="481"/>
        <v>3.3700488581146661</v>
      </c>
      <c r="DR76" s="13">
        <f t="shared" si="481"/>
        <v>0.89064294398139365</v>
      </c>
      <c r="DS76" s="13">
        <f t="shared" si="481"/>
        <v>1.4038070209590183</v>
      </c>
      <c r="DT76" s="55">
        <f t="shared" ref="DT76:EY76" si="482">DS13/DS$7*DT45</f>
        <v>-33.049292763449756</v>
      </c>
      <c r="DU76" s="55">
        <f t="shared" si="482"/>
        <v>13.283050893491941</v>
      </c>
      <c r="DV76" s="55">
        <f t="shared" si="482"/>
        <v>3.1527659801006642</v>
      </c>
      <c r="DW76" s="13">
        <f t="shared" si="482"/>
        <v>0.54449429638731794</v>
      </c>
      <c r="DX76" s="13">
        <f t="shared" si="482"/>
        <v>5.735905706941745</v>
      </c>
      <c r="DY76" s="13">
        <f t="shared" si="482"/>
        <v>8.5804897313327135</v>
      </c>
      <c r="DZ76" s="13">
        <f t="shared" si="482"/>
        <v>5.8493204873307674</v>
      </c>
      <c r="EA76" s="13">
        <f t="shared" si="482"/>
        <v>3.4929952176246983</v>
      </c>
      <c r="EB76" s="14">
        <f t="shared" si="482"/>
        <v>3.3842350183589929</v>
      </c>
      <c r="EC76" s="14">
        <f t="shared" si="482"/>
        <v>2.6736261494526325</v>
      </c>
      <c r="ED76" s="14">
        <f t="shared" si="482"/>
        <v>1.4918361825278972</v>
      </c>
      <c r="EE76" s="14">
        <f t="shared" si="482"/>
        <v>0.71162651735116722</v>
      </c>
      <c r="EF76" s="14">
        <f t="shared" si="482"/>
        <v>0.49230834600925238</v>
      </c>
      <c r="EG76" s="14">
        <f t="shared" si="482"/>
        <v>-8.0366414217908633E-2</v>
      </c>
      <c r="EH76" s="14">
        <f t="shared" si="482"/>
        <v>0.67055408102736291</v>
      </c>
      <c r="EI76" s="14">
        <f t="shared" si="482"/>
        <v>0.67651098365669238</v>
      </c>
      <c r="EJ76" s="14">
        <f t="shared" si="482"/>
        <v>0.4852820503155198</v>
      </c>
      <c r="EK76" s="14">
        <f t="shared" si="482"/>
        <v>1.2283415613887922</v>
      </c>
      <c r="EL76" s="14">
        <f t="shared" si="482"/>
        <v>1.5565164835674514</v>
      </c>
      <c r="EM76" s="14">
        <f t="shared" si="482"/>
        <v>1.5523616288208888</v>
      </c>
      <c r="EN76" s="14">
        <f t="shared" si="482"/>
        <v>1.7572541583672525</v>
      </c>
      <c r="EO76" s="14">
        <f t="shared" si="482"/>
        <v>1.5759264950292791</v>
      </c>
      <c r="EP76" s="14">
        <f t="shared" si="482"/>
        <v>1.5010765948256073</v>
      </c>
      <c r="EQ76" s="14">
        <f t="shared" si="482"/>
        <v>1.4265008812901718</v>
      </c>
      <c r="ER76" s="14">
        <f t="shared" si="482"/>
        <v>1.2408512614836102</v>
      </c>
      <c r="ES76" s="14">
        <f t="shared" si="482"/>
        <v>1.0979288700761913</v>
      </c>
      <c r="ET76" s="14">
        <f t="shared" si="482"/>
        <v>0.95097912093500225</v>
      </c>
      <c r="EU76" s="14">
        <f t="shared" si="482"/>
        <v>0.74712026431128076</v>
      </c>
      <c r="EV76" s="14">
        <f t="shared" si="482"/>
        <v>0.72609849029248685</v>
      </c>
      <c r="EW76" s="14">
        <f t="shared" si="482"/>
        <v>0.70543642377639959</v>
      </c>
      <c r="EX76" s="14">
        <f t="shared" si="482"/>
        <v>0.70730136642225705</v>
      </c>
      <c r="EY76" s="14">
        <f t="shared" si="482"/>
        <v>0.8083212563665757</v>
      </c>
      <c r="EZ76" s="14">
        <f t="shared" ref="EZ76:FF76" si="483">EY13/EY$7*EZ45</f>
        <v>0.90305481609677341</v>
      </c>
      <c r="FA76" s="14">
        <f t="shared" si="483"/>
        <v>0.84724505017009355</v>
      </c>
      <c r="FB76" s="14">
        <f t="shared" si="483"/>
        <v>0.83413701034575993</v>
      </c>
      <c r="FC76" s="14">
        <f t="shared" si="483"/>
        <v>0.80826237456827654</v>
      </c>
      <c r="FD76" s="14">
        <f t="shared" si="483"/>
        <v>0.85897601418284553</v>
      </c>
      <c r="FE76" s="14">
        <f t="shared" si="483"/>
        <v>0.82426815976720347</v>
      </c>
      <c r="FF76" s="14">
        <f t="shared" si="483"/>
        <v>0.78081840386177559</v>
      </c>
    </row>
    <row r="77" spans="2:162" x14ac:dyDescent="0.25">
      <c r="B77" t="str">
        <f t="shared" si="441"/>
        <v xml:space="preserve">   Wholesale and retail trade</v>
      </c>
      <c r="C77" s="13"/>
      <c r="D77" s="13">
        <f t="shared" ref="D77:AA77" si="484">C14/C$7*D46</f>
        <v>0.14613612235977413</v>
      </c>
      <c r="E77" s="13">
        <f t="shared" si="484"/>
        <v>0.20557098532628568</v>
      </c>
      <c r="F77" s="13">
        <f t="shared" si="484"/>
        <v>0.70329437073165779</v>
      </c>
      <c r="G77" s="13">
        <f t="shared" si="484"/>
        <v>-1.3013981975890274</v>
      </c>
      <c r="H77" s="13">
        <f t="shared" si="484"/>
        <v>4.812594456523539E-2</v>
      </c>
      <c r="I77" s="13">
        <f t="shared" si="484"/>
        <v>-0.1789877430616495</v>
      </c>
      <c r="J77" s="13">
        <f t="shared" si="484"/>
        <v>-0.23736109390565593</v>
      </c>
      <c r="K77" s="13">
        <f t="shared" si="484"/>
        <v>0.64153458604634706</v>
      </c>
      <c r="L77" s="13">
        <f t="shared" si="484"/>
        <v>5.9201276926435349E-2</v>
      </c>
      <c r="M77" s="13">
        <f t="shared" si="484"/>
        <v>-0.39764766242589539</v>
      </c>
      <c r="N77" s="13">
        <f t="shared" si="484"/>
        <v>0.14256190572565389</v>
      </c>
      <c r="O77" s="13">
        <f t="shared" si="484"/>
        <v>0.28491571283061601</v>
      </c>
      <c r="P77" s="13">
        <f t="shared" si="484"/>
        <v>0.1890234911131809</v>
      </c>
      <c r="Q77" s="13">
        <f t="shared" si="484"/>
        <v>1.2183339737200185</v>
      </c>
      <c r="R77" s="13">
        <f t="shared" si="484"/>
        <v>-0.99391603866953759</v>
      </c>
      <c r="S77" s="13">
        <f t="shared" si="484"/>
        <v>0.21201793827450099</v>
      </c>
      <c r="T77" s="13">
        <f t="shared" si="484"/>
        <v>0.31709760735806752</v>
      </c>
      <c r="U77" s="13">
        <f t="shared" si="484"/>
        <v>0.63638915891429748</v>
      </c>
      <c r="V77" s="13">
        <f t="shared" si="484"/>
        <v>0.23279213038856969</v>
      </c>
      <c r="W77" s="13">
        <f t="shared" si="484"/>
        <v>0.45143049594061702</v>
      </c>
      <c r="X77" s="13">
        <f t="shared" si="484"/>
        <v>0.36654117937892711</v>
      </c>
      <c r="Y77" s="13">
        <f t="shared" si="484"/>
        <v>0.64564687341328697</v>
      </c>
      <c r="Z77" s="13">
        <f t="shared" si="484"/>
        <v>0.59784285917799163</v>
      </c>
      <c r="AA77" s="13">
        <f t="shared" si="484"/>
        <v>1.0149366444777372</v>
      </c>
      <c r="AB77" s="13">
        <f t="shared" ref="AB77:BG77" si="485">AA14/AA$7*AB46</f>
        <v>0.51782518248376042</v>
      </c>
      <c r="AC77" s="13">
        <f t="shared" si="485"/>
        <v>0.30020816117661653</v>
      </c>
      <c r="AD77" s="13">
        <f t="shared" si="485"/>
        <v>0.51950407790402631</v>
      </c>
      <c r="AE77" s="13">
        <f t="shared" si="485"/>
        <v>-0.31930916024367839</v>
      </c>
      <c r="AF77" s="13">
        <f t="shared" si="485"/>
        <v>1.6873819531937104</v>
      </c>
      <c r="AG77" s="13">
        <f t="shared" si="485"/>
        <v>0.48401912736600483</v>
      </c>
      <c r="AH77" s="13">
        <f t="shared" si="485"/>
        <v>1.0984491533716261</v>
      </c>
      <c r="AI77" s="13">
        <f t="shared" si="485"/>
        <v>-0.20151768187618094</v>
      </c>
      <c r="AJ77" s="13">
        <f t="shared" si="485"/>
        <v>0.80876090438174852</v>
      </c>
      <c r="AK77" s="13">
        <f t="shared" si="485"/>
        <v>0.48116384736902656</v>
      </c>
      <c r="AL77" s="13">
        <f t="shared" si="485"/>
        <v>1.1822662661059413</v>
      </c>
      <c r="AM77" s="13">
        <f t="shared" si="485"/>
        <v>0.29430493594929485</v>
      </c>
      <c r="AN77" s="13">
        <f t="shared" si="485"/>
        <v>0.362266681596429</v>
      </c>
      <c r="AO77" s="13">
        <f t="shared" si="485"/>
        <v>0.82867129760606451</v>
      </c>
      <c r="AP77" s="13">
        <f t="shared" si="485"/>
        <v>0.93180704027724526</v>
      </c>
      <c r="AQ77" s="13">
        <f t="shared" si="485"/>
        <v>0.27807030693964918</v>
      </c>
      <c r="AR77" s="13">
        <f t="shared" si="485"/>
        <v>0.35382995508379061</v>
      </c>
      <c r="AS77" s="13">
        <f t="shared" si="485"/>
        <v>-7.5314056670830784E-2</v>
      </c>
      <c r="AT77" s="13">
        <f t="shared" si="485"/>
        <v>0.5133067402602931</v>
      </c>
      <c r="AU77" s="13">
        <f t="shared" si="485"/>
        <v>-0.51642567610794698</v>
      </c>
      <c r="AV77" s="13">
        <f t="shared" si="485"/>
        <v>-0.60131025653893411</v>
      </c>
      <c r="AW77" s="13">
        <f t="shared" si="485"/>
        <v>-0.37471800673883088</v>
      </c>
      <c r="AX77" s="13">
        <f t="shared" si="485"/>
        <v>-1.0238049473354651</v>
      </c>
      <c r="AY77" s="13">
        <f t="shared" si="485"/>
        <v>-0.65777962932510858</v>
      </c>
      <c r="AZ77" s="13">
        <f t="shared" si="485"/>
        <v>-0.32049532007190956</v>
      </c>
      <c r="BA77" s="13">
        <f t="shared" si="485"/>
        <v>-0.43772472083030911</v>
      </c>
      <c r="BB77" s="13">
        <f t="shared" si="485"/>
        <v>-0.39059086556999861</v>
      </c>
      <c r="BC77" s="13">
        <f t="shared" si="485"/>
        <v>8.924487954003904E-2</v>
      </c>
      <c r="BD77" s="13">
        <f t="shared" si="485"/>
        <v>-0.36371882558331203</v>
      </c>
      <c r="BE77" s="13">
        <f t="shared" si="485"/>
        <v>8.9789921420807925E-2</v>
      </c>
      <c r="BF77" s="13">
        <f t="shared" si="485"/>
        <v>6.984784335400987E-2</v>
      </c>
      <c r="BG77" s="13">
        <f t="shared" si="485"/>
        <v>-6.9452935625561332E-2</v>
      </c>
      <c r="BH77" s="13">
        <f t="shared" ref="BH77:CM77" si="486">BG14/BG$7*BH46</f>
        <v>0.35068330306548168</v>
      </c>
      <c r="BI77" s="13">
        <f t="shared" si="486"/>
        <v>-0.10852394517007129</v>
      </c>
      <c r="BJ77" s="13">
        <f t="shared" si="486"/>
        <v>6.9173824262088471E-2</v>
      </c>
      <c r="BK77" s="13">
        <f t="shared" si="486"/>
        <v>0.25633668984529079</v>
      </c>
      <c r="BL77" s="13">
        <f t="shared" si="486"/>
        <v>0.4336009392343862</v>
      </c>
      <c r="BM77" s="13">
        <f t="shared" si="486"/>
        <v>0.41989881157836206</v>
      </c>
      <c r="BN77" s="13">
        <f t="shared" si="486"/>
        <v>0.4074291477685924</v>
      </c>
      <c r="BO77" s="13">
        <f t="shared" si="486"/>
        <v>9.5207899315724639E-2</v>
      </c>
      <c r="BP77" s="13">
        <f t="shared" si="486"/>
        <v>2.8297757049029686E-2</v>
      </c>
      <c r="BQ77" s="13">
        <f t="shared" si="486"/>
        <v>8.4384209998007553E-2</v>
      </c>
      <c r="BR77" s="13">
        <f t="shared" si="486"/>
        <v>0</v>
      </c>
      <c r="BS77" s="13">
        <f t="shared" si="486"/>
        <v>0.67684650015472925</v>
      </c>
      <c r="BT77" s="13">
        <f t="shared" si="486"/>
        <v>0.13765073049560131</v>
      </c>
      <c r="BU77" s="13">
        <f t="shared" si="486"/>
        <v>0.30188684741755167</v>
      </c>
      <c r="BV77" s="13">
        <f t="shared" si="486"/>
        <v>0.35494079462420153</v>
      </c>
      <c r="BW77" s="13">
        <f t="shared" si="486"/>
        <v>0.59146381390761349</v>
      </c>
      <c r="BX77" s="13">
        <f t="shared" si="486"/>
        <v>-0.53599789691977784</v>
      </c>
      <c r="BY77" s="13">
        <f t="shared" si="486"/>
        <v>8.9144899262373501E-3</v>
      </c>
      <c r="BZ77" s="13">
        <f t="shared" si="486"/>
        <v>-1.0048742211893007</v>
      </c>
      <c r="CA77" s="13">
        <f t="shared" si="486"/>
        <v>-1.4887537525113714</v>
      </c>
      <c r="CB77" s="13">
        <f t="shared" si="486"/>
        <v>-1.4258781570339221</v>
      </c>
      <c r="CC77" s="13">
        <f t="shared" si="486"/>
        <v>-0.43715857814338116</v>
      </c>
      <c r="CD77" s="13">
        <f t="shared" si="486"/>
        <v>-0.63640278399910855</v>
      </c>
      <c r="CE77" s="13">
        <f t="shared" si="486"/>
        <v>0.26052291600217259</v>
      </c>
      <c r="CF77" s="13">
        <f t="shared" si="486"/>
        <v>0.23184111654150191</v>
      </c>
      <c r="CG77" s="13">
        <f t="shared" si="486"/>
        <v>-2.8655997906294382E-2</v>
      </c>
      <c r="CH77" s="13">
        <f t="shared" si="486"/>
        <v>0.52222819153864042</v>
      </c>
      <c r="CI77" s="13">
        <f t="shared" si="486"/>
        <v>0.32524881400267686</v>
      </c>
      <c r="CJ77" s="13">
        <f t="shared" si="486"/>
        <v>0.31464353372025716</v>
      </c>
      <c r="CK77" s="13">
        <f t="shared" si="486"/>
        <v>0.22677364516285367</v>
      </c>
      <c r="CL77" s="13">
        <f t="shared" si="486"/>
        <v>0.25399309734262604</v>
      </c>
      <c r="CM77" s="13">
        <f t="shared" si="486"/>
        <v>0.40379009091215984</v>
      </c>
      <c r="CN77" s="13">
        <f t="shared" ref="CN77:DS77" si="487">CM14/CM$7*CN46</f>
        <v>0.67668629488497301</v>
      </c>
      <c r="CO77" s="13">
        <f t="shared" si="487"/>
        <v>0.56651313750503651</v>
      </c>
      <c r="CP77" s="13">
        <f t="shared" si="487"/>
        <v>0.60137668788399545</v>
      </c>
      <c r="CQ77" s="13">
        <f t="shared" si="487"/>
        <v>0.57730651509687836</v>
      </c>
      <c r="CR77" s="13">
        <f t="shared" si="487"/>
        <v>0.59168174865119028</v>
      </c>
      <c r="CS77" s="13">
        <f t="shared" si="487"/>
        <v>0.77222229421223565</v>
      </c>
      <c r="CT77" s="13">
        <f t="shared" si="487"/>
        <v>0.78539072779494357</v>
      </c>
      <c r="CU77" s="13">
        <f t="shared" si="487"/>
        <v>0.50689935679076592</v>
      </c>
      <c r="CV77" s="13">
        <f t="shared" si="487"/>
        <v>0.25459165621121771</v>
      </c>
      <c r="CW77" s="13">
        <f t="shared" si="487"/>
        <v>0.81614179023298761</v>
      </c>
      <c r="CX77" s="13">
        <f t="shared" si="487"/>
        <v>0.42569697925387417</v>
      </c>
      <c r="CY77" s="13">
        <f t="shared" si="487"/>
        <v>0.61603530949082497</v>
      </c>
      <c r="CZ77" s="13">
        <f t="shared" si="487"/>
        <v>0.59380865213677569</v>
      </c>
      <c r="DA77" s="13">
        <f t="shared" si="487"/>
        <v>0.48519306693487185</v>
      </c>
      <c r="DB77" s="13">
        <f t="shared" si="487"/>
        <v>0.24294318805855258</v>
      </c>
      <c r="DC77" s="13">
        <f t="shared" si="487"/>
        <v>0.28343096917821414</v>
      </c>
      <c r="DD77" s="13">
        <f t="shared" si="487"/>
        <v>0.87201374290260325</v>
      </c>
      <c r="DE77" s="13">
        <f t="shared" si="487"/>
        <v>0.65232224791280446</v>
      </c>
      <c r="DF77" s="13">
        <f t="shared" si="487"/>
        <v>0.44058994052451639</v>
      </c>
      <c r="DG77" s="13">
        <f t="shared" si="487"/>
        <v>0.8955802104794125</v>
      </c>
      <c r="DH77" s="13">
        <f t="shared" si="487"/>
        <v>1.2171640696569097</v>
      </c>
      <c r="DI77" s="13">
        <f t="shared" si="487"/>
        <v>0.93947677759619352</v>
      </c>
      <c r="DJ77" s="13">
        <f t="shared" si="487"/>
        <v>1.5782303974176237E-2</v>
      </c>
      <c r="DK77" s="13">
        <f t="shared" si="487"/>
        <v>0.39670044656113773</v>
      </c>
      <c r="DL77" s="13">
        <f t="shared" si="487"/>
        <v>-2.3370790768267331E-2</v>
      </c>
      <c r="DM77" s="13">
        <f t="shared" si="487"/>
        <v>0.13233849293213587</v>
      </c>
      <c r="DN77" s="13">
        <f t="shared" si="487"/>
        <v>-8.4765730988381735E-2</v>
      </c>
      <c r="DO77" s="13">
        <f t="shared" si="487"/>
        <v>0.71088544687998545</v>
      </c>
      <c r="DP77" s="13">
        <f t="shared" si="487"/>
        <v>0.40144441033190142</v>
      </c>
      <c r="DQ77" s="13">
        <f t="shared" si="487"/>
        <v>0.5065687568241608</v>
      </c>
      <c r="DR77" s="13">
        <f t="shared" si="487"/>
        <v>0.31821864110085091</v>
      </c>
      <c r="DS77" s="13">
        <f t="shared" si="487"/>
        <v>0.50876794374414891</v>
      </c>
      <c r="DT77" s="55">
        <f t="shared" ref="DT77:EY77" si="488">DS14/DS$7*DT46</f>
        <v>-4.4787716270885483</v>
      </c>
      <c r="DU77" s="55">
        <f t="shared" si="488"/>
        <v>4.6394403382353033</v>
      </c>
      <c r="DV77" s="55">
        <f t="shared" si="488"/>
        <v>1.580202562640987</v>
      </c>
      <c r="DW77" s="13">
        <f t="shared" si="488"/>
        <v>-0.53661451339551869</v>
      </c>
      <c r="DX77" s="13">
        <f t="shared" si="488"/>
        <v>-0.24199470296213663</v>
      </c>
      <c r="DY77" s="13">
        <f t="shared" si="488"/>
        <v>1.0236082202777843</v>
      </c>
      <c r="DZ77" s="13">
        <f t="shared" si="488"/>
        <v>0.74120718793128682</v>
      </c>
      <c r="EA77" s="13">
        <f t="shared" si="488"/>
        <v>0.4521397296376361</v>
      </c>
      <c r="EB77" s="14">
        <f t="shared" si="488"/>
        <v>-3.5912962096465141E-2</v>
      </c>
      <c r="EC77" s="14">
        <f t="shared" si="488"/>
        <v>7.718553235486765E-2</v>
      </c>
      <c r="ED77" s="14">
        <f t="shared" si="488"/>
        <v>0.12610054136525883</v>
      </c>
      <c r="EE77" s="14">
        <f t="shared" si="488"/>
        <v>-0.54639476375659346</v>
      </c>
      <c r="EF77" s="14">
        <f t="shared" si="488"/>
        <v>0.49028170336153215</v>
      </c>
      <c r="EG77" s="14">
        <f t="shared" si="488"/>
        <v>-0.16830302190945481</v>
      </c>
      <c r="EH77" s="14">
        <f t="shared" si="488"/>
        <v>0.4234907160980193</v>
      </c>
      <c r="EI77" s="14">
        <f t="shared" si="488"/>
        <v>-4.3522445305545519E-2</v>
      </c>
      <c r="EJ77" s="14">
        <f t="shared" si="488"/>
        <v>-0.54372088526285511</v>
      </c>
      <c r="EK77" s="14">
        <f t="shared" si="488"/>
        <v>0.25429623522365163</v>
      </c>
      <c r="EL77" s="14">
        <f t="shared" si="488"/>
        <v>0.39196933038184234</v>
      </c>
      <c r="EM77" s="14">
        <f t="shared" si="488"/>
        <v>0.20749649906087145</v>
      </c>
      <c r="EN77" s="14">
        <f t="shared" si="488"/>
        <v>0.45141938822559724</v>
      </c>
      <c r="EO77" s="14">
        <f t="shared" si="488"/>
        <v>0.59425468342935039</v>
      </c>
      <c r="EP77" s="14">
        <f t="shared" si="488"/>
        <v>0.44915513744868113</v>
      </c>
      <c r="EQ77" s="14">
        <f t="shared" si="488"/>
        <v>0.40793357061263763</v>
      </c>
      <c r="ER77" s="14">
        <f t="shared" si="488"/>
        <v>0.38957627708759002</v>
      </c>
      <c r="ES77" s="14">
        <f t="shared" si="488"/>
        <v>0.34497721429607431</v>
      </c>
      <c r="ET77" s="14">
        <f t="shared" si="488"/>
        <v>0.29255096259278501</v>
      </c>
      <c r="EU77" s="14">
        <f t="shared" si="488"/>
        <v>0.19094875705264125</v>
      </c>
      <c r="EV77" s="14">
        <f t="shared" si="488"/>
        <v>0.22431551744976075</v>
      </c>
      <c r="EW77" s="14">
        <f t="shared" si="488"/>
        <v>0.18432567738838052</v>
      </c>
      <c r="EX77" s="14">
        <f t="shared" si="488"/>
        <v>6.9014919237756725E-2</v>
      </c>
      <c r="EY77" s="14">
        <f t="shared" si="488"/>
        <v>1.5899894205069001E-2</v>
      </c>
      <c r="EZ77" s="14">
        <f t="shared" ref="EZ77:FF77" si="489">EY14/EY$7*EZ46</f>
        <v>4.1419923034159423E-2</v>
      </c>
      <c r="FA77" s="14">
        <f t="shared" si="489"/>
        <v>1.4206713647931926E-2</v>
      </c>
      <c r="FB77" s="14">
        <f t="shared" si="489"/>
        <v>-2.5595758969218035E-2</v>
      </c>
      <c r="FC77" s="14">
        <f t="shared" si="489"/>
        <v>-6.3896180422374743E-2</v>
      </c>
      <c r="FD77" s="14">
        <f t="shared" si="489"/>
        <v>-1.8762436139351402E-2</v>
      </c>
      <c r="FE77" s="14">
        <f t="shared" si="489"/>
        <v>1.4599781483742673E-3</v>
      </c>
      <c r="FF77" s="14">
        <f t="shared" si="489"/>
        <v>-7.3453980792652085E-3</v>
      </c>
    </row>
    <row r="78" spans="2:162" x14ac:dyDescent="0.25">
      <c r="B78" t="str">
        <f t="shared" si="441"/>
        <v xml:space="preserve">   Transportation and public utilities</v>
      </c>
      <c r="C78" s="13"/>
      <c r="D78" s="13">
        <f t="shared" ref="D78:AA78" si="490">C15/C$7*D47</f>
        <v>0.71864294366329207</v>
      </c>
      <c r="E78" s="13">
        <f t="shared" si="490"/>
        <v>0.13378807790216654</v>
      </c>
      <c r="F78" s="13">
        <f t="shared" si="490"/>
        <v>-0.49224064330147166</v>
      </c>
      <c r="G78" s="13">
        <f t="shared" si="490"/>
        <v>0.60321493069614929</v>
      </c>
      <c r="H78" s="13">
        <f t="shared" si="490"/>
        <v>-0.13081543525783562</v>
      </c>
      <c r="I78" s="13">
        <f t="shared" si="490"/>
        <v>0.30685906448986949</v>
      </c>
      <c r="J78" s="13">
        <f t="shared" si="490"/>
        <v>-0.26861796866255361</v>
      </c>
      <c r="K78" s="13">
        <f t="shared" si="490"/>
        <v>-0.30233158915023461</v>
      </c>
      <c r="L78" s="13">
        <f t="shared" si="490"/>
        <v>4.7478723717625369E-2</v>
      </c>
      <c r="M78" s="13">
        <f t="shared" si="490"/>
        <v>-0.19745439881206553</v>
      </c>
      <c r="N78" s="13">
        <f t="shared" si="490"/>
        <v>-0.15195753347120627</v>
      </c>
      <c r="O78" s="13">
        <f t="shared" si="490"/>
        <v>0.16737683121244837</v>
      </c>
      <c r="P78" s="13">
        <f t="shared" si="490"/>
        <v>-0.34254818056331271</v>
      </c>
      <c r="Q78" s="13">
        <f t="shared" si="490"/>
        <v>0.33760420705369615</v>
      </c>
      <c r="R78" s="13">
        <f t="shared" si="490"/>
        <v>-0.93362031526785394</v>
      </c>
      <c r="S78" s="13">
        <f t="shared" si="490"/>
        <v>0.88230103226901568</v>
      </c>
      <c r="T78" s="13">
        <f t="shared" si="490"/>
        <v>4.6808840747877979E-2</v>
      </c>
      <c r="U78" s="13">
        <f t="shared" si="490"/>
        <v>2.3263511271595302E-2</v>
      </c>
      <c r="V78" s="13">
        <f t="shared" si="490"/>
        <v>3.4829730148935555E-2</v>
      </c>
      <c r="W78" s="13">
        <f t="shared" si="490"/>
        <v>-9.0888708167124535E-2</v>
      </c>
      <c r="X78" s="13">
        <f t="shared" si="490"/>
        <v>-2.2664041119482819E-2</v>
      </c>
      <c r="Y78" s="13">
        <f t="shared" si="490"/>
        <v>0.35097927404740403</v>
      </c>
      <c r="Z78" s="13">
        <f t="shared" si="490"/>
        <v>-2.2630175152964453E-2</v>
      </c>
      <c r="AA78" s="13">
        <f t="shared" si="490"/>
        <v>0.44952022623235754</v>
      </c>
      <c r="AB78" s="13">
        <f t="shared" ref="AB78:BG78" si="491">AA15/AA$7*AB47</f>
        <v>-0.64980218765303632</v>
      </c>
      <c r="AC78" s="13">
        <f t="shared" si="491"/>
        <v>0.96892972672924293</v>
      </c>
      <c r="AD78" s="13">
        <f t="shared" si="491"/>
        <v>0.44178328683904561</v>
      </c>
      <c r="AE78" s="13">
        <f t="shared" si="491"/>
        <v>6.4713403880931664E-2</v>
      </c>
      <c r="AF78" s="13">
        <f t="shared" si="491"/>
        <v>0.16122647690460126</v>
      </c>
      <c r="AG78" s="13">
        <f t="shared" si="491"/>
        <v>-0.2838972561972109</v>
      </c>
      <c r="AH78" s="13">
        <f t="shared" si="491"/>
        <v>-0.73776292371015995</v>
      </c>
      <c r="AI78" s="13">
        <f t="shared" si="491"/>
        <v>1.635308758248943</v>
      </c>
      <c r="AJ78" s="13">
        <f t="shared" si="491"/>
        <v>0.14232273637468368</v>
      </c>
      <c r="AK78" s="13">
        <f t="shared" si="491"/>
        <v>0.12015909841042995</v>
      </c>
      <c r="AL78" s="13">
        <f t="shared" si="491"/>
        <v>-6.8345052944905435E-2</v>
      </c>
      <c r="AM78" s="13">
        <f t="shared" si="491"/>
        <v>0.25910912456538449</v>
      </c>
      <c r="AN78" s="13">
        <f t="shared" si="491"/>
        <v>-0.20949365823045971</v>
      </c>
      <c r="AO78" s="13">
        <f t="shared" si="491"/>
        <v>-3.8555641425775312E-2</v>
      </c>
      <c r="AP78" s="13">
        <f t="shared" si="491"/>
        <v>0.22519821899262285</v>
      </c>
      <c r="AQ78" s="13">
        <f t="shared" si="491"/>
        <v>-0.24212662558073897</v>
      </c>
      <c r="AR78" s="13">
        <f t="shared" si="491"/>
        <v>-0.11259748180286101</v>
      </c>
      <c r="AS78" s="13">
        <f t="shared" si="491"/>
        <v>-1.8829128589416256E-2</v>
      </c>
      <c r="AT78" s="13">
        <f t="shared" si="491"/>
        <v>0.21066125749223907</v>
      </c>
      <c r="AU78" s="13">
        <f t="shared" si="491"/>
        <v>1.8709980702860764E-2</v>
      </c>
      <c r="AV78" s="13">
        <f t="shared" si="491"/>
        <v>-0.35381483550044968</v>
      </c>
      <c r="AW78" s="13">
        <f t="shared" si="491"/>
        <v>-0.44329006036708063</v>
      </c>
      <c r="AX78" s="13">
        <f t="shared" si="491"/>
        <v>-0.55031617382807474</v>
      </c>
      <c r="AY78" s="13">
        <f t="shared" si="491"/>
        <v>-7.691320723113132E-2</v>
      </c>
      <c r="AZ78" s="13">
        <f t="shared" si="491"/>
        <v>-0.1731499506981205</v>
      </c>
      <c r="BA78" s="13">
        <f t="shared" si="491"/>
        <v>0.15978345994039331</v>
      </c>
      <c r="BB78" s="13">
        <f t="shared" si="491"/>
        <v>-0.2123275776038584</v>
      </c>
      <c r="BC78" s="13">
        <f t="shared" si="491"/>
        <v>9.9043207687566359E-3</v>
      </c>
      <c r="BD78" s="13">
        <f t="shared" si="491"/>
        <v>-0.24195075663387014</v>
      </c>
      <c r="BE78" s="13">
        <f t="shared" si="491"/>
        <v>0</v>
      </c>
      <c r="BF78" s="13">
        <f t="shared" si="491"/>
        <v>-8.8852663548469518E-2</v>
      </c>
      <c r="BG78" s="13">
        <f t="shared" si="491"/>
        <v>-3.9595568758849488E-2</v>
      </c>
      <c r="BH78" s="13">
        <f t="shared" ref="BH78:CM78" si="492">BG15/BG$7*BH47</f>
        <v>0.18209107509466407</v>
      </c>
      <c r="BI78" s="13">
        <f t="shared" si="492"/>
        <v>1.9823149634915056E-2</v>
      </c>
      <c r="BJ78" s="13">
        <f t="shared" si="492"/>
        <v>0.12991069678205072</v>
      </c>
      <c r="BK78" s="13">
        <f t="shared" si="492"/>
        <v>-0.18271019005309119</v>
      </c>
      <c r="BL78" s="13">
        <f t="shared" si="492"/>
        <v>-0.1156267409762899</v>
      </c>
      <c r="BM78" s="13">
        <f t="shared" si="492"/>
        <v>-0.12402704172003119</v>
      </c>
      <c r="BN78" s="13">
        <f t="shared" si="492"/>
        <v>9.7025830557591231E-2</v>
      </c>
      <c r="BO78" s="13">
        <f t="shared" si="492"/>
        <v>0.11536333517192136</v>
      </c>
      <c r="BP78" s="13">
        <f t="shared" si="492"/>
        <v>1.8889530060389494E-2</v>
      </c>
      <c r="BQ78" s="13">
        <f t="shared" si="492"/>
        <v>3.7574418784327594E-2</v>
      </c>
      <c r="BR78" s="13">
        <f t="shared" si="492"/>
        <v>-9.2876952271604279E-3</v>
      </c>
      <c r="BS78" s="13">
        <f t="shared" si="492"/>
        <v>0.19820812771159105</v>
      </c>
      <c r="BT78" s="13">
        <f t="shared" si="492"/>
        <v>0.12040710878413945</v>
      </c>
      <c r="BU78" s="13">
        <f t="shared" si="492"/>
        <v>-9.0699191249548946E-3</v>
      </c>
      <c r="BV78" s="13">
        <f t="shared" si="492"/>
        <v>3.6220457438762822E-2</v>
      </c>
      <c r="BW78" s="13">
        <f t="shared" si="492"/>
        <v>-3.5723526412041004E-2</v>
      </c>
      <c r="BX78" s="13">
        <f t="shared" si="492"/>
        <v>-8.9002275127738634E-3</v>
      </c>
      <c r="BY78" s="13">
        <f t="shared" si="492"/>
        <v>-0.15763704435694365</v>
      </c>
      <c r="BZ78" s="13">
        <f t="shared" si="492"/>
        <v>-0.27580644366384288</v>
      </c>
      <c r="CA78" s="13">
        <f t="shared" si="492"/>
        <v>-0.20359756461010342</v>
      </c>
      <c r="CB78" s="13">
        <f t="shared" si="492"/>
        <v>-0.42059049638187501</v>
      </c>
      <c r="CC78" s="13">
        <f t="shared" si="492"/>
        <v>-0.18424209144069661</v>
      </c>
      <c r="CD78" s="13">
        <f t="shared" si="492"/>
        <v>-0.1680369901297116</v>
      </c>
      <c r="CE78" s="13">
        <f t="shared" si="492"/>
        <v>-9.4808309660581194E-2</v>
      </c>
      <c r="CF78" s="13">
        <f t="shared" si="492"/>
        <v>-5.7239558481702181E-2</v>
      </c>
      <c r="CG78" s="13">
        <f t="shared" si="492"/>
        <v>6.7429333587581936E-2</v>
      </c>
      <c r="CH78" s="13">
        <f t="shared" si="492"/>
        <v>0.1258264122999711</v>
      </c>
      <c r="CI78" s="13">
        <f t="shared" si="492"/>
        <v>7.6553274444627117E-2</v>
      </c>
      <c r="CJ78" s="13">
        <f t="shared" si="492"/>
        <v>0.1149722502017325</v>
      </c>
      <c r="CK78" s="13">
        <f t="shared" si="492"/>
        <v>0.12382604914866552</v>
      </c>
      <c r="CL78" s="13">
        <f t="shared" si="492"/>
        <v>-8.3317811932732466E-2</v>
      </c>
      <c r="CM78" s="13">
        <f t="shared" si="492"/>
        <v>4.671706811452301E-2</v>
      </c>
      <c r="CN78" s="13">
        <f t="shared" ref="CN78:DS78" si="493">CM15/CM$7*CN47</f>
        <v>8.3940775493898126E-2</v>
      </c>
      <c r="CO78" s="13">
        <f t="shared" si="493"/>
        <v>-1.8270222331852132E-2</v>
      </c>
      <c r="CP78" s="13">
        <f t="shared" si="493"/>
        <v>-8.1237255783737292E-2</v>
      </c>
      <c r="CQ78" s="13">
        <f t="shared" si="493"/>
        <v>-2.7006828444015082E-2</v>
      </c>
      <c r="CR78" s="13">
        <f t="shared" si="493"/>
        <v>0.1366834829201333</v>
      </c>
      <c r="CS78" s="13">
        <f t="shared" si="493"/>
        <v>0.11744288075881561</v>
      </c>
      <c r="CT78" s="13">
        <f t="shared" si="493"/>
        <v>0.16237409314176238</v>
      </c>
      <c r="CU78" s="13">
        <f t="shared" si="493"/>
        <v>0.27169568083359874</v>
      </c>
      <c r="CV78" s="13">
        <f t="shared" si="493"/>
        <v>0.27899807791873427</v>
      </c>
      <c r="CW78" s="13">
        <f t="shared" si="493"/>
        <v>0.12342023205903971</v>
      </c>
      <c r="CX78" s="13">
        <f t="shared" si="493"/>
        <v>0.15748403880179168</v>
      </c>
      <c r="CY78" s="13">
        <f t="shared" si="493"/>
        <v>0.20097009916322511</v>
      </c>
      <c r="CZ78" s="13">
        <f t="shared" si="493"/>
        <v>2.5516014282216126E-2</v>
      </c>
      <c r="DA78" s="13">
        <f t="shared" si="493"/>
        <v>0.18019197611634788</v>
      </c>
      <c r="DB78" s="13">
        <f t="shared" si="493"/>
        <v>0.27457764538195445</v>
      </c>
      <c r="DC78" s="13">
        <f t="shared" si="493"/>
        <v>-8.2700127597194507E-3</v>
      </c>
      <c r="DD78" s="13">
        <f t="shared" si="493"/>
        <v>0.20136190071158999</v>
      </c>
      <c r="DE78" s="13">
        <f t="shared" si="493"/>
        <v>0.19082861546523991</v>
      </c>
      <c r="DF78" s="13">
        <f t="shared" si="493"/>
        <v>0.10614901130079858</v>
      </c>
      <c r="DG78" s="13">
        <f t="shared" si="493"/>
        <v>0.10572565783815603</v>
      </c>
      <c r="DH78" s="13">
        <f t="shared" si="493"/>
        <v>6.4356381844968377E-2</v>
      </c>
      <c r="DI78" s="13">
        <f t="shared" si="493"/>
        <v>6.3802555693633398E-2</v>
      </c>
      <c r="DJ78" s="13">
        <f t="shared" si="493"/>
        <v>0.19332196483345274</v>
      </c>
      <c r="DK78" s="13">
        <f t="shared" si="493"/>
        <v>0.11941506518373506</v>
      </c>
      <c r="DL78" s="13">
        <f t="shared" si="493"/>
        <v>7.8013487808888159E-3</v>
      </c>
      <c r="DM78" s="13">
        <f t="shared" si="493"/>
        <v>-7.7529852834574845E-3</v>
      </c>
      <c r="DN78" s="13">
        <f t="shared" si="493"/>
        <v>0.14911661551929759</v>
      </c>
      <c r="DO78" s="13">
        <f t="shared" si="493"/>
        <v>6.1846327248624017E-2</v>
      </c>
      <c r="DP78" s="13">
        <f t="shared" si="493"/>
        <v>5.383383212125923E-2</v>
      </c>
      <c r="DQ78" s="13">
        <f t="shared" si="493"/>
        <v>6.1062142300471224E-2</v>
      </c>
      <c r="DR78" s="13">
        <f t="shared" si="493"/>
        <v>6.8173828031354217E-2</v>
      </c>
      <c r="DS78" s="13">
        <f t="shared" si="493"/>
        <v>0</v>
      </c>
      <c r="DT78" s="55">
        <f t="shared" ref="DT78:EY78" si="494">DS15/DS$7*DT47</f>
        <v>-1.2067558747050584</v>
      </c>
      <c r="DU78" s="55">
        <f t="shared" si="494"/>
        <v>-2.5210497184307484E-2</v>
      </c>
      <c r="DV78" s="55">
        <f t="shared" si="494"/>
        <v>0.29509497290347264</v>
      </c>
      <c r="DW78" s="13">
        <f t="shared" si="494"/>
        <v>0.18196055087882218</v>
      </c>
      <c r="DX78" s="13">
        <f t="shared" si="494"/>
        <v>8.1182373829764096E-3</v>
      </c>
      <c r="DY78" s="13">
        <f t="shared" si="494"/>
        <v>0.20460554162017597</v>
      </c>
      <c r="DZ78" s="13">
        <f t="shared" si="494"/>
        <v>0.67267540836161355</v>
      </c>
      <c r="EA78" s="13">
        <f t="shared" si="494"/>
        <v>0.16490817520835674</v>
      </c>
      <c r="EB78" s="14">
        <f t="shared" si="494"/>
        <v>0.26455055783346398</v>
      </c>
      <c r="EC78" s="14">
        <f t="shared" si="494"/>
        <v>0.16699906020111965</v>
      </c>
      <c r="ED78" s="14">
        <f t="shared" si="494"/>
        <v>-6.4262458825431142E-4</v>
      </c>
      <c r="EE78" s="14">
        <f t="shared" si="494"/>
        <v>-4.8066827932707765E-2</v>
      </c>
      <c r="EF78" s="14">
        <f t="shared" si="494"/>
        <v>-4.5135026088309216E-2</v>
      </c>
      <c r="EG78" s="14">
        <f t="shared" si="494"/>
        <v>-0.30978585706076922</v>
      </c>
      <c r="EH78" s="14">
        <f t="shared" si="494"/>
        <v>2.5090798331867333E-2</v>
      </c>
      <c r="EI78" s="14">
        <f t="shared" si="494"/>
        <v>9.0410652105077538E-2</v>
      </c>
      <c r="EJ78" s="14">
        <f t="shared" si="494"/>
        <v>5.4761910665372351E-2</v>
      </c>
      <c r="EK78" s="14">
        <f t="shared" si="494"/>
        <v>-8.7108877909570746E-3</v>
      </c>
      <c r="EL78" s="14">
        <f t="shared" si="494"/>
        <v>-6.0080664745028677E-2</v>
      </c>
      <c r="EM78" s="14">
        <f t="shared" si="494"/>
        <v>3.22646406027444E-2</v>
      </c>
      <c r="EN78" s="14">
        <f t="shared" si="494"/>
        <v>5.92096766474738E-2</v>
      </c>
      <c r="EO78" s="14">
        <f t="shared" si="494"/>
        <v>-3.5110248838080386E-2</v>
      </c>
      <c r="EP78" s="14">
        <f t="shared" si="494"/>
        <v>2.608759107567814E-3</v>
      </c>
      <c r="EQ78" s="14">
        <f t="shared" si="494"/>
        <v>8.8664378282978518E-3</v>
      </c>
      <c r="ER78" s="14">
        <f t="shared" si="494"/>
        <v>1.8629543962656814E-2</v>
      </c>
      <c r="ES78" s="14">
        <f t="shared" si="494"/>
        <v>8.4626165629164106E-3</v>
      </c>
      <c r="ET78" s="14">
        <f t="shared" si="494"/>
        <v>1.6526704002415436E-2</v>
      </c>
      <c r="EU78" s="14">
        <f t="shared" si="494"/>
        <v>-1.1514925397738995E-2</v>
      </c>
      <c r="EV78" s="14">
        <f t="shared" si="494"/>
        <v>-4.072169419659312E-2</v>
      </c>
      <c r="EW78" s="14">
        <f t="shared" si="494"/>
        <v>-2.1981263425701197E-2</v>
      </c>
      <c r="EX78" s="14">
        <f t="shared" si="494"/>
        <v>-2.6601286585543654E-2</v>
      </c>
      <c r="EY78" s="14">
        <f t="shared" si="494"/>
        <v>-3.7694178831126912E-2</v>
      </c>
      <c r="EZ78" s="14">
        <f t="shared" ref="EZ78:FF78" si="495">EY15/EY$7*EZ47</f>
        <v>-2.6765214543383417E-2</v>
      </c>
      <c r="FA78" s="14">
        <f t="shared" si="495"/>
        <v>-4.7172474853934075E-2</v>
      </c>
      <c r="FB78" s="14">
        <f t="shared" si="495"/>
        <v>-3.549465985057771E-2</v>
      </c>
      <c r="FC78" s="14">
        <f t="shared" si="495"/>
        <v>-2.8592824803367233E-2</v>
      </c>
      <c r="FD78" s="14">
        <f t="shared" si="495"/>
        <v>-1.9987195866440474E-2</v>
      </c>
      <c r="FE78" s="14">
        <f t="shared" si="495"/>
        <v>-3.7046469859348036E-2</v>
      </c>
      <c r="FF78" s="14">
        <f t="shared" si="495"/>
        <v>-2.8635181595293453E-2</v>
      </c>
    </row>
    <row r="79" spans="2:162" x14ac:dyDescent="0.25">
      <c r="B79" t="str">
        <f t="shared" si="441"/>
        <v xml:space="preserve">   Information</v>
      </c>
      <c r="C79" s="13"/>
      <c r="D79" s="13">
        <f t="shared" ref="D79:AA79" si="496">C16/C$7*D48</f>
        <v>-3.62380514214879E-2</v>
      </c>
      <c r="E79" s="13">
        <f t="shared" si="496"/>
        <v>0.14717825326149625</v>
      </c>
      <c r="F79" s="13">
        <f t="shared" si="496"/>
        <v>-0.12898365799195677</v>
      </c>
      <c r="G79" s="13">
        <f t="shared" si="496"/>
        <v>0.222019235118462</v>
      </c>
      <c r="H79" s="13">
        <f t="shared" si="496"/>
        <v>0.23515623697913193</v>
      </c>
      <c r="I79" s="13">
        <f t="shared" si="496"/>
        <v>0.20905036654787115</v>
      </c>
      <c r="J79" s="13">
        <f t="shared" si="496"/>
        <v>0.29691142733902304</v>
      </c>
      <c r="K79" s="13">
        <f t="shared" si="496"/>
        <v>0.17035416141099907</v>
      </c>
      <c r="L79" s="13">
        <f t="shared" si="496"/>
        <v>4.7567188315392965E-2</v>
      </c>
      <c r="M79" s="13">
        <f t="shared" si="496"/>
        <v>0.16867547476582739</v>
      </c>
      <c r="N79" s="13">
        <f t="shared" si="496"/>
        <v>0.30663648149220024</v>
      </c>
      <c r="O79" s="13">
        <f t="shared" si="496"/>
        <v>0.2548935516526073</v>
      </c>
      <c r="P79" s="13">
        <f t="shared" si="496"/>
        <v>0.29158277740731214</v>
      </c>
      <c r="Q79" s="13">
        <f t="shared" si="496"/>
        <v>0.48147903849702423</v>
      </c>
      <c r="R79" s="13">
        <f t="shared" si="496"/>
        <v>-0.10296587908597471</v>
      </c>
      <c r="S79" s="13">
        <f t="shared" si="496"/>
        <v>0.2159109981409027</v>
      </c>
      <c r="T79" s="13">
        <f t="shared" si="496"/>
        <v>0.23912314163534965</v>
      </c>
      <c r="U79" s="13">
        <f t="shared" si="496"/>
        <v>7.0177481773691944E-2</v>
      </c>
      <c r="V79" s="13">
        <f t="shared" si="496"/>
        <v>1.0507178993776463</v>
      </c>
      <c r="W79" s="13">
        <f t="shared" si="496"/>
        <v>0.23443217646297096</v>
      </c>
      <c r="X79" s="13">
        <f t="shared" si="496"/>
        <v>0.60119978513848515</v>
      </c>
      <c r="Y79" s="13">
        <f t="shared" si="496"/>
        <v>0.48712550648940706</v>
      </c>
      <c r="Z79" s="13">
        <f t="shared" si="496"/>
        <v>0.67411876235965751</v>
      </c>
      <c r="AA79" s="13">
        <f t="shared" si="496"/>
        <v>0.23272575773644677</v>
      </c>
      <c r="AB79" s="13">
        <f t="shared" ref="AB79:BG79" si="497">AA16/AA$7*AB48</f>
        <v>0.42728836038562984</v>
      </c>
      <c r="AC79" s="13">
        <f t="shared" si="497"/>
        <v>-0.1416872749014893</v>
      </c>
      <c r="AD79" s="13">
        <f t="shared" si="497"/>
        <v>0.30290220270545742</v>
      </c>
      <c r="AE79" s="13">
        <f t="shared" si="497"/>
        <v>0.36563478844698444</v>
      </c>
      <c r="AF79" s="13">
        <f t="shared" si="497"/>
        <v>0.37244334236949711</v>
      </c>
      <c r="AG79" s="13">
        <f t="shared" si="497"/>
        <v>0.5336937896425834</v>
      </c>
      <c r="AH79" s="13">
        <f t="shared" si="497"/>
        <v>0.13538630183238909</v>
      </c>
      <c r="AI79" s="13">
        <f t="shared" si="497"/>
        <v>0.28016572160434938</v>
      </c>
      <c r="AJ79" s="13">
        <f t="shared" si="497"/>
        <v>0.11153185722145732</v>
      </c>
      <c r="AK79" s="13">
        <f t="shared" si="497"/>
        <v>0.48545779197721478</v>
      </c>
      <c r="AL79" s="13">
        <f t="shared" si="497"/>
        <v>0.3127835058846819</v>
      </c>
      <c r="AM79" s="13">
        <f t="shared" si="497"/>
        <v>0.88960075279826523</v>
      </c>
      <c r="AN79" s="13">
        <f t="shared" si="497"/>
        <v>0.23750664886899936</v>
      </c>
      <c r="AO79" s="13">
        <f t="shared" si="497"/>
        <v>1.2072896897822267</v>
      </c>
      <c r="AP79" s="13">
        <f t="shared" si="497"/>
        <v>0.16522150127311419</v>
      </c>
      <c r="AQ79" s="13">
        <f t="shared" si="497"/>
        <v>1.4215202661100701</v>
      </c>
      <c r="AR79" s="13">
        <f t="shared" si="497"/>
        <v>0.85528758275361083</v>
      </c>
      <c r="AS79" s="13">
        <f t="shared" si="497"/>
        <v>1.1059412782287787</v>
      </c>
      <c r="AT79" s="13">
        <f t="shared" si="497"/>
        <v>0.34594371608545199</v>
      </c>
      <c r="AU79" s="13">
        <f t="shared" si="497"/>
        <v>-9.3326927024852801E-3</v>
      </c>
      <c r="AV79" s="13">
        <f t="shared" si="497"/>
        <v>-0.43713528960169273</v>
      </c>
      <c r="AW79" s="13">
        <f t="shared" si="497"/>
        <v>-0.4221430776619346</v>
      </c>
      <c r="AX79" s="13">
        <f t="shared" si="497"/>
        <v>-0.21625704597569503</v>
      </c>
      <c r="AY79" s="13">
        <f t="shared" si="497"/>
        <v>-0.43220873664257681</v>
      </c>
      <c r="AZ79" s="13">
        <f t="shared" si="497"/>
        <v>-0.16448648996521198</v>
      </c>
      <c r="BA79" s="13">
        <f t="shared" si="497"/>
        <v>-0.11701719592352965</v>
      </c>
      <c r="BB79" s="13">
        <f t="shared" si="497"/>
        <v>-3.9326688057480873E-2</v>
      </c>
      <c r="BC79" s="13">
        <f t="shared" si="497"/>
        <v>-0.19518082796351272</v>
      </c>
      <c r="BD79" s="13">
        <f t="shared" si="497"/>
        <v>-0.19562037113069619</v>
      </c>
      <c r="BE79" s="13">
        <f t="shared" si="497"/>
        <v>0.13060065247377534</v>
      </c>
      <c r="BF79" s="13">
        <f t="shared" si="497"/>
        <v>0.14082831982123689</v>
      </c>
      <c r="BG79" s="13">
        <f t="shared" si="497"/>
        <v>9.0007483413082026E-2</v>
      </c>
      <c r="BH79" s="13">
        <f t="shared" ref="BH79:CM79" si="498">BG16/BG$7*BH48</f>
        <v>8.9973859713838603E-2</v>
      </c>
      <c r="BI79" s="13">
        <f t="shared" si="498"/>
        <v>-3.9459003603800016E-2</v>
      </c>
      <c r="BJ79" s="13">
        <f t="shared" si="498"/>
        <v>0.17979061897625073</v>
      </c>
      <c r="BK79" s="13">
        <f t="shared" si="498"/>
        <v>0.19864804519733756</v>
      </c>
      <c r="BL79" s="13">
        <f t="shared" si="498"/>
        <v>4.8922043050104766E-2</v>
      </c>
      <c r="BM79" s="13">
        <f t="shared" si="498"/>
        <v>0.12676350796628502</v>
      </c>
      <c r="BN79" s="13">
        <f t="shared" si="498"/>
        <v>8.6968975429091933E-2</v>
      </c>
      <c r="BO79" s="13">
        <f t="shared" si="498"/>
        <v>0.15361029608023055</v>
      </c>
      <c r="BP79" s="13">
        <f t="shared" si="498"/>
        <v>0.53767887781469126</v>
      </c>
      <c r="BQ79" s="13">
        <f t="shared" si="498"/>
        <v>0.52320972177880165</v>
      </c>
      <c r="BR79" s="13">
        <f t="shared" si="498"/>
        <v>0.26496930749997311</v>
      </c>
      <c r="BS79" s="13">
        <f t="shared" si="498"/>
        <v>0.23473998540831562</v>
      </c>
      <c r="BT79" s="13">
        <f t="shared" si="498"/>
        <v>0.25107663298684019</v>
      </c>
      <c r="BU79" s="13">
        <f t="shared" si="498"/>
        <v>7.2986833920492822E-2</v>
      </c>
      <c r="BV79" s="13">
        <f t="shared" si="498"/>
        <v>0.15493974639688407</v>
      </c>
      <c r="BW79" s="13">
        <f t="shared" si="498"/>
        <v>0.32988071806596303</v>
      </c>
      <c r="BX79" s="13">
        <f t="shared" si="498"/>
        <v>0.30911741751308891</v>
      </c>
      <c r="BY79" s="13">
        <f t="shared" si="498"/>
        <v>0.40244778304328321</v>
      </c>
      <c r="BZ79" s="13">
        <f t="shared" si="498"/>
        <v>0.18908724532522128</v>
      </c>
      <c r="CA79" s="13">
        <f t="shared" si="498"/>
        <v>-9.9024531767422985E-2</v>
      </c>
      <c r="CB79" s="13">
        <f t="shared" si="498"/>
        <v>-0.30683014512379397</v>
      </c>
      <c r="CC79" s="13">
        <f t="shared" si="498"/>
        <v>-0.26825974534521796</v>
      </c>
      <c r="CD79" s="13">
        <f t="shared" si="498"/>
        <v>-3.7978872112820652E-2</v>
      </c>
      <c r="CE79" s="13">
        <f t="shared" si="498"/>
        <v>4.8063711981458715E-2</v>
      </c>
      <c r="CF79" s="13">
        <f t="shared" si="498"/>
        <v>0</v>
      </c>
      <c r="CG79" s="13">
        <f t="shared" si="498"/>
        <v>5.7558550271204351E-2</v>
      </c>
      <c r="CH79" s="13">
        <f t="shared" si="498"/>
        <v>0.22248053756529856</v>
      </c>
      <c r="CI79" s="13">
        <f t="shared" si="498"/>
        <v>-3.785832190915836E-2</v>
      </c>
      <c r="CJ79" s="13">
        <f t="shared" si="498"/>
        <v>9.5138630001507879E-2</v>
      </c>
      <c r="CK79" s="13">
        <f t="shared" si="498"/>
        <v>0.19008706844857828</v>
      </c>
      <c r="CL79" s="13">
        <f t="shared" si="498"/>
        <v>3.7470777730104064E-2</v>
      </c>
      <c r="CM79" s="13">
        <f t="shared" si="498"/>
        <v>0.14062279145445236</v>
      </c>
      <c r="CN79" s="13">
        <f t="shared" ref="CN79:DS79" si="499">CM16/CM$7*CN48</f>
        <v>8.3576097699060325E-2</v>
      </c>
      <c r="CO79" s="13">
        <f t="shared" si="499"/>
        <v>-0.20779094046293003</v>
      </c>
      <c r="CP79" s="13">
        <f t="shared" si="499"/>
        <v>6.4045795766177596E-2</v>
      </c>
      <c r="CQ79" s="13">
        <f t="shared" si="499"/>
        <v>0.14583438911986157</v>
      </c>
      <c r="CR79" s="13">
        <f t="shared" si="499"/>
        <v>0.14481262620569754</v>
      </c>
      <c r="CS79" s="13">
        <f t="shared" si="499"/>
        <v>0.15296841696140662</v>
      </c>
      <c r="CT79" s="13">
        <f t="shared" si="499"/>
        <v>0.26099041824754382</v>
      </c>
      <c r="CU79" s="13">
        <f t="shared" si="499"/>
        <v>0.22263118479962882</v>
      </c>
      <c r="CV79" s="13">
        <f t="shared" si="499"/>
        <v>0.25707572434061077</v>
      </c>
      <c r="CW79" s="13">
        <f t="shared" si="499"/>
        <v>0.43763594641620929</v>
      </c>
      <c r="CX79" s="13">
        <f t="shared" si="499"/>
        <v>-5.9948201828908157E-2</v>
      </c>
      <c r="CY79" s="13">
        <f t="shared" si="499"/>
        <v>-4.2613307510618911E-2</v>
      </c>
      <c r="CZ79" s="13">
        <f t="shared" si="499"/>
        <v>0.27613260608978013</v>
      </c>
      <c r="DA79" s="13">
        <f t="shared" si="499"/>
        <v>0.54803086476250462</v>
      </c>
      <c r="DB79" s="13">
        <f t="shared" si="499"/>
        <v>0.48015808223136008</v>
      </c>
      <c r="DC79" s="13">
        <f t="shared" si="499"/>
        <v>0.39853973515005103</v>
      </c>
      <c r="DD79" s="13">
        <f t="shared" si="499"/>
        <v>0.57753652834174452</v>
      </c>
      <c r="DE79" s="13">
        <f t="shared" si="499"/>
        <v>0.56270498455276707</v>
      </c>
      <c r="DF79" s="13">
        <f t="shared" si="499"/>
        <v>0.42187336799968822</v>
      </c>
      <c r="DG79" s="13">
        <f t="shared" si="499"/>
        <v>0.35282789084690469</v>
      </c>
      <c r="DH79" s="13">
        <f t="shared" si="499"/>
        <v>0.3421661385622477</v>
      </c>
      <c r="DI79" s="13">
        <f t="shared" si="499"/>
        <v>0.33914630289793157</v>
      </c>
      <c r="DJ79" s="13">
        <f t="shared" si="499"/>
        <v>0.26426246409111853</v>
      </c>
      <c r="DK79" s="13">
        <f t="shared" si="499"/>
        <v>0.28756227754507246</v>
      </c>
      <c r="DL79" s="13">
        <f t="shared" si="499"/>
        <v>0.84918444902650303</v>
      </c>
      <c r="DM79" s="13">
        <f t="shared" si="499"/>
        <v>0.7849864845482406</v>
      </c>
      <c r="DN79" s="13">
        <f t="shared" si="499"/>
        <v>0.36217433914629438</v>
      </c>
      <c r="DO79" s="13">
        <f t="shared" si="499"/>
        <v>0.59416786550966139</v>
      </c>
      <c r="DP79" s="13">
        <f t="shared" si="499"/>
        <v>0.61561326336507316</v>
      </c>
      <c r="DQ79" s="13">
        <f t="shared" si="499"/>
        <v>0.8383918494158753</v>
      </c>
      <c r="DR79" s="13">
        <f t="shared" si="499"/>
        <v>6.790134872384225E-2</v>
      </c>
      <c r="DS79" s="13">
        <f t="shared" si="499"/>
        <v>0.43710221388685616</v>
      </c>
      <c r="DT79" s="55">
        <f t="shared" ref="DT79:EY79" si="500">DS16/DS$7*DT48</f>
        <v>7.4814532621256865E-3</v>
      </c>
      <c r="DU79" s="55">
        <f t="shared" si="500"/>
        <v>0.15273149064281305</v>
      </c>
      <c r="DV79" s="55">
        <f t="shared" si="500"/>
        <v>0.59535840579042287</v>
      </c>
      <c r="DW79" s="13">
        <f t="shared" si="500"/>
        <v>0.15513719016698982</v>
      </c>
      <c r="DX79" s="13">
        <f t="shared" si="500"/>
        <v>0.39633532202846189</v>
      </c>
      <c r="DY79" s="13">
        <f t="shared" si="500"/>
        <v>0.51599316051409161</v>
      </c>
      <c r="DZ79" s="13">
        <f t="shared" si="500"/>
        <v>0.82096120856106558</v>
      </c>
      <c r="EA79" s="13">
        <f t="shared" si="500"/>
        <v>0.38463451015560568</v>
      </c>
      <c r="EB79" s="14">
        <f t="shared" si="500"/>
        <v>0.60061825754852383</v>
      </c>
      <c r="EC79" s="14">
        <f t="shared" si="500"/>
        <v>0.30945122970130573</v>
      </c>
      <c r="ED79" s="14">
        <f t="shared" si="500"/>
        <v>0.23857742633648205</v>
      </c>
      <c r="EE79" s="14">
        <f t="shared" si="500"/>
        <v>0.13378573086660486</v>
      </c>
      <c r="EF79" s="14">
        <f t="shared" si="500"/>
        <v>0.12473714790263947</v>
      </c>
      <c r="EG79" s="14">
        <f t="shared" si="500"/>
        <v>7.3017929199187079E-2</v>
      </c>
      <c r="EH79" s="14">
        <f t="shared" si="500"/>
        <v>3.2664833728667048E-2</v>
      </c>
      <c r="EI79" s="14">
        <f t="shared" si="500"/>
        <v>9.5251488850593896E-2</v>
      </c>
      <c r="EJ79" s="14">
        <f t="shared" si="500"/>
        <v>0.20901186688002543</v>
      </c>
      <c r="EK79" s="14">
        <f t="shared" si="500"/>
        <v>0.23890260426903831</v>
      </c>
      <c r="EL79" s="14">
        <f t="shared" si="500"/>
        <v>0.24037590380715856</v>
      </c>
      <c r="EM79" s="14">
        <f t="shared" si="500"/>
        <v>0.2467083244437453</v>
      </c>
      <c r="EN79" s="14">
        <f t="shared" si="500"/>
        <v>0.23426723294073507</v>
      </c>
      <c r="EO79" s="14">
        <f t="shared" si="500"/>
        <v>0.18503686323099486</v>
      </c>
      <c r="EP79" s="14">
        <f t="shared" si="500"/>
        <v>0.12979489054277668</v>
      </c>
      <c r="EQ79" s="14">
        <f t="shared" si="500"/>
        <v>9.9284209357128422E-2</v>
      </c>
      <c r="ER79" s="14">
        <f t="shared" si="500"/>
        <v>8.0506363530694638E-2</v>
      </c>
      <c r="ES79" s="14">
        <f t="shared" si="500"/>
        <v>6.2412500769924627E-2</v>
      </c>
      <c r="ET79" s="14">
        <f t="shared" si="500"/>
        <v>3.240491891985494E-2</v>
      </c>
      <c r="EU79" s="14">
        <f t="shared" si="500"/>
        <v>2.21963690360104E-2</v>
      </c>
      <c r="EV79" s="14">
        <f t="shared" si="500"/>
        <v>9.1442247447096683E-3</v>
      </c>
      <c r="EW79" s="14">
        <f t="shared" si="500"/>
        <v>-7.8491555298610262E-4</v>
      </c>
      <c r="EX79" s="14">
        <f t="shared" si="500"/>
        <v>-5.5252518478970548E-3</v>
      </c>
      <c r="EY79" s="14">
        <f t="shared" si="500"/>
        <v>2.3251518143398669E-3</v>
      </c>
      <c r="EZ79" s="14">
        <f t="shared" ref="EZ79:FF79" si="501">EY16/EY$7*EZ48</f>
        <v>1.6357082367640354E-2</v>
      </c>
      <c r="FA79" s="14">
        <f t="shared" si="501"/>
        <v>2.7280132980971879E-2</v>
      </c>
      <c r="FB79" s="14">
        <f t="shared" si="501"/>
        <v>3.6819579896249351E-2</v>
      </c>
      <c r="FC79" s="14">
        <f t="shared" si="501"/>
        <v>4.0438889140240498E-2</v>
      </c>
      <c r="FD79" s="14">
        <f t="shared" si="501"/>
        <v>4.165418923340107E-2</v>
      </c>
      <c r="FE79" s="14">
        <f t="shared" si="501"/>
        <v>4.4889808093326919E-2</v>
      </c>
      <c r="FF79" s="14">
        <f t="shared" si="501"/>
        <v>4.4168236939052682E-2</v>
      </c>
    </row>
    <row r="80" spans="2:162" x14ac:dyDescent="0.25">
      <c r="B80" t="str">
        <f t="shared" si="441"/>
        <v xml:space="preserve">   Financial activities</v>
      </c>
      <c r="C80" s="13"/>
      <c r="D80" s="13">
        <f t="shared" ref="D80:AA80" si="502">C17/C$7*D49</f>
        <v>0.15923651855517981</v>
      </c>
      <c r="E80" s="13">
        <f t="shared" si="502"/>
        <v>2.4102773812003275E-2</v>
      </c>
      <c r="F80" s="13">
        <f t="shared" si="502"/>
        <v>-0.16537102813352272</v>
      </c>
      <c r="G80" s="13">
        <f t="shared" si="502"/>
        <v>2.4011940832056773E-2</v>
      </c>
      <c r="H80" s="13">
        <f t="shared" si="502"/>
        <v>0.19447339855978643</v>
      </c>
      <c r="I80" s="13">
        <f t="shared" si="502"/>
        <v>-0.15436946450356237</v>
      </c>
      <c r="J80" s="13">
        <f t="shared" si="502"/>
        <v>-5.946951224748389E-2</v>
      </c>
      <c r="K80" s="13">
        <f t="shared" si="502"/>
        <v>0.27871056077015655</v>
      </c>
      <c r="L80" s="13">
        <f t="shared" si="502"/>
        <v>4.7426667078373487E-2</v>
      </c>
      <c r="M80" s="13">
        <f t="shared" si="502"/>
        <v>0.25165240836708425</v>
      </c>
      <c r="N80" s="13">
        <f t="shared" si="502"/>
        <v>0.49938657689681104</v>
      </c>
      <c r="O80" s="13">
        <f t="shared" si="502"/>
        <v>8.2928681052134176E-2</v>
      </c>
      <c r="P80" s="13">
        <f t="shared" si="502"/>
        <v>4.7169917451775137E-2</v>
      </c>
      <c r="Q80" s="13">
        <f t="shared" si="502"/>
        <v>0.75795345526160962</v>
      </c>
      <c r="R80" s="13">
        <f t="shared" si="502"/>
        <v>-0.16054539576504073</v>
      </c>
      <c r="S80" s="13">
        <f t="shared" si="502"/>
        <v>0.88487572330480269</v>
      </c>
      <c r="T80" s="13">
        <f t="shared" si="502"/>
        <v>-0.5534162833046764</v>
      </c>
      <c r="U80" s="13">
        <f t="shared" si="502"/>
        <v>-0.2854947336494924</v>
      </c>
      <c r="V80" s="13">
        <f t="shared" si="502"/>
        <v>-0.52732910327887716</v>
      </c>
      <c r="W80" s="13">
        <f t="shared" si="502"/>
        <v>-0.10243710028153497</v>
      </c>
      <c r="X80" s="13">
        <f t="shared" si="502"/>
        <v>-0.16859054389802691</v>
      </c>
      <c r="Y80" s="13">
        <f t="shared" si="502"/>
        <v>0.34771492017053418</v>
      </c>
      <c r="Z80" s="13">
        <f t="shared" si="502"/>
        <v>0.27653360199970756</v>
      </c>
      <c r="AA80" s="13">
        <f t="shared" si="502"/>
        <v>0.21933726034932263</v>
      </c>
      <c r="AB80" s="13">
        <f t="shared" ref="AB80:BG80" si="503">AA17/AA$7*AB49</f>
        <v>0.12323528105814176</v>
      </c>
      <c r="AC80" s="13">
        <f t="shared" si="503"/>
        <v>7.7643432192345305E-2</v>
      </c>
      <c r="AD80" s="13">
        <f t="shared" si="503"/>
        <v>5.4776695254667961E-2</v>
      </c>
      <c r="AE80" s="13">
        <f t="shared" si="503"/>
        <v>3.2241826761655837E-2</v>
      </c>
      <c r="AF80" s="13">
        <f t="shared" si="503"/>
        <v>0.33538188523532247</v>
      </c>
      <c r="AG80" s="13">
        <f t="shared" si="503"/>
        <v>0.27500089933654809</v>
      </c>
      <c r="AH80" s="13">
        <f t="shared" si="503"/>
        <v>0.6415484132657725</v>
      </c>
      <c r="AI80" s="13">
        <f t="shared" si="503"/>
        <v>-0.18022657615934487</v>
      </c>
      <c r="AJ80" s="13">
        <f t="shared" si="503"/>
        <v>1.1143308568287424</v>
      </c>
      <c r="AK80" s="13">
        <f t="shared" si="503"/>
        <v>0.47899889979638999</v>
      </c>
      <c r="AL80" s="13">
        <f t="shared" si="503"/>
        <v>0.84537931451886872</v>
      </c>
      <c r="AM80" s="13">
        <f t="shared" si="503"/>
        <v>0.12757301628120907</v>
      </c>
      <c r="AN80" s="13">
        <f t="shared" si="503"/>
        <v>0.1666035321481549</v>
      </c>
      <c r="AO80" s="13">
        <f t="shared" si="503"/>
        <v>0.19565494960807608</v>
      </c>
      <c r="AP80" s="13">
        <f t="shared" si="503"/>
        <v>-0.1143707486516584</v>
      </c>
      <c r="AQ80" s="13">
        <f t="shared" si="503"/>
        <v>0.1150802924556055</v>
      </c>
      <c r="AR80" s="13">
        <f t="shared" si="503"/>
        <v>-0.14105127023102176</v>
      </c>
      <c r="AS80" s="13">
        <f t="shared" si="503"/>
        <v>-0.13099857024638631</v>
      </c>
      <c r="AT80" s="13">
        <f t="shared" si="503"/>
        <v>8.494548884633446E-2</v>
      </c>
      <c r="AU80" s="13">
        <f t="shared" si="503"/>
        <v>0.45071584701072787</v>
      </c>
      <c r="AV80" s="13">
        <f t="shared" si="503"/>
        <v>-1.8755405214806859E-2</v>
      </c>
      <c r="AW80" s="13">
        <f t="shared" si="503"/>
        <v>0.47602092568954774</v>
      </c>
      <c r="AX80" s="13">
        <f t="shared" si="503"/>
        <v>-0.18884671985812207</v>
      </c>
      <c r="AY80" s="13">
        <f t="shared" si="503"/>
        <v>-0.35123659234036564</v>
      </c>
      <c r="AZ80" s="13">
        <f t="shared" si="503"/>
        <v>5.8925309219610429E-2</v>
      </c>
      <c r="BA80" s="13">
        <f t="shared" si="503"/>
        <v>2.9544893659747676E-2</v>
      </c>
      <c r="BB80" s="13">
        <f t="shared" si="503"/>
        <v>0.17924105803470144</v>
      </c>
      <c r="BC80" s="13">
        <f t="shared" si="503"/>
        <v>0.40461117835684773</v>
      </c>
      <c r="BD80" s="13">
        <f t="shared" si="503"/>
        <v>0.16007757483648066</v>
      </c>
      <c r="BE80" s="13">
        <f t="shared" si="503"/>
        <v>0.23182835414038577</v>
      </c>
      <c r="BF80" s="13">
        <f t="shared" si="503"/>
        <v>-0.14822286623099967</v>
      </c>
      <c r="BG80" s="13">
        <f t="shared" si="503"/>
        <v>-6.9308171838664417E-2</v>
      </c>
      <c r="BH80" s="13">
        <f t="shared" ref="BH80:CM80" si="504">BG17/BG$7*BH49</f>
        <v>-0.21598733329832256</v>
      </c>
      <c r="BI80" s="13">
        <f t="shared" si="504"/>
        <v>-4.9325024546078532E-2</v>
      </c>
      <c r="BJ80" s="13">
        <f t="shared" si="504"/>
        <v>-4.919217976218896E-2</v>
      </c>
      <c r="BK80" s="13">
        <f t="shared" si="504"/>
        <v>-8.7745908571420839E-2</v>
      </c>
      <c r="BL80" s="13">
        <f t="shared" si="504"/>
        <v>0.13757134993515724</v>
      </c>
      <c r="BM80" s="13">
        <f t="shared" si="504"/>
        <v>0.4864483196945833</v>
      </c>
      <c r="BN80" s="13">
        <f t="shared" si="504"/>
        <v>0.1941708962376435</v>
      </c>
      <c r="BO80" s="13">
        <f t="shared" si="504"/>
        <v>9.5491957286317736E-2</v>
      </c>
      <c r="BP80" s="13">
        <f t="shared" si="504"/>
        <v>-2.8232880665840836E-2</v>
      </c>
      <c r="BQ80" s="13">
        <f t="shared" si="504"/>
        <v>-8.3804753769886914E-2</v>
      </c>
      <c r="BR80" s="13">
        <f t="shared" si="504"/>
        <v>-6.4836015208244835E-2</v>
      </c>
      <c r="BS80" s="13">
        <f t="shared" si="504"/>
        <v>3.7054521898068009E-2</v>
      </c>
      <c r="BT80" s="13">
        <f t="shared" si="504"/>
        <v>9.1498284818910883E-3</v>
      </c>
      <c r="BU80" s="13">
        <f t="shared" si="504"/>
        <v>-0.16185483680041393</v>
      </c>
      <c r="BV80" s="13">
        <f t="shared" si="504"/>
        <v>9.0248229181540268E-3</v>
      </c>
      <c r="BW80" s="13">
        <f t="shared" si="504"/>
        <v>1.7950444601708589E-2</v>
      </c>
      <c r="BX80" s="13">
        <f t="shared" si="504"/>
        <v>-0.20239074570832549</v>
      </c>
      <c r="BY80" s="13">
        <f t="shared" si="504"/>
        <v>-0.29749784459785034</v>
      </c>
      <c r="BZ80" s="13">
        <f t="shared" si="504"/>
        <v>-0.4997709057810073</v>
      </c>
      <c r="CA80" s="13">
        <f t="shared" si="504"/>
        <v>-0.60138721671392337</v>
      </c>
      <c r="CB80" s="13">
        <f t="shared" si="504"/>
        <v>-0.50769083080522093</v>
      </c>
      <c r="CC80" s="13">
        <f t="shared" si="504"/>
        <v>-0.54496452510653259</v>
      </c>
      <c r="CD80" s="13">
        <f t="shared" si="504"/>
        <v>-0.46175316877617434</v>
      </c>
      <c r="CE80" s="13">
        <f t="shared" si="504"/>
        <v>-0.33749133862992958</v>
      </c>
      <c r="CF80" s="13">
        <f t="shared" si="504"/>
        <v>-3.8315232344711694E-2</v>
      </c>
      <c r="CG80" s="13">
        <f t="shared" si="504"/>
        <v>-6.6622158732992307E-2</v>
      </c>
      <c r="CH80" s="13">
        <f t="shared" si="504"/>
        <v>-3.8075310230568628E-2</v>
      </c>
      <c r="CI80" s="13">
        <f t="shared" si="504"/>
        <v>-0.12232745457377456</v>
      </c>
      <c r="CJ80" s="13">
        <f t="shared" si="504"/>
        <v>-0.15907757604861142</v>
      </c>
      <c r="CK80" s="13">
        <f t="shared" si="504"/>
        <v>-0.22204920240178411</v>
      </c>
      <c r="CL80" s="13">
        <f t="shared" si="504"/>
        <v>-6.5129238554981692E-2</v>
      </c>
      <c r="CM80" s="13">
        <f t="shared" si="504"/>
        <v>-0.119814967014573</v>
      </c>
      <c r="CN80" s="13">
        <f t="shared" ref="CN80:DS80" si="505">CM17/CM$7*CN49</f>
        <v>7.4289404655350791E-2</v>
      </c>
      <c r="CO80" s="13">
        <f t="shared" si="505"/>
        <v>6.4370036764046151E-2</v>
      </c>
      <c r="CP80" s="13">
        <f t="shared" si="505"/>
        <v>0.16592964045413996</v>
      </c>
      <c r="CQ80" s="13">
        <f t="shared" si="505"/>
        <v>0.30434781220081875</v>
      </c>
      <c r="CR80" s="13">
        <f t="shared" si="505"/>
        <v>0.18163103485100315</v>
      </c>
      <c r="CS80" s="13">
        <f t="shared" si="505"/>
        <v>8.0654134636349406E-2</v>
      </c>
      <c r="CT80" s="13">
        <f t="shared" si="505"/>
        <v>4.440400123205758E-2</v>
      </c>
      <c r="CU80" s="13">
        <f t="shared" si="505"/>
        <v>-4.3771959151423019E-2</v>
      </c>
      <c r="CV80" s="13">
        <f t="shared" si="505"/>
        <v>3.4980108551522837E-2</v>
      </c>
      <c r="CW80" s="13">
        <f t="shared" si="505"/>
        <v>0.1316382131988818</v>
      </c>
      <c r="CX80" s="13">
        <f t="shared" si="505"/>
        <v>0.11265158976340554</v>
      </c>
      <c r="CY80" s="13">
        <f t="shared" si="505"/>
        <v>3.4266794330627265E-2</v>
      </c>
      <c r="CZ80" s="13">
        <f t="shared" si="505"/>
        <v>4.2535106769096123E-2</v>
      </c>
      <c r="DA80" s="13">
        <f t="shared" si="505"/>
        <v>7.6115578513343857E-2</v>
      </c>
      <c r="DB80" s="13">
        <f t="shared" si="505"/>
        <v>4.1761370430077036E-2</v>
      </c>
      <c r="DC80" s="13">
        <f t="shared" si="505"/>
        <v>0.15909829735525</v>
      </c>
      <c r="DD80" s="13">
        <f t="shared" si="505"/>
        <v>1.643340934850045E-2</v>
      </c>
      <c r="DE80" s="13">
        <f t="shared" si="505"/>
        <v>0.13126742422770543</v>
      </c>
      <c r="DF80" s="13">
        <f t="shared" si="505"/>
        <v>-6.4258621265473104E-2</v>
      </c>
      <c r="DG80" s="13">
        <f t="shared" si="505"/>
        <v>4.0317716892774004E-2</v>
      </c>
      <c r="DH80" s="13">
        <f t="shared" si="505"/>
        <v>0.13718492793332729</v>
      </c>
      <c r="DI80" s="13">
        <f t="shared" si="505"/>
        <v>0.12792353772508946</v>
      </c>
      <c r="DJ80" s="13">
        <f t="shared" si="505"/>
        <v>8.7335343682124478E-2</v>
      </c>
      <c r="DK80" s="13">
        <f t="shared" si="505"/>
        <v>0.28896898181764918</v>
      </c>
      <c r="DL80" s="13">
        <f t="shared" si="505"/>
        <v>0.14177665895862943</v>
      </c>
      <c r="DM80" s="13">
        <f t="shared" si="505"/>
        <v>1.5537110039669972E-2</v>
      </c>
      <c r="DN80" s="13">
        <f t="shared" si="505"/>
        <v>7.7264553136326642E-3</v>
      </c>
      <c r="DO80" s="13">
        <f t="shared" si="505"/>
        <v>0.13965563192702576</v>
      </c>
      <c r="DP80" s="13">
        <f t="shared" si="505"/>
        <v>0.16249120780019063</v>
      </c>
      <c r="DQ80" s="13">
        <f t="shared" si="505"/>
        <v>0.14561361744164555</v>
      </c>
      <c r="DR80" s="13">
        <f t="shared" si="505"/>
        <v>5.2835414275826435E-2</v>
      </c>
      <c r="DS80" s="13">
        <f t="shared" si="505"/>
        <v>-0.19947384811633534</v>
      </c>
      <c r="DT80" s="55">
        <f t="shared" ref="DT80:EY80" si="506">DS17/DS$7*DT49</f>
        <v>-0.65966629464567239</v>
      </c>
      <c r="DU80" s="55">
        <f t="shared" si="506"/>
        <v>-1.6834004342170122E-2</v>
      </c>
      <c r="DV80" s="55">
        <f t="shared" si="506"/>
        <v>0.31716466379023778</v>
      </c>
      <c r="DW80" s="13">
        <f t="shared" si="506"/>
        <v>1.6233495353178605E-2</v>
      </c>
      <c r="DX80" s="13">
        <f t="shared" si="506"/>
        <v>6.5189037207121533E-2</v>
      </c>
      <c r="DY80" s="13">
        <f t="shared" si="506"/>
        <v>6.432077551776505E-2</v>
      </c>
      <c r="DZ80" s="13">
        <f t="shared" si="506"/>
        <v>0.23920238546573899</v>
      </c>
      <c r="EA80" s="13">
        <f t="shared" si="506"/>
        <v>0.52864283273949952</v>
      </c>
      <c r="EB80" s="14">
        <f t="shared" si="506"/>
        <v>0.15862138420878533</v>
      </c>
      <c r="EC80" s="14">
        <f t="shared" si="506"/>
        <v>0.19006637603429188</v>
      </c>
      <c r="ED80" s="14">
        <f t="shared" si="506"/>
        <v>0.17009414467627168</v>
      </c>
      <c r="EE80" s="14">
        <f t="shared" si="506"/>
        <v>0.12557550025989792</v>
      </c>
      <c r="EF80" s="14">
        <f t="shared" si="506"/>
        <v>-0.25424188931117414</v>
      </c>
      <c r="EG80" s="14">
        <f t="shared" si="506"/>
        <v>-0.11987588171925499</v>
      </c>
      <c r="EH80" s="14">
        <f t="shared" si="506"/>
        <v>3.8546027509016804E-2</v>
      </c>
      <c r="EI80" s="14">
        <f t="shared" si="506"/>
        <v>0.15705346812279519</v>
      </c>
      <c r="EJ80" s="14">
        <f t="shared" si="506"/>
        <v>9.9915267285134252E-2</v>
      </c>
      <c r="EK80" s="14">
        <f t="shared" si="506"/>
        <v>2.4054859997228898E-2</v>
      </c>
      <c r="EL80" s="14">
        <f t="shared" si="506"/>
        <v>4.5598356071297329E-2</v>
      </c>
      <c r="EM80" s="14">
        <f t="shared" si="506"/>
        <v>3.4257442107463919E-2</v>
      </c>
      <c r="EN80" s="14">
        <f t="shared" si="506"/>
        <v>1.1681077253919984E-2</v>
      </c>
      <c r="EO80" s="14">
        <f t="shared" si="506"/>
        <v>-3.0692994836043142E-2</v>
      </c>
      <c r="EP80" s="14">
        <f t="shared" si="506"/>
        <v>-2.7585993403941085E-2</v>
      </c>
      <c r="EQ80" s="14">
        <f t="shared" si="506"/>
        <v>6.3368484343526319E-3</v>
      </c>
      <c r="ER80" s="14">
        <f t="shared" si="506"/>
        <v>-4.1594127277337266E-2</v>
      </c>
      <c r="ES80" s="14">
        <f t="shared" si="506"/>
        <v>-3.2106653007925194E-2</v>
      </c>
      <c r="ET80" s="14">
        <f t="shared" si="506"/>
        <v>-2.9187795478952765E-2</v>
      </c>
      <c r="EU80" s="14">
        <f t="shared" si="506"/>
        <v>-8.2004115031441313E-4</v>
      </c>
      <c r="EV80" s="14">
        <f t="shared" si="506"/>
        <v>-1.9631025031908649E-2</v>
      </c>
      <c r="EW80" s="14">
        <f t="shared" si="506"/>
        <v>-2.7871455055400902E-2</v>
      </c>
      <c r="EX80" s="14">
        <f t="shared" si="506"/>
        <v>-4.0122419251311214E-2</v>
      </c>
      <c r="EY80" s="14">
        <f t="shared" si="506"/>
        <v>-1.8715868417986149E-2</v>
      </c>
      <c r="EZ80" s="14">
        <f t="shared" ref="EZ80:FF80" si="507">EY17/EY$7*EZ49</f>
        <v>-3.8704453258460655E-2</v>
      </c>
      <c r="FA80" s="14">
        <f t="shared" si="507"/>
        <v>-4.9205740462608519E-2</v>
      </c>
      <c r="FB80" s="14">
        <f t="shared" si="507"/>
        <v>-4.7374435441018131E-2</v>
      </c>
      <c r="FC80" s="14">
        <f t="shared" si="507"/>
        <v>-3.5575258713880453E-2</v>
      </c>
      <c r="FD80" s="14">
        <f t="shared" si="507"/>
        <v>-4.694661648976136E-2</v>
      </c>
      <c r="FE80" s="14">
        <f t="shared" si="507"/>
        <v>-5.103977461873397E-2</v>
      </c>
      <c r="FF80" s="14">
        <f t="shared" si="507"/>
        <v>-6.0451146916358611E-2</v>
      </c>
    </row>
    <row r="81" spans="2:162" x14ac:dyDescent="0.25">
      <c r="B81" t="str">
        <f t="shared" si="441"/>
        <v xml:space="preserve">   Professional and business services</v>
      </c>
      <c r="C81" s="13"/>
      <c r="D81" s="13">
        <f t="shared" ref="D81:AA81" si="508">C18/C$7*D50</f>
        <v>0.81012457251547176</v>
      </c>
      <c r="E81" s="13">
        <f t="shared" si="508"/>
        <v>0.63900160113980009</v>
      </c>
      <c r="F81" s="13">
        <f t="shared" si="508"/>
        <v>-0.20143379044820769</v>
      </c>
      <c r="G81" s="13">
        <f t="shared" si="508"/>
        <v>-0.17876241135258691</v>
      </c>
      <c r="H81" s="13">
        <f t="shared" si="508"/>
        <v>-0.43811860299606009</v>
      </c>
      <c r="I81" s="13">
        <f t="shared" si="508"/>
        <v>7.2076013016816265E-2</v>
      </c>
      <c r="J81" s="13">
        <f t="shared" si="508"/>
        <v>0.252788125167689</v>
      </c>
      <c r="K81" s="13">
        <f t="shared" si="508"/>
        <v>1.4748226774214637</v>
      </c>
      <c r="L81" s="13">
        <f t="shared" si="508"/>
        <v>-0.70430183277581793</v>
      </c>
      <c r="M81" s="13">
        <f t="shared" si="508"/>
        <v>-0.88198460073019724</v>
      </c>
      <c r="N81" s="13">
        <f t="shared" si="508"/>
        <v>0.16669234383530443</v>
      </c>
      <c r="O81" s="13">
        <f t="shared" si="508"/>
        <v>2.0113039033496758</v>
      </c>
      <c r="P81" s="13">
        <f t="shared" si="508"/>
        <v>0.40512776549753465</v>
      </c>
      <c r="Q81" s="13">
        <f t="shared" si="508"/>
        <v>1.0919925892266991</v>
      </c>
      <c r="R81" s="13">
        <f t="shared" si="508"/>
        <v>-0.19550809052279081</v>
      </c>
      <c r="S81" s="13">
        <f t="shared" si="508"/>
        <v>1.0533195268443543</v>
      </c>
      <c r="T81" s="13">
        <f t="shared" si="508"/>
        <v>1.0717358711339333</v>
      </c>
      <c r="U81" s="13">
        <f t="shared" si="508"/>
        <v>0.85769004047688857</v>
      </c>
      <c r="V81" s="13">
        <f t="shared" si="508"/>
        <v>1.2612287905047594</v>
      </c>
      <c r="W81" s="13">
        <f t="shared" si="508"/>
        <v>9.186465260691036E-2</v>
      </c>
      <c r="X81" s="13">
        <f t="shared" si="508"/>
        <v>-0.32601353181200815</v>
      </c>
      <c r="Y81" s="13">
        <f t="shared" si="508"/>
        <v>0.39064753896455162</v>
      </c>
      <c r="Z81" s="13">
        <f t="shared" si="508"/>
        <v>1.1006126414605444</v>
      </c>
      <c r="AA81" s="13">
        <f t="shared" si="508"/>
        <v>1.62256981690757</v>
      </c>
      <c r="AB81" s="13">
        <f t="shared" ref="AB81:BG81" si="509">AA18/AA$7*AB50</f>
        <v>5.5700433067687606E-2</v>
      </c>
      <c r="AC81" s="13">
        <f t="shared" si="509"/>
        <v>0.95314246252907187</v>
      </c>
      <c r="AD81" s="13">
        <f t="shared" si="509"/>
        <v>1.4915657205371269</v>
      </c>
      <c r="AE81" s="13">
        <f t="shared" si="509"/>
        <v>1.4170595866788012</v>
      </c>
      <c r="AF81" s="13">
        <f t="shared" si="509"/>
        <v>1.5139316120169064</v>
      </c>
      <c r="AG81" s="13">
        <f t="shared" si="509"/>
        <v>0.2092508247122474</v>
      </c>
      <c r="AH81" s="13">
        <f t="shared" si="509"/>
        <v>1.1472602292171548</v>
      </c>
      <c r="AI81" s="13">
        <f t="shared" si="509"/>
        <v>1.3119960441299257</v>
      </c>
      <c r="AJ81" s="13">
        <f t="shared" si="509"/>
        <v>8.0502200141287006E-2</v>
      </c>
      <c r="AK81" s="13">
        <f t="shared" si="509"/>
        <v>0.49220693171326596</v>
      </c>
      <c r="AL81" s="13">
        <f t="shared" si="509"/>
        <v>0.39734246321176475</v>
      </c>
      <c r="AM81" s="13">
        <f t="shared" si="509"/>
        <v>0.76613548097488282</v>
      </c>
      <c r="AN81" s="13">
        <f t="shared" si="509"/>
        <v>1.317566657039756</v>
      </c>
      <c r="AO81" s="13">
        <f t="shared" si="509"/>
        <v>1.0955558563516306</v>
      </c>
      <c r="AP81" s="13">
        <f t="shared" si="509"/>
        <v>1.2493475955222169</v>
      </c>
      <c r="AQ81" s="13">
        <f t="shared" si="509"/>
        <v>0.92710305742666299</v>
      </c>
      <c r="AR81" s="13">
        <f t="shared" si="509"/>
        <v>0.45099014108054064</v>
      </c>
      <c r="AS81" s="13">
        <f t="shared" si="509"/>
        <v>1.156065509837872</v>
      </c>
      <c r="AT81" s="13">
        <f t="shared" si="509"/>
        <v>0.21719523363679732</v>
      </c>
      <c r="AU81" s="13">
        <f t="shared" si="509"/>
        <v>-1.7871388599231901</v>
      </c>
      <c r="AV81" s="13">
        <f t="shared" si="509"/>
        <v>-1.1018189346517846</v>
      </c>
      <c r="AW81" s="13">
        <f t="shared" si="509"/>
        <v>-2.2903610293669674</v>
      </c>
      <c r="AX81" s="13">
        <f t="shared" si="509"/>
        <v>-1.4015391692692252</v>
      </c>
      <c r="AY81" s="13">
        <f t="shared" si="509"/>
        <v>-0.421125210019205</v>
      </c>
      <c r="AZ81" s="13">
        <f t="shared" si="509"/>
        <v>-0.22368647973438874</v>
      </c>
      <c r="BA81" s="13">
        <f t="shared" si="509"/>
        <v>-9.8291222827446359E-3</v>
      </c>
      <c r="BB81" s="13">
        <f t="shared" si="509"/>
        <v>-0.11790827988784146</v>
      </c>
      <c r="BC81" s="13">
        <f t="shared" si="509"/>
        <v>-0.24563514665423875</v>
      </c>
      <c r="BD81" s="13">
        <f t="shared" si="509"/>
        <v>-0.4696667887006496</v>
      </c>
      <c r="BE81" s="13">
        <f t="shared" si="509"/>
        <v>-0.10916218299636327</v>
      </c>
      <c r="BF81" s="13">
        <f t="shared" si="509"/>
        <v>0.33183267091933089</v>
      </c>
      <c r="BG81" s="13">
        <f t="shared" si="509"/>
        <v>0.7510261694198499</v>
      </c>
      <c r="BH81" s="13">
        <f t="shared" ref="BH81:CM81" si="510">BG18/BG$7*BH50</f>
        <v>0.55489168326090976</v>
      </c>
      <c r="BI81" s="13">
        <f t="shared" si="510"/>
        <v>0.52182761144120227</v>
      </c>
      <c r="BJ81" s="13">
        <f t="shared" si="510"/>
        <v>0.82731709983631263</v>
      </c>
      <c r="BK81" s="13">
        <f t="shared" si="510"/>
        <v>0.77024976718264782</v>
      </c>
      <c r="BL81" s="13">
        <f t="shared" si="510"/>
        <v>0.63480253946173582</v>
      </c>
      <c r="BM81" s="13">
        <f t="shared" si="510"/>
        <v>1.0229044061149353</v>
      </c>
      <c r="BN81" s="13">
        <f t="shared" si="510"/>
        <v>0.70454382952788053</v>
      </c>
      <c r="BO81" s="13">
        <f t="shared" si="510"/>
        <v>0.63754844041614778</v>
      </c>
      <c r="BP81" s="13">
        <f t="shared" si="510"/>
        <v>1.1158838107892015</v>
      </c>
      <c r="BQ81" s="13">
        <f t="shared" si="510"/>
        <v>0.93942523611878159</v>
      </c>
      <c r="BR81" s="13">
        <f t="shared" si="510"/>
        <v>0.69085282775031875</v>
      </c>
      <c r="BS81" s="13">
        <f t="shared" si="510"/>
        <v>0.85981943355244439</v>
      </c>
      <c r="BT81" s="13">
        <f t="shared" si="510"/>
        <v>0.48144319514549072</v>
      </c>
      <c r="BU81" s="13">
        <f t="shared" si="510"/>
        <v>0.47790926059317057</v>
      </c>
      <c r="BV81" s="13">
        <f t="shared" si="510"/>
        <v>0.51176742776562123</v>
      </c>
      <c r="BW81" s="13">
        <f t="shared" si="510"/>
        <v>0.66564000688180003</v>
      </c>
      <c r="BX81" s="13">
        <f t="shared" si="510"/>
        <v>0.25105333620090725</v>
      </c>
      <c r="BY81" s="13">
        <f t="shared" si="510"/>
        <v>-0.34450592696682836</v>
      </c>
      <c r="BZ81" s="13">
        <f t="shared" si="510"/>
        <v>-1.3718289595244459</v>
      </c>
      <c r="CA81" s="13">
        <f t="shared" si="510"/>
        <v>-1.6210377902044648</v>
      </c>
      <c r="CB81" s="13">
        <f t="shared" si="510"/>
        <v>-2.4233943800746176</v>
      </c>
      <c r="CC81" s="13">
        <f t="shared" si="510"/>
        <v>-0.89043032420892632</v>
      </c>
      <c r="CD81" s="13">
        <f t="shared" si="510"/>
        <v>-7.5980820527066617E-2</v>
      </c>
      <c r="CE81" s="13">
        <f t="shared" si="510"/>
        <v>0.32874067169257493</v>
      </c>
      <c r="CF81" s="13">
        <f t="shared" si="510"/>
        <v>0.49619311345599448</v>
      </c>
      <c r="CG81" s="13">
        <f t="shared" si="510"/>
        <v>0.47427476063145962</v>
      </c>
      <c r="CH81" s="13">
        <f t="shared" si="510"/>
        <v>0.62067727437104825</v>
      </c>
      <c r="CI81" s="13">
        <f t="shared" si="510"/>
        <v>0.7348068274543873</v>
      </c>
      <c r="CJ81" s="13">
        <f t="shared" si="510"/>
        <v>0.59544861471241717</v>
      </c>
      <c r="CK81" s="13">
        <f t="shared" si="510"/>
        <v>0.79566442225928979</v>
      </c>
      <c r="CL81" s="13">
        <f t="shared" si="510"/>
        <v>0.59780202311835307</v>
      </c>
      <c r="CM81" s="13">
        <f t="shared" si="510"/>
        <v>0.60395658707739008</v>
      </c>
      <c r="CN81" s="13">
        <f t="shared" ref="CN81:DS81" si="511">CM18/CM$7*CN50</f>
        <v>1.101371727879032</v>
      </c>
      <c r="CO81" s="13">
        <f t="shared" si="511"/>
        <v>0.23945316843394249</v>
      </c>
      <c r="CP81" s="13">
        <f t="shared" si="511"/>
        <v>0.90391890729053836</v>
      </c>
      <c r="CQ81" s="13">
        <f t="shared" si="511"/>
        <v>0.70767185016840817</v>
      </c>
      <c r="CR81" s="13">
        <f t="shared" si="511"/>
        <v>0.34371748570475796</v>
      </c>
      <c r="CS81" s="13">
        <f t="shared" si="511"/>
        <v>0.36873600810556423</v>
      </c>
      <c r="CT81" s="13">
        <f t="shared" si="511"/>
        <v>0.66600478615796854</v>
      </c>
      <c r="CU81" s="13">
        <f t="shared" si="511"/>
        <v>0.37224752231653058</v>
      </c>
      <c r="CV81" s="13">
        <f t="shared" si="511"/>
        <v>6.1156903006975197E-2</v>
      </c>
      <c r="CW81" s="13">
        <f t="shared" si="511"/>
        <v>1.0710338705431224</v>
      </c>
      <c r="CX81" s="13">
        <f t="shared" si="511"/>
        <v>0.57545351127794153</v>
      </c>
      <c r="CY81" s="13">
        <f t="shared" si="511"/>
        <v>0.41440153158964721</v>
      </c>
      <c r="CZ81" s="13">
        <f t="shared" si="511"/>
        <v>0.73393613020227821</v>
      </c>
      <c r="DA81" s="13">
        <f t="shared" si="511"/>
        <v>0.90269654993080151</v>
      </c>
      <c r="DB81" s="13">
        <f t="shared" si="511"/>
        <v>0.37819452814223892</v>
      </c>
      <c r="DC81" s="13">
        <f t="shared" si="511"/>
        <v>0.63040795531870431</v>
      </c>
      <c r="DD81" s="13">
        <f t="shared" si="511"/>
        <v>0.5573579836454432</v>
      </c>
      <c r="DE81" s="13">
        <f t="shared" si="511"/>
        <v>0.30288672829116475</v>
      </c>
      <c r="DF81" s="13">
        <f t="shared" si="511"/>
        <v>0.1620627676491104</v>
      </c>
      <c r="DG81" s="13">
        <f t="shared" si="511"/>
        <v>0.57064820180214015</v>
      </c>
      <c r="DH81" s="13">
        <f t="shared" si="511"/>
        <v>0.51772286866173789</v>
      </c>
      <c r="DI81" s="13">
        <f t="shared" si="511"/>
        <v>0.15103132684010651</v>
      </c>
      <c r="DJ81" s="13">
        <f t="shared" si="511"/>
        <v>0.2220776383174202</v>
      </c>
      <c r="DK81" s="13">
        <f t="shared" si="511"/>
        <v>0.73604880547624074</v>
      </c>
      <c r="DL81" s="13">
        <f t="shared" si="511"/>
        <v>-7.7931906054209809E-3</v>
      </c>
      <c r="DM81" s="13">
        <f t="shared" si="511"/>
        <v>0.35221301021428758</v>
      </c>
      <c r="DN81" s="13">
        <f t="shared" si="511"/>
        <v>0.57955745906963541</v>
      </c>
      <c r="DO81" s="13">
        <f t="shared" si="511"/>
        <v>5.3822304683570799E-2</v>
      </c>
      <c r="DP81" s="13">
        <f t="shared" si="511"/>
        <v>0.66037893263931557</v>
      </c>
      <c r="DQ81" s="13">
        <f t="shared" si="511"/>
        <v>0.47555135747055771</v>
      </c>
      <c r="DR81" s="13">
        <f t="shared" si="511"/>
        <v>0.51002157984462926</v>
      </c>
      <c r="DS81" s="13">
        <f t="shared" si="511"/>
        <v>0.59352548431177565</v>
      </c>
      <c r="DT81" s="55">
        <f t="shared" ref="DT81:EY81" si="512">DS18/DS$7*DT50</f>
        <v>-3.7187379146168724</v>
      </c>
      <c r="DU81" s="55">
        <f t="shared" si="512"/>
        <v>0.39971762794252197</v>
      </c>
      <c r="DV81" s="55">
        <f t="shared" si="512"/>
        <v>1.6089796718842957</v>
      </c>
      <c r="DW81" s="13">
        <f t="shared" si="512"/>
        <v>0.8683670462146359</v>
      </c>
      <c r="DX81" s="13">
        <f t="shared" si="512"/>
        <v>0.92764172230546527</v>
      </c>
      <c r="DY81" s="13">
        <f t="shared" si="512"/>
        <v>1.1412817986547932</v>
      </c>
      <c r="DZ81" s="13">
        <f t="shared" si="512"/>
        <v>1.7602886001997735</v>
      </c>
      <c r="EA81" s="13">
        <f t="shared" si="512"/>
        <v>1.639829315832017</v>
      </c>
      <c r="EB81" s="14">
        <f t="shared" si="512"/>
        <v>0.79727120028148613</v>
      </c>
      <c r="EC81" s="14">
        <f t="shared" si="512"/>
        <v>0.66954006705855307</v>
      </c>
      <c r="ED81" s="14">
        <f t="shared" si="512"/>
        <v>0.24919814247228034</v>
      </c>
      <c r="EE81" s="14">
        <f t="shared" si="512"/>
        <v>0.12863516722070498</v>
      </c>
      <c r="EF81" s="14">
        <f t="shared" si="512"/>
        <v>-0.67955913892425168</v>
      </c>
      <c r="EG81" s="14">
        <f t="shared" si="512"/>
        <v>-0.81093111960051878</v>
      </c>
      <c r="EH81" s="14">
        <f t="shared" si="512"/>
        <v>-0.66055015819828189</v>
      </c>
      <c r="EI81" s="14">
        <f t="shared" si="512"/>
        <v>-0.50433717621825702</v>
      </c>
      <c r="EJ81" s="14">
        <f t="shared" si="512"/>
        <v>-0.27256473746591531</v>
      </c>
      <c r="EK81" s="14">
        <f t="shared" si="512"/>
        <v>-0.12681850692220972</v>
      </c>
      <c r="EL81" s="14">
        <f t="shared" si="512"/>
        <v>0.11053702606611898</v>
      </c>
      <c r="EM81" s="14">
        <f t="shared" si="512"/>
        <v>0.41886034933209804</v>
      </c>
      <c r="EN81" s="14">
        <f t="shared" si="512"/>
        <v>0.49436253336784197</v>
      </c>
      <c r="EO81" s="14">
        <f t="shared" si="512"/>
        <v>0.49921298272273645</v>
      </c>
      <c r="EP81" s="14">
        <f t="shared" si="512"/>
        <v>0.52257768911532043</v>
      </c>
      <c r="EQ81" s="14">
        <f t="shared" si="512"/>
        <v>0.56157145508346595</v>
      </c>
      <c r="ER81" s="14">
        <f t="shared" si="512"/>
        <v>0.4678463445440485</v>
      </c>
      <c r="ES81" s="14">
        <f t="shared" si="512"/>
        <v>0.31944357713322391</v>
      </c>
      <c r="ET81" s="14">
        <f t="shared" si="512"/>
        <v>0.23833858446929521</v>
      </c>
      <c r="EU81" s="14">
        <f t="shared" si="512"/>
        <v>0.15312661004404721</v>
      </c>
      <c r="EV81" s="14">
        <f t="shared" si="512"/>
        <v>0.11409244180445544</v>
      </c>
      <c r="EW81" s="14">
        <f t="shared" si="512"/>
        <v>0.15402011955838982</v>
      </c>
      <c r="EX81" s="14">
        <f t="shared" si="512"/>
        <v>0.36592692514105585</v>
      </c>
      <c r="EY81" s="14">
        <f t="shared" si="512"/>
        <v>0.52212291932775112</v>
      </c>
      <c r="EZ81" s="14">
        <f t="shared" ref="EZ81:FF81" si="513">EY18/EY$7*EZ50</f>
        <v>0.56731331775649829</v>
      </c>
      <c r="FA81" s="14">
        <f t="shared" si="513"/>
        <v>0.58930389806969596</v>
      </c>
      <c r="FB81" s="14">
        <f t="shared" si="513"/>
        <v>0.59119457037679057</v>
      </c>
      <c r="FC81" s="14">
        <f t="shared" si="513"/>
        <v>0.59822706540675652</v>
      </c>
      <c r="FD81" s="14">
        <f t="shared" si="513"/>
        <v>0.57580274167793388</v>
      </c>
      <c r="FE81" s="14">
        <f t="shared" si="513"/>
        <v>0.54716930440722533</v>
      </c>
      <c r="FF81" s="14">
        <f t="shared" si="513"/>
        <v>0.52486859429616761</v>
      </c>
    </row>
    <row r="82" spans="2:162" x14ac:dyDescent="0.25">
      <c r="B82" t="str">
        <f t="shared" si="441"/>
        <v xml:space="preserve">   Other services</v>
      </c>
      <c r="C82" s="13"/>
      <c r="D82" s="13">
        <f t="shared" ref="D82:AA82" si="514">C19/C$7*D51</f>
        <v>0.88789538581276584</v>
      </c>
      <c r="E82" s="13">
        <f t="shared" si="514"/>
        <v>0.94242930982971573</v>
      </c>
      <c r="F82" s="13">
        <f t="shared" si="514"/>
        <v>0.52992139850618647</v>
      </c>
      <c r="G82" s="13">
        <f t="shared" si="514"/>
        <v>0.53254172329753369</v>
      </c>
      <c r="H82" s="13">
        <f t="shared" si="514"/>
        <v>0.42378817269115571</v>
      </c>
      <c r="I82" s="13">
        <f t="shared" si="514"/>
        <v>5.9981830193719402E-2</v>
      </c>
      <c r="J82" s="13">
        <f t="shared" si="514"/>
        <v>0.86036609095093131</v>
      </c>
      <c r="K82" s="13">
        <f t="shared" si="514"/>
        <v>0.42036646296354802</v>
      </c>
      <c r="L82" s="13">
        <f t="shared" si="514"/>
        <v>0.53710396089517742</v>
      </c>
      <c r="M82" s="13">
        <f t="shared" si="514"/>
        <v>1.1197117554938545</v>
      </c>
      <c r="N82" s="13">
        <f t="shared" si="514"/>
        <v>0.88957218898716772</v>
      </c>
      <c r="O82" s="13">
        <f t="shared" si="514"/>
        <v>0.54748093741751391</v>
      </c>
      <c r="P82" s="13">
        <f t="shared" si="514"/>
        <v>1.6316342244259709</v>
      </c>
      <c r="Q82" s="13">
        <f t="shared" si="514"/>
        <v>0.75994716656781791</v>
      </c>
      <c r="R82" s="13">
        <f t="shared" si="514"/>
        <v>-0.24204326919084734</v>
      </c>
      <c r="S82" s="13">
        <f t="shared" si="514"/>
        <v>0.47249145657073294</v>
      </c>
      <c r="T82" s="13">
        <f t="shared" si="514"/>
        <v>0.600433923437664</v>
      </c>
      <c r="U82" s="13">
        <f t="shared" si="514"/>
        <v>0.60981592853160116</v>
      </c>
      <c r="V82" s="13">
        <f t="shared" si="514"/>
        <v>0.90472372358510345</v>
      </c>
      <c r="W82" s="13">
        <f t="shared" si="514"/>
        <v>1.7073355827529282</v>
      </c>
      <c r="X82" s="13">
        <f t="shared" si="514"/>
        <v>0.23939362106464473</v>
      </c>
      <c r="Y82" s="13">
        <f t="shared" si="514"/>
        <v>0.41156807368364307</v>
      </c>
      <c r="Z82" s="13">
        <f t="shared" si="514"/>
        <v>0.25044932085540034</v>
      </c>
      <c r="AA82" s="13">
        <f t="shared" si="514"/>
        <v>-0.27234185505995034</v>
      </c>
      <c r="AB82" s="13">
        <f t="shared" ref="AB82:BG82" si="515">AA19/AA$7*AB51</f>
        <v>1.2141317357404726</v>
      </c>
      <c r="AC82" s="13">
        <f t="shared" si="515"/>
        <v>0.83962649892796493</v>
      </c>
      <c r="AD82" s="13">
        <f t="shared" si="515"/>
        <v>1.4995363360701033</v>
      </c>
      <c r="AE82" s="13">
        <f t="shared" si="515"/>
        <v>0.61770514157628587</v>
      </c>
      <c r="AF82" s="13">
        <f t="shared" si="515"/>
        <v>0.64296781232562972</v>
      </c>
      <c r="AG82" s="13">
        <f t="shared" si="515"/>
        <v>1.0156695948025309</v>
      </c>
      <c r="AH82" s="13">
        <f t="shared" si="515"/>
        <v>1.3687575778808809</v>
      </c>
      <c r="AI82" s="13">
        <f t="shared" si="515"/>
        <v>0.30534882015405995</v>
      </c>
      <c r="AJ82" s="13">
        <f t="shared" si="515"/>
        <v>1.5349011619372974</v>
      </c>
      <c r="AK82" s="13">
        <f t="shared" si="515"/>
        <v>0.69168895623001259</v>
      </c>
      <c r="AL82" s="13">
        <f t="shared" si="515"/>
        <v>0.52531932545991289</v>
      </c>
      <c r="AM82" s="13">
        <f t="shared" si="515"/>
        <v>0.78974990248854071</v>
      </c>
      <c r="AN82" s="13">
        <f t="shared" si="515"/>
        <v>-2.9103243061582459E-2</v>
      </c>
      <c r="AO82" s="13">
        <f t="shared" si="515"/>
        <v>0.65532086969990633</v>
      </c>
      <c r="AP82" s="13">
        <f t="shared" si="515"/>
        <v>0.97545558237119412</v>
      </c>
      <c r="AQ82" s="13">
        <f t="shared" si="515"/>
        <v>0.89937764861357683</v>
      </c>
      <c r="AR82" s="13">
        <f t="shared" si="515"/>
        <v>-0.27372141532104155</v>
      </c>
      <c r="AS82" s="13">
        <f t="shared" si="515"/>
        <v>0.571395881528315</v>
      </c>
      <c r="AT82" s="13">
        <f t="shared" si="515"/>
        <v>0.80915343901001435</v>
      </c>
      <c r="AU82" s="13">
        <f t="shared" si="515"/>
        <v>-0.49996168447559786</v>
      </c>
      <c r="AV82" s="13">
        <f t="shared" si="515"/>
        <v>0.37793922642219879</v>
      </c>
      <c r="AW82" s="13">
        <f t="shared" si="515"/>
        <v>-8.4964147638396381E-2</v>
      </c>
      <c r="AX82" s="13">
        <f t="shared" si="515"/>
        <v>-0.30391685728629825</v>
      </c>
      <c r="AY82" s="13">
        <f t="shared" si="515"/>
        <v>0.26271770080813106</v>
      </c>
      <c r="AZ82" s="13">
        <f t="shared" si="515"/>
        <v>0.4635071283340369</v>
      </c>
      <c r="BA82" s="13">
        <f t="shared" si="515"/>
        <v>0.36592530740484169</v>
      </c>
      <c r="BB82" s="13">
        <f t="shared" si="515"/>
        <v>0.28722039088644014</v>
      </c>
      <c r="BC82" s="13">
        <f t="shared" si="515"/>
        <v>0.46851014941981595</v>
      </c>
      <c r="BD82" s="13">
        <f t="shared" si="515"/>
        <v>0.34904993735363199</v>
      </c>
      <c r="BE82" s="13">
        <f t="shared" si="515"/>
        <v>0.51177082883661351</v>
      </c>
      <c r="BF82" s="13">
        <f t="shared" si="515"/>
        <v>0.67440989638502424</v>
      </c>
      <c r="BG82" s="13">
        <f t="shared" si="515"/>
        <v>-0.3066235283642148</v>
      </c>
      <c r="BH82" s="13">
        <f t="shared" ref="BH82:CM82" si="516">BG19/BG$7*BH51</f>
        <v>0.70305174960467831</v>
      </c>
      <c r="BI82" s="13">
        <f t="shared" si="516"/>
        <v>0.25822206025460509</v>
      </c>
      <c r="BJ82" s="13">
        <f t="shared" si="516"/>
        <v>0.54719543171312068</v>
      </c>
      <c r="BK82" s="13">
        <f t="shared" si="516"/>
        <v>0.51354075358909046</v>
      </c>
      <c r="BL82" s="13">
        <f t="shared" si="516"/>
        <v>0.99005257873913854</v>
      </c>
      <c r="BM82" s="13">
        <f t="shared" si="516"/>
        <v>0.44771334409199143</v>
      </c>
      <c r="BN82" s="13">
        <f t="shared" si="516"/>
        <v>0.34764831769830723</v>
      </c>
      <c r="BO82" s="13">
        <f t="shared" si="516"/>
        <v>0.50741454857071977</v>
      </c>
      <c r="BP82" s="13">
        <f t="shared" si="516"/>
        <v>0.35068048388152862</v>
      </c>
      <c r="BQ82" s="13">
        <f t="shared" si="516"/>
        <v>0.46179095617024818</v>
      </c>
      <c r="BR82" s="13">
        <f t="shared" si="516"/>
        <v>0.55329964978156199</v>
      </c>
      <c r="BS82" s="13">
        <f t="shared" si="516"/>
        <v>0.89044907374585969</v>
      </c>
      <c r="BT82" s="13">
        <f t="shared" si="516"/>
        <v>0.57210376507717331</v>
      </c>
      <c r="BU82" s="13">
        <f t="shared" si="516"/>
        <v>0.71614166898220077</v>
      </c>
      <c r="BV82" s="13">
        <f t="shared" si="516"/>
        <v>0.95212611080061182</v>
      </c>
      <c r="BW82" s="13">
        <f t="shared" si="516"/>
        <v>0.68875536556784334</v>
      </c>
      <c r="BX82" s="13">
        <f t="shared" si="516"/>
        <v>0.45762227135847061</v>
      </c>
      <c r="BY82" s="13">
        <f t="shared" si="516"/>
        <v>0.75749435545561383</v>
      </c>
      <c r="BZ82" s="13">
        <f t="shared" si="516"/>
        <v>-0.14200749718390795</v>
      </c>
      <c r="CA82" s="13">
        <f t="shared" si="516"/>
        <v>-0.19869794379174904</v>
      </c>
      <c r="CB82" s="13">
        <f t="shared" si="516"/>
        <v>-0.49326950896642274</v>
      </c>
      <c r="CC82" s="13">
        <f t="shared" si="516"/>
        <v>0.34993716425594967</v>
      </c>
      <c r="CD82" s="13">
        <f t="shared" si="516"/>
        <v>0.38282037314995704</v>
      </c>
      <c r="CE82" s="13">
        <f t="shared" si="516"/>
        <v>-2.8740851655363345E-2</v>
      </c>
      <c r="CF82" s="13">
        <f t="shared" si="516"/>
        <v>0.66897248675983301</v>
      </c>
      <c r="CG82" s="13">
        <f t="shared" si="516"/>
        <v>0.74392075369187038</v>
      </c>
      <c r="CH82" s="13">
        <f t="shared" si="516"/>
        <v>1.3420411959863672</v>
      </c>
      <c r="CI82" s="13">
        <f t="shared" si="516"/>
        <v>0.41991365077222786</v>
      </c>
      <c r="CJ82" s="13">
        <f t="shared" si="516"/>
        <v>0.9781104228339389</v>
      </c>
      <c r="CK82" s="13">
        <f t="shared" si="516"/>
        <v>0.46333608670694765</v>
      </c>
      <c r="CL82" s="13">
        <f t="shared" si="516"/>
        <v>0.55576308042177758</v>
      </c>
      <c r="CM82" s="13">
        <f t="shared" si="516"/>
        <v>0.6850448883696707</v>
      </c>
      <c r="CN82" s="13">
        <f t="shared" ref="CN82:DS82" si="517">CM19/CM$7*CN51</f>
        <v>0.69032317575637425</v>
      </c>
      <c r="CO82" s="13">
        <f t="shared" si="517"/>
        <v>0.29416809470970051</v>
      </c>
      <c r="CP82" s="13">
        <f t="shared" si="517"/>
        <v>0.83912739007167325</v>
      </c>
      <c r="CQ82" s="13">
        <f t="shared" si="517"/>
        <v>0.29929735376305933</v>
      </c>
      <c r="CR82" s="13">
        <f t="shared" si="517"/>
        <v>0.80738424184069901</v>
      </c>
      <c r="CS82" s="13">
        <f t="shared" si="517"/>
        <v>0.61127708197023112</v>
      </c>
      <c r="CT82" s="13">
        <f t="shared" si="517"/>
        <v>0.85128957629563828</v>
      </c>
      <c r="CU82" s="13">
        <f t="shared" si="517"/>
        <v>1.0065690036671116</v>
      </c>
      <c r="CV82" s="13">
        <f t="shared" si="517"/>
        <v>8.7342595433239106E-2</v>
      </c>
      <c r="CW82" s="13">
        <f t="shared" si="517"/>
        <v>0.80915993477244175</v>
      </c>
      <c r="CX82" s="13">
        <f t="shared" si="517"/>
        <v>0.12055906283451989</v>
      </c>
      <c r="CY82" s="13">
        <f t="shared" si="517"/>
        <v>0.71662413194399588</v>
      </c>
      <c r="CZ82" s="13">
        <f t="shared" si="517"/>
        <v>1.0503269985401564</v>
      </c>
      <c r="DA82" s="13">
        <f t="shared" si="517"/>
        <v>0.93768079614135991</v>
      </c>
      <c r="DB82" s="13">
        <f t="shared" si="517"/>
        <v>0.74059322033764075</v>
      </c>
      <c r="DC82" s="13">
        <f t="shared" si="517"/>
        <v>1.4189112695016357</v>
      </c>
      <c r="DD82" s="13">
        <f t="shared" si="517"/>
        <v>1.0242255410676322</v>
      </c>
      <c r="DE82" s="13">
        <f t="shared" si="517"/>
        <v>0.72246318548404298</v>
      </c>
      <c r="DF82" s="13">
        <f t="shared" si="517"/>
        <v>0.57778424310489984</v>
      </c>
      <c r="DG82" s="13">
        <f t="shared" si="517"/>
        <v>0.66551421782121145</v>
      </c>
      <c r="DH82" s="13">
        <f t="shared" si="517"/>
        <v>1.0129515165699432</v>
      </c>
      <c r="DI82" s="13">
        <f t="shared" si="517"/>
        <v>0.46237757198547785</v>
      </c>
      <c r="DJ82" s="13">
        <f t="shared" si="517"/>
        <v>0.61271326917655666</v>
      </c>
      <c r="DK82" s="13">
        <f t="shared" si="517"/>
        <v>1.3210417894931541</v>
      </c>
      <c r="DL82" s="13">
        <f t="shared" si="517"/>
        <v>0.64502678502298405</v>
      </c>
      <c r="DM82" s="13">
        <f t="shared" si="517"/>
        <v>0.51588887677125161</v>
      </c>
      <c r="DN82" s="13">
        <f t="shared" si="517"/>
        <v>0.59180557979616644</v>
      </c>
      <c r="DO82" s="13">
        <f t="shared" si="517"/>
        <v>0.85489517965386219</v>
      </c>
      <c r="DP82" s="13">
        <f t="shared" si="517"/>
        <v>0.64031702452938144</v>
      </c>
      <c r="DQ82" s="13">
        <f t="shared" si="517"/>
        <v>0.63495471954613836</v>
      </c>
      <c r="DR82" s="13">
        <f t="shared" si="517"/>
        <v>0.33995921877378904</v>
      </c>
      <c r="DS82" s="13">
        <f t="shared" si="517"/>
        <v>-0.60969408089981081</v>
      </c>
      <c r="DT82" s="55">
        <f t="shared" ref="DT82:EY82" si="518">DS19/DS$7*DT51</f>
        <v>-17.35699673971142</v>
      </c>
      <c r="DU82" s="55">
        <f t="shared" si="518"/>
        <v>7.1486432006936358</v>
      </c>
      <c r="DV82" s="55">
        <f t="shared" si="518"/>
        <v>1.0119524601051015</v>
      </c>
      <c r="DW82" s="13">
        <f t="shared" si="518"/>
        <v>-0.26638966496246563</v>
      </c>
      <c r="DX82" s="13">
        <f t="shared" si="518"/>
        <v>4.0262384257988604</v>
      </c>
      <c r="DY82" s="13">
        <f t="shared" si="518"/>
        <v>4.0621387064447214</v>
      </c>
      <c r="DZ82" s="13">
        <f t="shared" si="518"/>
        <v>2.895573660937961</v>
      </c>
      <c r="EA82" s="13">
        <f t="shared" si="518"/>
        <v>1.5554908285083207</v>
      </c>
      <c r="EB82" s="14">
        <f t="shared" si="518"/>
        <v>1.5288120178757196</v>
      </c>
      <c r="EC82" s="14">
        <f t="shared" si="518"/>
        <v>1.1390663556512162</v>
      </c>
      <c r="ED82" s="14">
        <f t="shared" si="518"/>
        <v>0.58328574118039489</v>
      </c>
      <c r="EE82" s="14">
        <f t="shared" si="518"/>
        <v>0.80712627236751222</v>
      </c>
      <c r="EF82" s="14">
        <f t="shared" si="518"/>
        <v>0.76736251684638046</v>
      </c>
      <c r="EG82" s="14">
        <f t="shared" si="518"/>
        <v>1.219571117785256</v>
      </c>
      <c r="EH82" s="14">
        <f t="shared" si="518"/>
        <v>0.67978959431033392</v>
      </c>
      <c r="EI82" s="14">
        <f t="shared" si="518"/>
        <v>0.72735457845934037</v>
      </c>
      <c r="EJ82" s="14">
        <f t="shared" si="518"/>
        <v>0.7778005771529829</v>
      </c>
      <c r="EK82" s="14">
        <f t="shared" si="518"/>
        <v>0.56774312177553632</v>
      </c>
      <c r="EL82" s="14">
        <f t="shared" si="518"/>
        <v>0.51378342153526146</v>
      </c>
      <c r="EM82" s="14">
        <f t="shared" si="518"/>
        <v>0.3039500045580405</v>
      </c>
      <c r="EN82" s="14">
        <f t="shared" si="518"/>
        <v>0.20087524841751794</v>
      </c>
      <c r="EO82" s="14">
        <f t="shared" si="518"/>
        <v>0.11850435700896927</v>
      </c>
      <c r="EP82" s="14">
        <f t="shared" si="518"/>
        <v>0.20648209454777056</v>
      </c>
      <c r="EQ82" s="14">
        <f t="shared" si="518"/>
        <v>0.1588860819102092</v>
      </c>
      <c r="ER82" s="14">
        <f t="shared" si="518"/>
        <v>0.16129318527783759</v>
      </c>
      <c r="ES82" s="14">
        <f t="shared" si="518"/>
        <v>0.22868435992866984</v>
      </c>
      <c r="ET82" s="14">
        <f t="shared" si="518"/>
        <v>0.24410197496286176</v>
      </c>
      <c r="EU82" s="14">
        <f t="shared" si="518"/>
        <v>0.25502924850107167</v>
      </c>
      <c r="EV82" s="14">
        <f t="shared" si="518"/>
        <v>0.30822931408482501</v>
      </c>
      <c r="EW82" s="14">
        <f t="shared" si="518"/>
        <v>0.29866550686240595</v>
      </c>
      <c r="EX82" s="14">
        <f t="shared" si="518"/>
        <v>0.23180000933827818</v>
      </c>
      <c r="EY82" s="14">
        <f t="shared" si="518"/>
        <v>0.20786374630631219</v>
      </c>
      <c r="EZ82" s="14">
        <f t="shared" ref="EZ82:FF82" si="519">EY19/EY$7*EZ51</f>
        <v>0.2219350635775636</v>
      </c>
      <c r="FA82" s="14">
        <f t="shared" si="519"/>
        <v>0.19887786711600913</v>
      </c>
      <c r="FB82" s="14">
        <f t="shared" si="519"/>
        <v>0.19959386843401944</v>
      </c>
      <c r="FC82" s="14">
        <f t="shared" si="519"/>
        <v>0.18302278243989445</v>
      </c>
      <c r="FD82" s="14">
        <f t="shared" si="519"/>
        <v>0.20742082059626732</v>
      </c>
      <c r="FE82" s="14">
        <f t="shared" si="519"/>
        <v>0.20628318329835774</v>
      </c>
      <c r="FF82" s="14">
        <f t="shared" si="519"/>
        <v>0.19487774763155399</v>
      </c>
    </row>
    <row r="83" spans="2:162" x14ac:dyDescent="0.25">
      <c r="B83" t="str">
        <f t="shared" si="441"/>
        <v xml:space="preserve">      Leisure and Hospitality</v>
      </c>
      <c r="C83" s="13"/>
      <c r="D83" s="13">
        <f t="shared" ref="D83" si="520">C20/C$7*D52</f>
        <v>0.34515523792258879</v>
      </c>
      <c r="E83" s="13">
        <f t="shared" ref="E83" si="521">D20/D$7*E52</f>
        <v>0.23105651242229386</v>
      </c>
      <c r="F83" s="13">
        <f t="shared" ref="F83" si="522">E20/E$7*F52</f>
        <v>-0.1068362806199695</v>
      </c>
      <c r="G83" s="13">
        <f t="shared" ref="G83" si="523">F20/F$7*G52</f>
        <v>0.57817356023776956</v>
      </c>
      <c r="H83" s="13">
        <f t="shared" ref="H83" si="524">G20/G$7*H52</f>
        <v>-0.15513955102317226</v>
      </c>
      <c r="I83" s="13">
        <f t="shared" ref="I83" si="525">H20/H$7*I52</f>
        <v>-0.52625746838853427</v>
      </c>
      <c r="J83" s="13">
        <f t="shared" ref="J83" si="526">I20/I$7*J52</f>
        <v>0.25356996775773111</v>
      </c>
      <c r="K83" s="13">
        <f t="shared" ref="K83" si="527">J20/J$7*K52</f>
        <v>0.30215025990830591</v>
      </c>
      <c r="L83" s="13">
        <f t="shared" ref="L83" si="528">K20/K$7*L52</f>
        <v>0.19082099561419164</v>
      </c>
      <c r="M83" s="13">
        <f t="shared" ref="M83" si="529">L20/L$7*M52</f>
        <v>0.44570750572659334</v>
      </c>
      <c r="N83" s="13">
        <f t="shared" ref="N83" si="530">M20/M$7*N52</f>
        <v>0.17901409178650587</v>
      </c>
      <c r="O83" s="13">
        <f t="shared" ref="O83" si="531">N20/N$7*O52</f>
        <v>0.2624275731939063</v>
      </c>
      <c r="P83" s="13">
        <f t="shared" ref="P83" si="532">O20/O$7*P52</f>
        <v>0.32205991637139708</v>
      </c>
      <c r="Q83" s="13">
        <f t="shared" ref="Q83" si="533">P20/P$7*Q52</f>
        <v>0.564631438195353</v>
      </c>
      <c r="R83" s="13">
        <f t="shared" ref="R83" si="534">Q20/Q$7*R52</f>
        <v>-0.31945517780693172</v>
      </c>
      <c r="S83" s="13">
        <f t="shared" ref="S83" si="535">R20/R$7*S52</f>
        <v>0.28476451722401075</v>
      </c>
      <c r="T83" s="13">
        <f t="shared" ref="T83" si="536">S20/S$7*T52</f>
        <v>0.47586214839409147</v>
      </c>
      <c r="U83" s="13">
        <f t="shared" ref="U83" si="537">T20/T$7*U52</f>
        <v>-0.11550173516190179</v>
      </c>
      <c r="V83" s="13">
        <f t="shared" ref="V83" si="538">U20/U$7*V52</f>
        <v>0.66685180945348588</v>
      </c>
      <c r="W83" s="13">
        <f t="shared" ref="W83" si="539">V20/V$7*W52</f>
        <v>0.61105470372692217</v>
      </c>
      <c r="X83" s="13">
        <f t="shared" ref="X83" si="540">W20/W$7*X52</f>
        <v>0.1715722211670854</v>
      </c>
      <c r="Y83" s="13">
        <f t="shared" ref="Y83" si="541">X20/X$7*Y52</f>
        <v>-0.12424082982987301</v>
      </c>
      <c r="Z83" s="13">
        <f t="shared" ref="Z83" si="542">Y20/Y$7*Z52</f>
        <v>0.77271788360397242</v>
      </c>
      <c r="AA83" s="13">
        <f t="shared" ref="AA83" si="543">Z20/Z$7*AA52</f>
        <v>-0.34815512228680351</v>
      </c>
      <c r="AB83" s="13">
        <f t="shared" ref="AB83" si="544">AA20/AA$7*AB52</f>
        <v>0.81713872803130538</v>
      </c>
      <c r="AC83" s="13">
        <f t="shared" ref="AC83" si="545">AB20/AB$7*AC52</f>
        <v>0.58837123139893421</v>
      </c>
      <c r="AD83" s="13">
        <f t="shared" ref="AD83" si="546">AC20/AC$7*AD52</f>
        <v>0.22042505466200354</v>
      </c>
      <c r="AE83" s="13">
        <f t="shared" ref="AE83" si="547">AD20/AD$7*AE52</f>
        <v>1.0731112658409798E-2</v>
      </c>
      <c r="AF83" s="13">
        <f t="shared" ref="AF83" si="548">AE20/AE$7*AF52</f>
        <v>-4.2328372220384554E-2</v>
      </c>
      <c r="AG83" s="13">
        <f t="shared" ref="AG83" si="549">AF20/AF$7*AG52</f>
        <v>0.55398141421984026</v>
      </c>
      <c r="AH83" s="13">
        <f t="shared" ref="AH83" si="550">AG20/AG$7*AH52</f>
        <v>0.71080424393560981</v>
      </c>
      <c r="AI83" s="13">
        <f t="shared" ref="AI83" si="551">AH20/AH$7*AI52</f>
        <v>-8.0716126609737426E-2</v>
      </c>
      <c r="AJ83" s="13">
        <f t="shared" ref="AJ83" si="552">AI20/AI$7*AJ52</f>
        <v>0.52383193574456732</v>
      </c>
      <c r="AK83" s="13">
        <f t="shared" ref="AK83" si="553">AJ20/AJ$7*AK52</f>
        <v>0.35215211726568385</v>
      </c>
      <c r="AL83" s="13">
        <f t="shared" ref="AL83" si="554">AK20/AK$7*AL52</f>
        <v>-0.26213613134218661</v>
      </c>
      <c r="AM83" s="13">
        <f t="shared" ref="AM83" si="555">AL20/AL$7*AM52</f>
        <v>1.362208221562446</v>
      </c>
      <c r="AN83" s="13">
        <f t="shared" ref="AN83" si="556">AM20/AM$7*AN52</f>
        <v>7.7910225622337542E-2</v>
      </c>
      <c r="AO83" s="13">
        <f t="shared" ref="AO83" si="557">AN20/AN$7*AO52</f>
        <v>0.14601262651674038</v>
      </c>
      <c r="AP83" s="13">
        <f t="shared" ref="AP83" si="558">AO20/AO$7*AP52</f>
        <v>0.47993389815903154</v>
      </c>
      <c r="AQ83" s="13">
        <f t="shared" ref="AQ83" si="559">AP20/AP$7*AQ52</f>
        <v>0.19209212078385166</v>
      </c>
      <c r="AR83" s="13">
        <f t="shared" ref="AR83" si="560">AQ20/AQ$7*AR52</f>
        <v>-0.17877047806711971</v>
      </c>
      <c r="AS83" s="13">
        <f t="shared" ref="AS83" si="561">AR20/AR$7*AS52</f>
        <v>-0.51602947070322658</v>
      </c>
      <c r="AT83" s="13">
        <f t="shared" ref="AT83" si="562">AS20/AS$7*AT52</f>
        <v>0.77688645588440375</v>
      </c>
      <c r="AU83" s="13">
        <f t="shared" ref="AU83" si="563">AT20/AT$7*AU52</f>
        <v>-5.5893404529910373E-2</v>
      </c>
      <c r="AV83" s="13">
        <f t="shared" ref="AV83" si="564">AU20/AU$7*AV52</f>
        <v>-0.13995385436222232</v>
      </c>
      <c r="AW83" s="13">
        <f t="shared" ref="AW83" si="565">AV20/AV$7*AW52</f>
        <v>-0.28933686667226594</v>
      </c>
      <c r="AX83" s="13">
        <f t="shared" ref="AX83" si="566">AW20/AW$7*AX52</f>
        <v>-0.73856426022002164</v>
      </c>
      <c r="AY83" s="13">
        <f t="shared" ref="AY83" si="567">AX20/AX$7*AY52</f>
        <v>-0.16350942139243768</v>
      </c>
      <c r="AZ83" s="13">
        <f t="shared" ref="AZ83" si="568">AY20/AY$7*AZ52</f>
        <v>0.23734352549886165</v>
      </c>
      <c r="BA83" s="13">
        <f t="shared" ref="BA83" si="569">AZ20/AZ$7*BA52</f>
        <v>0.1683562599750742</v>
      </c>
      <c r="BB83" s="13">
        <f t="shared" ref="BB83" si="570">BA20/BA$7*BB52</f>
        <v>0</v>
      </c>
      <c r="BC83" s="13">
        <f t="shared" ref="BC83" si="571">BB20/BB$7*BC52</f>
        <v>8.9391972607756054E-2</v>
      </c>
      <c r="BD83" s="13">
        <f t="shared" ref="BD83" si="572">BC20/BC$7*BD52</f>
        <v>9.9601971715026716E-2</v>
      </c>
      <c r="BE83" s="13">
        <f t="shared" ref="BE83" si="573">BD20/BD$7*BE52</f>
        <v>0.39467522031235708</v>
      </c>
      <c r="BF83" s="13">
        <f t="shared" ref="BF83" si="574">BE20/BE$7*BF52</f>
        <v>0.61280978172125999</v>
      </c>
      <c r="BG83" s="13">
        <f t="shared" ref="BG83" si="575">BF20/BF$7*BG52</f>
        <v>-4.959129611705447E-2</v>
      </c>
      <c r="BH83" s="13">
        <f t="shared" ref="BH83" si="576">BG20/BG$7*BH52</f>
        <v>0.4348191754444381</v>
      </c>
      <c r="BI83" s="13">
        <f t="shared" ref="BI83" si="577">BH20/BH$7*BI52</f>
        <v>-9.8518355418729761E-2</v>
      </c>
      <c r="BJ83" s="13">
        <f t="shared" ref="BJ83" si="578">BI20/BI$7*BJ52</f>
        <v>0.38072314291272219</v>
      </c>
      <c r="BK83" s="13">
        <f t="shared" ref="BK83" si="579">BJ20/BJ$7*BK52</f>
        <v>0.15777657694848018</v>
      </c>
      <c r="BL83" s="13">
        <f t="shared" ref="BL83" si="580">BK20/BK$7*BL52</f>
        <v>0.54827728352299165</v>
      </c>
      <c r="BM83" s="13">
        <f t="shared" ref="BM83" si="581">BL20/BL$7*BM52</f>
        <v>0.19485047414396725</v>
      </c>
      <c r="BN83" s="13">
        <f t="shared" ref="BN83" si="582">BM20/BM$7*BN52</f>
        <v>0.32110342131184977</v>
      </c>
      <c r="BO83" s="13">
        <f t="shared" ref="BO83" si="583">BN20/BN$7*BO52</f>
        <v>0.27858714909379156</v>
      </c>
      <c r="BP83" s="13">
        <f t="shared" ref="BP83" si="584">BO20/BO$7*BP52</f>
        <v>0.18998371359684932</v>
      </c>
      <c r="BQ83" s="13">
        <f t="shared" ref="BQ83" si="585">BP20/BP$7*BQ52</f>
        <v>0.42838575805383389</v>
      </c>
      <c r="BR83" s="13">
        <f t="shared" ref="BR83" si="586">BQ20/BQ$7*BR52</f>
        <v>0.34886195022682942</v>
      </c>
      <c r="BS83" s="13">
        <f t="shared" ref="BS83" si="587">BR20/BR$7*BS52</f>
        <v>0.36584796876975101</v>
      </c>
      <c r="BT83" s="13">
        <f t="shared" ref="BT83" si="588">BS20/BS$7*BT52</f>
        <v>0.24941479938306177</v>
      </c>
      <c r="BU83" s="13">
        <f t="shared" ref="BU83" si="589">BT20/BT$7*BU52</f>
        <v>0.31259265093306438</v>
      </c>
      <c r="BV83" s="13">
        <f t="shared" ref="BV83" si="590">BU20/BU$7*BV52</f>
        <v>0.23677239320435139</v>
      </c>
      <c r="BW83" s="13">
        <f t="shared" ref="BW83" si="591">BV20/BV$7*BW52</f>
        <v>0.2719321691035137</v>
      </c>
      <c r="BX83" s="13">
        <f t="shared" ref="BX83" si="592">BW20/BW$7*BX52</f>
        <v>-9.7607189790481663E-2</v>
      </c>
      <c r="BY83" s="13">
        <f t="shared" ref="BY83" si="593">BX20/BX$7*BY52</f>
        <v>3.570175516536981E-2</v>
      </c>
      <c r="BZ83" s="13">
        <f t="shared" ref="BZ83" si="594">BY20/BY$7*BZ52</f>
        <v>-0.55618435635886576</v>
      </c>
      <c r="CA83" s="13">
        <f t="shared" ref="CA83" si="595">BZ20/BZ$7*CA52</f>
        <v>-0.75471363903418076</v>
      </c>
      <c r="CB83" s="13">
        <f t="shared" ref="CB83" si="596">CA20/CA$7*CB52</f>
        <v>-0.6274407863315361</v>
      </c>
      <c r="CC83" s="13">
        <f t="shared" ref="CC83" si="597">CB20/CB$7*CC52</f>
        <v>-1.8803325344985609E-2</v>
      </c>
      <c r="CD83" s="13">
        <f t="shared" ref="CD83" si="598">CC20/CC$7*CD52</f>
        <v>-0.19825515918244932</v>
      </c>
      <c r="CE83" s="13">
        <f t="shared" ref="CE83" si="599">CD20/CD$7*CE52</f>
        <v>-7.6437625856156891E-2</v>
      </c>
      <c r="CF83" s="13">
        <f t="shared" ref="CF83" si="600">CE20/CE$7*CF52</f>
        <v>0.2619950226030347</v>
      </c>
      <c r="CG83" s="13">
        <f t="shared" ref="CG83" si="601">CF20/CF$7*CG52</f>
        <v>0.1538886879440686</v>
      </c>
      <c r="CH83" s="13">
        <f t="shared" ref="CH83" si="602">CG20/CG$7*CH52</f>
        <v>0.38759202474247351</v>
      </c>
      <c r="CI83" s="13">
        <f t="shared" ref="CI83" si="603">CH20/CH$7*CI52</f>
        <v>2.8492671827836408E-2</v>
      </c>
      <c r="CJ83" s="13">
        <f t="shared" ref="CJ83" si="604">CI20/CI$7*CJ52</f>
        <v>0.38410060819703368</v>
      </c>
      <c r="CK83" s="13">
        <f t="shared" ref="CK83" si="605">CJ20/CJ$7*CK52</f>
        <v>8.4832437515124232E-2</v>
      </c>
      <c r="CL83" s="13">
        <f t="shared" ref="CL83" si="606">CK20/CK$7*CL52</f>
        <v>0.36984649695076399</v>
      </c>
      <c r="CM83" s="13">
        <f t="shared" ref="CM83" si="607">CL20/CL$7*CM52</f>
        <v>0.33906894419563716</v>
      </c>
      <c r="CN83" s="13">
        <f t="shared" ref="CN83" si="608">CM20/CM$7*CN52</f>
        <v>0.39403378293313784</v>
      </c>
      <c r="CO83" s="13">
        <f t="shared" ref="CO83" si="609">CN20/CN$7*CO52</f>
        <v>0.15658843101045467</v>
      </c>
      <c r="CP83" s="13">
        <f t="shared" ref="CP83" si="610">CO20/CO$7*CP52</f>
        <v>0.65421638889288802</v>
      </c>
      <c r="CQ83" s="13">
        <f t="shared" ref="CQ83" si="611">CP20/CP$7*CQ52</f>
        <v>0.31078933736720632</v>
      </c>
      <c r="CR83" s="13">
        <f t="shared" ref="CR83" si="612">CQ20/CQ$7*CR52</f>
        <v>0.47497975842128332</v>
      </c>
      <c r="CS83" s="13">
        <f t="shared" ref="CS83" si="613">CR20/CR$7*CS52</f>
        <v>0.39816395003755473</v>
      </c>
      <c r="CT83" s="13">
        <f t="shared" ref="CT83" si="614">CS20/CS$7*CT52</f>
        <v>0.34995558082445916</v>
      </c>
      <c r="CU83" s="13">
        <f t="shared" ref="CU83" si="615">CT20/CT$7*CU52</f>
        <v>0.40129768701349133</v>
      </c>
      <c r="CV83" s="13">
        <f t="shared" ref="CV83" si="616">CU20/CU$7*CV52</f>
        <v>0.11390379426441369</v>
      </c>
      <c r="CW83" s="13">
        <f t="shared" ref="CW83" si="617">CV20/CV$7*CW52</f>
        <v>0.31683608014191728</v>
      </c>
      <c r="CX83" s="13">
        <f t="shared" ref="CX83" si="618">CW20/CW$7*CX52</f>
        <v>0.16437466719669472</v>
      </c>
      <c r="CY83" s="13">
        <f t="shared" ref="CY83" si="619">CX20/CX$7*CY52</f>
        <v>0.53199481968027662</v>
      </c>
      <c r="CZ83" s="13">
        <f t="shared" ref="CZ83" si="620">CY20/CY$7*CZ52</f>
        <v>0.43984870710609775</v>
      </c>
      <c r="DA83" s="13">
        <f t="shared" ref="DA83" si="621">CZ20/CZ$7*DA52</f>
        <v>0.81515333554914504</v>
      </c>
      <c r="DB83" s="13">
        <f t="shared" ref="DB83" si="622">DA20/DA$7*DB52</f>
        <v>0.24372375398502802</v>
      </c>
      <c r="DC83" s="13">
        <f t="shared" ref="DC83" si="623">DB20/DB$7*DC52</f>
        <v>0.46327052930292512</v>
      </c>
      <c r="DD83" s="13">
        <f t="shared" ref="DD83" si="624">DC20/DC$7*DD52</f>
        <v>0.3239991616988484</v>
      </c>
      <c r="DE83" s="13">
        <f t="shared" ref="DE83" si="625">DD20/DD$7*DE52</f>
        <v>0.46301816163964382</v>
      </c>
      <c r="DF83" s="13">
        <f t="shared" ref="DF83" si="626">DE20/DE$7*DF52</f>
        <v>0.1951340277375519</v>
      </c>
      <c r="DG83" s="13">
        <f t="shared" ref="DG83" si="627">DF20/DF$7*DG52</f>
        <v>0.33377098122913662</v>
      </c>
      <c r="DH83" s="13">
        <f t="shared" ref="DH83" si="628">DG20/DG$7*DH52</f>
        <v>0.579478737291103</v>
      </c>
      <c r="DI83" s="13">
        <f t="shared" ref="DI83" si="629">DH20/DH$7*DI52</f>
        <v>7.9219056243575326E-3</v>
      </c>
      <c r="DJ83" s="13">
        <f t="shared" ref="DJ83" si="630">DI20/DI$7*DJ52</f>
        <v>0.17468380357243274</v>
      </c>
      <c r="DK83" s="13">
        <f t="shared" ref="DK83" si="631">DJ20/DJ$7*DK52</f>
        <v>0.54531502740144433</v>
      </c>
      <c r="DL83" s="13">
        <f t="shared" ref="DL83" si="632">DK20/DK$7*DL52</f>
        <v>0.34742320710010732</v>
      </c>
      <c r="DM83" s="13">
        <f t="shared" ref="DM83" si="633">DL20/DL$7*DM52</f>
        <v>-4.6476376021866411E-2</v>
      </c>
      <c r="DN83" s="13">
        <f t="shared" ref="DN83" si="634">DM20/DM$7*DN52</f>
        <v>0.28881053301121667</v>
      </c>
      <c r="DO83" s="13">
        <f t="shared" ref="DO83" si="635">DN20/DN$7*DO52</f>
        <v>-1.5348557683009299E-2</v>
      </c>
      <c r="DP83" s="13">
        <f t="shared" ref="DP83" si="636">DO20/DO$7*DP52</f>
        <v>0.20028189155408935</v>
      </c>
      <c r="DQ83" s="13">
        <f t="shared" ref="DQ83" si="637">DP20/DP$7*DQ52</f>
        <v>0.18322484502579961</v>
      </c>
      <c r="DR83" s="13">
        <f t="shared" ref="DR83" si="638">DQ20/DQ$7*DR52</f>
        <v>3.7645089621982993E-2</v>
      </c>
      <c r="DS83" s="13">
        <f t="shared" ref="DS83" si="639">DR20/DR$7*DS52</f>
        <v>-0.50742040765211971</v>
      </c>
      <c r="DT83" s="55">
        <f t="shared" ref="DT83" si="640">DS20/DS$7*DT52</f>
        <v>-8.7254529739785216</v>
      </c>
      <c r="DU83" s="55">
        <f t="shared" ref="DU83" si="641">DT20/DT$7*DU52</f>
        <v>4.3402871263985014</v>
      </c>
      <c r="DV83" s="55">
        <f t="shared" ref="DV83" si="642">DU20/DU$7*DV52</f>
        <v>0.63335748680861736</v>
      </c>
      <c r="DW83" s="13">
        <f t="shared" ref="DW83" si="643">DV20/DV$7*DW52</f>
        <v>-0.40419092730150674</v>
      </c>
      <c r="DX83" s="13">
        <f t="shared" ref="DX83" si="644">DW20/DW$7*DX52</f>
        <v>3.5964841231394105</v>
      </c>
      <c r="DY83" s="13">
        <f t="shared" ref="DY83" si="645">DX20/DX$7*DY52</f>
        <v>3.9125123789794753</v>
      </c>
      <c r="DZ83" s="13">
        <f t="shared" ref="DZ83" si="646">DY20/DY$7*DZ52</f>
        <v>1.8309383228725096</v>
      </c>
      <c r="EA83" s="13">
        <f t="shared" ref="EA83" si="647">DZ20/DZ$7*EA52</f>
        <v>0.99018051433600207</v>
      </c>
      <c r="EB83" s="14">
        <f t="shared" ref="EB83" si="648">EA20/EA$7*EB52</f>
        <v>0.98519992377448129</v>
      </c>
      <c r="EC83" s="14">
        <f t="shared" ref="EC83" si="649">EB20/EB$7*EC52</f>
        <v>0.28346131923792334</v>
      </c>
      <c r="ED83" s="14">
        <f t="shared" ref="ED83" si="650">EC20/EC$7*ED52</f>
        <v>0.27243487862461885</v>
      </c>
      <c r="EE83" s="14">
        <f t="shared" ref="EE83" si="651">ED20/ED$7*EE52</f>
        <v>0.99421085711647328</v>
      </c>
      <c r="EF83" s="14">
        <f t="shared" ref="EF83" si="652">EE20/EE$7*EF52</f>
        <v>1.1336142097512616</v>
      </c>
      <c r="EG83" s="14">
        <f t="shared" ref="EG83" si="653">EF20/EF$7*EG52</f>
        <v>1.1703605390363372</v>
      </c>
      <c r="EH83" s="14">
        <f t="shared" ref="EH83" si="654">EG20/EG$7*EH52</f>
        <v>0.36995187014408754</v>
      </c>
      <c r="EI83" s="14">
        <f t="shared" ref="EI83" si="655">EH20/EH$7*EI52</f>
        <v>7.8893609908944562E-2</v>
      </c>
      <c r="EJ83" s="14">
        <f t="shared" ref="EJ83" si="656">EI20/EI$7*EJ52</f>
        <v>0.23873818995402749</v>
      </c>
      <c r="EK83" s="14">
        <f t="shared" ref="EK83" si="657">EJ20/EJ$7*EK52</f>
        <v>0.22970851515833285</v>
      </c>
      <c r="EL83" s="14">
        <f t="shared" ref="EL83" si="658">EK20/EK$7*EL52</f>
        <v>0.25333650576507449</v>
      </c>
      <c r="EM83" s="14">
        <f t="shared" ref="EM83" si="659">EL20/EL$7*EM52</f>
        <v>5.2713744417965371E-2</v>
      </c>
      <c r="EN83" s="14">
        <f t="shared" ref="EN83" si="660">EM20/EM$7*EN52</f>
        <v>7.7758813195179924E-2</v>
      </c>
      <c r="EO83" s="14">
        <f t="shared" ref="EO83" si="661">EN20/EN$7*EO52</f>
        <v>1.148035783405133E-2</v>
      </c>
      <c r="EP83" s="14">
        <f t="shared" ref="EP83" si="662">EO20/EO$7*EP52</f>
        <v>8.5922550959798588E-2</v>
      </c>
      <c r="EQ83" s="14">
        <f t="shared" ref="EQ83" si="663">EP20/EP$7*EQ52</f>
        <v>-6.8198798307545173E-3</v>
      </c>
      <c r="ER83" s="14">
        <f t="shared" ref="ER83" si="664">EQ20/EQ$7*ER52</f>
        <v>1.0044994802780099E-2</v>
      </c>
      <c r="ES83" s="14">
        <f t="shared" ref="ES83" si="665">ER20/ER$7*ES52</f>
        <v>3.602460963371773E-2</v>
      </c>
      <c r="ET83" s="14">
        <f t="shared" ref="ET83" si="666">ES20/ES$7*ET52</f>
        <v>3.2785698227317313E-2</v>
      </c>
      <c r="EU83" s="14">
        <f t="shared" ref="EU83" si="667">ET20/ET$7*EU52</f>
        <v>-3.0669816720832119E-3</v>
      </c>
      <c r="EV83" s="14">
        <f t="shared" ref="EV83" si="668">EU20/EU$7*EV52</f>
        <v>7.4622088961354194E-2</v>
      </c>
      <c r="EW83" s="14">
        <f t="shared" ref="EW83" si="669">EV20/EV$7*EW52</f>
        <v>7.7610787820043561E-2</v>
      </c>
      <c r="EX83" s="14">
        <f t="shared" ref="EX83" si="670">EW20/EW$7*EX52</f>
        <v>4.3696559603836678E-2</v>
      </c>
      <c r="EY83" s="14">
        <f t="shared" ref="EY83" si="671">EX20/EX$7*EY52</f>
        <v>7.9072036466176308E-3</v>
      </c>
      <c r="EZ83" s="14">
        <f t="shared" ref="EZ83" si="672">EY20/EY$7*EZ52</f>
        <v>6.4619791019382616E-2</v>
      </c>
      <c r="FA83" s="14">
        <f t="shared" ref="FA83" si="673">EZ20/EZ$7*FA52</f>
        <v>8.2878050308843099E-2</v>
      </c>
      <c r="FB83" s="14">
        <f t="shared" ref="FB83" si="674">FA20/FA$7*FB52</f>
        <v>7.738914106479812E-2</v>
      </c>
      <c r="FC83" s="14">
        <f t="shared" ref="FC83" si="675">FB20/FB$7*FC52</f>
        <v>3.1691609577079179E-2</v>
      </c>
      <c r="FD83" s="14">
        <f t="shared" ref="FD83" si="676">FC20/FC$7*FD52</f>
        <v>9.9919421109874382E-2</v>
      </c>
      <c r="FE83" s="14">
        <f t="shared" ref="FE83" si="677">FD20/FD$7*FE52</f>
        <v>0.11618776683581586</v>
      </c>
      <c r="FF83" s="14">
        <f t="shared" ref="FF83" si="678">FE20/FE$7*FF52</f>
        <v>0.10831831986953169</v>
      </c>
    </row>
    <row r="84" spans="2:162" x14ac:dyDescent="0.25">
      <c r="B84" t="str">
        <f t="shared" ref="B84:B86" si="679">B53</f>
        <v xml:space="preserve">   Government</v>
      </c>
      <c r="C84" s="13"/>
      <c r="D84" s="13">
        <f t="shared" ref="D84:AA84" si="680">C21/C$7*D53</f>
        <v>0.61737842240551477</v>
      </c>
      <c r="E84" s="13">
        <f t="shared" si="680"/>
        <v>1.0274835292422302</v>
      </c>
      <c r="F84" s="13">
        <f t="shared" si="680"/>
        <v>-0.21343659648056187</v>
      </c>
      <c r="G84" s="13">
        <f t="shared" si="680"/>
        <v>0.20497970262587753</v>
      </c>
      <c r="H84" s="13">
        <f t="shared" si="680"/>
        <v>1.4361645761509876</v>
      </c>
      <c r="I84" s="13">
        <f t="shared" si="680"/>
        <v>0.52257086547511322</v>
      </c>
      <c r="J84" s="13">
        <f t="shared" si="680"/>
        <v>8.3741464267348173E-2</v>
      </c>
      <c r="K84" s="13">
        <f t="shared" si="680"/>
        <v>0.89104474215745555</v>
      </c>
      <c r="L84" s="13">
        <f t="shared" si="680"/>
        <v>0.46686341320655833</v>
      </c>
      <c r="M84" s="13">
        <f t="shared" si="680"/>
        <v>-0.2113555175152764</v>
      </c>
      <c r="N84" s="13">
        <f t="shared" si="680"/>
        <v>1.1213651910507243</v>
      </c>
      <c r="O84" s="13">
        <f t="shared" si="680"/>
        <v>-0.28087585435021301</v>
      </c>
      <c r="P84" s="13">
        <f t="shared" si="680"/>
        <v>0.46427252596708585</v>
      </c>
      <c r="Q84" s="13">
        <f t="shared" si="680"/>
        <v>0.22406953313974809</v>
      </c>
      <c r="R84" s="13">
        <f t="shared" si="680"/>
        <v>0.45683140950043472</v>
      </c>
      <c r="S84" s="13">
        <f t="shared" si="680"/>
        <v>-5.8506503390275674E-2</v>
      </c>
      <c r="T84" s="13">
        <f t="shared" si="680"/>
        <v>0.47196767777021364</v>
      </c>
      <c r="U84" s="13">
        <f t="shared" si="680"/>
        <v>-0.51529555137105731</v>
      </c>
      <c r="V84" s="13">
        <f t="shared" si="680"/>
        <v>1.3664153543553061</v>
      </c>
      <c r="W84" s="13">
        <f t="shared" si="680"/>
        <v>0.21881911301993284</v>
      </c>
      <c r="X84" s="13">
        <f t="shared" si="680"/>
        <v>0.19400944345821786</v>
      </c>
      <c r="Y84" s="13">
        <f t="shared" si="680"/>
        <v>-0.41554476599627965</v>
      </c>
      <c r="Z84" s="13">
        <f t="shared" si="680"/>
        <v>0.66907080040361033</v>
      </c>
      <c r="AA84" s="13">
        <f t="shared" si="680"/>
        <v>0.74345192908789337</v>
      </c>
      <c r="AB84" s="13">
        <f t="shared" ref="AB84:BG84" si="681">AA21/AA$7*AB53</f>
        <v>-9.9834210795559375E-2</v>
      </c>
      <c r="AC84" s="13">
        <f t="shared" si="681"/>
        <v>-0.18676238098917927</v>
      </c>
      <c r="AD84" s="13">
        <f t="shared" si="681"/>
        <v>0.2639201820903887</v>
      </c>
      <c r="AE84" s="13">
        <f t="shared" si="681"/>
        <v>0</v>
      </c>
      <c r="AF84" s="13">
        <f t="shared" si="681"/>
        <v>1.1816592958599339</v>
      </c>
      <c r="AG84" s="13">
        <f t="shared" si="681"/>
        <v>-3.117606407662769E-2</v>
      </c>
      <c r="AH84" s="13">
        <f t="shared" si="681"/>
        <v>0.22783908815520987</v>
      </c>
      <c r="AI84" s="13">
        <f t="shared" si="681"/>
        <v>0.46153632878542589</v>
      </c>
      <c r="AJ84" s="13">
        <f t="shared" si="681"/>
        <v>0.44729882892087097</v>
      </c>
      <c r="AK84" s="13">
        <f t="shared" si="681"/>
        <v>0.26954634001160255</v>
      </c>
      <c r="AL84" s="13">
        <f t="shared" si="681"/>
        <v>0.35722347666214654</v>
      </c>
      <c r="AM84" s="13">
        <f t="shared" si="681"/>
        <v>0.14671895392853673</v>
      </c>
      <c r="AN84" s="13">
        <f t="shared" si="681"/>
        <v>0.43228670487736431</v>
      </c>
      <c r="AO84" s="13">
        <f t="shared" si="681"/>
        <v>0.4704469510005882</v>
      </c>
      <c r="AP84" s="13">
        <f t="shared" si="681"/>
        <v>8.6569518623973538E-2</v>
      </c>
      <c r="AQ84" s="13">
        <f t="shared" si="681"/>
        <v>0.2977827492044684</v>
      </c>
      <c r="AR84" s="13">
        <f t="shared" si="681"/>
        <v>0.48058842077756453</v>
      </c>
      <c r="AS84" s="13">
        <f t="shared" si="681"/>
        <v>-0.31775750059383939</v>
      </c>
      <c r="AT84" s="13">
        <f t="shared" si="681"/>
        <v>5.6433098646011093E-2</v>
      </c>
      <c r="AU84" s="13">
        <f t="shared" si="681"/>
        <v>1.1274882555958712</v>
      </c>
      <c r="AV84" s="13">
        <f t="shared" si="681"/>
        <v>0.45636144999485018</v>
      </c>
      <c r="AW84" s="13">
        <f t="shared" si="681"/>
        <v>0.26665572405619664</v>
      </c>
      <c r="AX84" s="13">
        <f t="shared" si="681"/>
        <v>0.53259073476669672</v>
      </c>
      <c r="AY84" s="13">
        <f t="shared" si="681"/>
        <v>0.214352903475062</v>
      </c>
      <c r="AZ84" s="13">
        <f t="shared" si="681"/>
        <v>0.21655654419813</v>
      </c>
      <c r="BA84" s="13">
        <f t="shared" si="681"/>
        <v>6.8946372299635475E-2</v>
      </c>
      <c r="BB84" s="13">
        <f t="shared" si="681"/>
        <v>0.37828381627691315</v>
      </c>
      <c r="BC84" s="13">
        <f t="shared" si="681"/>
        <v>0.16893537483555951</v>
      </c>
      <c r="BD84" s="13">
        <f t="shared" si="681"/>
        <v>0.33004202451781128</v>
      </c>
      <c r="BE84" s="13">
        <f t="shared" si="681"/>
        <v>-0.41371139170716453</v>
      </c>
      <c r="BF84" s="13">
        <f t="shared" si="681"/>
        <v>0.25061666938754223</v>
      </c>
      <c r="BG84" s="13">
        <f t="shared" si="681"/>
        <v>-0.20760812434353992</v>
      </c>
      <c r="BH84" s="13">
        <f t="shared" ref="BH84:CM84" si="682">BG21/BG$7*BH53</f>
        <v>9.9603536456409972E-2</v>
      </c>
      <c r="BI84" s="13">
        <f t="shared" si="682"/>
        <v>0.11906366301374632</v>
      </c>
      <c r="BJ84" s="13">
        <f t="shared" si="682"/>
        <v>6.9179390064670068E-2</v>
      </c>
      <c r="BK84" s="13">
        <f t="shared" si="682"/>
        <v>-0.33027849258198272</v>
      </c>
      <c r="BL84" s="13">
        <f t="shared" si="682"/>
        <v>6.8380549297495472E-2</v>
      </c>
      <c r="BM84" s="13">
        <f t="shared" si="682"/>
        <v>0.10662021101232121</v>
      </c>
      <c r="BN84" s="13">
        <f t="shared" si="682"/>
        <v>8.6641682004932663E-2</v>
      </c>
      <c r="BO84" s="13">
        <f t="shared" si="682"/>
        <v>0.12388572082757512</v>
      </c>
      <c r="BP84" s="13">
        <f t="shared" si="682"/>
        <v>-0.10339885411194968</v>
      </c>
      <c r="BQ84" s="13">
        <f t="shared" si="682"/>
        <v>-9.3539285650956778E-3</v>
      </c>
      <c r="BR84" s="13">
        <f t="shared" si="682"/>
        <v>0.14935200808391744</v>
      </c>
      <c r="BS84" s="13">
        <f t="shared" si="682"/>
        <v>3.7012626589710093E-2</v>
      </c>
      <c r="BT84" s="13">
        <f t="shared" si="682"/>
        <v>0.13769223983702047</v>
      </c>
      <c r="BU84" s="13">
        <f t="shared" si="682"/>
        <v>0.39461438994664866</v>
      </c>
      <c r="BV84" s="13">
        <f t="shared" si="682"/>
        <v>0.13580571237343886</v>
      </c>
      <c r="BW84" s="13">
        <f t="shared" si="682"/>
        <v>0.27097804512024365</v>
      </c>
      <c r="BX84" s="13">
        <f t="shared" si="682"/>
        <v>3.5670771794040039E-2</v>
      </c>
      <c r="BY84" s="13">
        <f t="shared" si="682"/>
        <v>1.0355573026877016</v>
      </c>
      <c r="BZ84" s="13">
        <f t="shared" si="682"/>
        <v>0.16978907084415845</v>
      </c>
      <c r="CA84" s="13">
        <f t="shared" si="682"/>
        <v>-0.24301259956140844</v>
      </c>
      <c r="CB84" s="13">
        <f t="shared" si="682"/>
        <v>0.31551609990542445</v>
      </c>
      <c r="CC84" s="13">
        <f t="shared" si="682"/>
        <v>-0.29876662420943856</v>
      </c>
      <c r="CD84" s="13">
        <f t="shared" si="682"/>
        <v>-0.15168565788017477</v>
      </c>
      <c r="CE84" s="13">
        <f t="shared" si="682"/>
        <v>-0.18126138697287397</v>
      </c>
      <c r="CF84" s="13">
        <f t="shared" si="682"/>
        <v>0.95374142186777455</v>
      </c>
      <c r="CG84" s="13">
        <f t="shared" si="682"/>
        <v>-0.58389438398576254</v>
      </c>
      <c r="CH84" s="13">
        <f t="shared" si="682"/>
        <v>-0.56427830696259984</v>
      </c>
      <c r="CI84" s="13">
        <f t="shared" si="682"/>
        <v>-0.29186350062395255</v>
      </c>
      <c r="CJ84" s="13">
        <f t="shared" si="682"/>
        <v>-0.10375954975598928</v>
      </c>
      <c r="CK84" s="13">
        <f t="shared" si="682"/>
        <v>-0.43642855422382909</v>
      </c>
      <c r="CL84" s="13">
        <f t="shared" si="682"/>
        <v>0.2256463237038332</v>
      </c>
      <c r="CM84" s="13">
        <f t="shared" si="682"/>
        <v>0.13992716098941968</v>
      </c>
      <c r="CN84" s="13">
        <f t="shared" ref="CN84:DS84" si="683">CM21/CM$7*CN53</f>
        <v>-1.8467477247657269E-2</v>
      </c>
      <c r="CO84" s="13">
        <f t="shared" si="683"/>
        <v>4.5828413479940724E-2</v>
      </c>
      <c r="CP84" s="13">
        <f t="shared" si="683"/>
        <v>0.28465547841741101</v>
      </c>
      <c r="CQ84" s="13">
        <f t="shared" si="683"/>
        <v>0.16327779627559014</v>
      </c>
      <c r="CR84" s="13">
        <f t="shared" si="683"/>
        <v>3.5907992592034782E-2</v>
      </c>
      <c r="CS84" s="13">
        <f t="shared" si="683"/>
        <v>9.8290367650870472E-2</v>
      </c>
      <c r="CT84" s="13">
        <f t="shared" si="683"/>
        <v>0.41185108678290872</v>
      </c>
      <c r="CU84" s="13">
        <f t="shared" si="683"/>
        <v>0.14990311695567943</v>
      </c>
      <c r="CV84" s="13">
        <f t="shared" si="683"/>
        <v>6.1166833301856953E-2</v>
      </c>
      <c r="CW84" s="13">
        <f t="shared" si="683"/>
        <v>0.31574225297061304</v>
      </c>
      <c r="CX84" s="13">
        <f t="shared" si="683"/>
        <v>0.23361290595562803</v>
      </c>
      <c r="CY84" s="13">
        <f t="shared" si="683"/>
        <v>0.40618663518522047</v>
      </c>
      <c r="CZ84" s="13">
        <f t="shared" si="683"/>
        <v>0.40307841506606279</v>
      </c>
      <c r="DA84" s="13">
        <f t="shared" si="683"/>
        <v>0.49454317055870756</v>
      </c>
      <c r="DB84" s="13">
        <f t="shared" si="683"/>
        <v>0.13372921003890537</v>
      </c>
      <c r="DC84" s="13">
        <f t="shared" si="683"/>
        <v>0.16632544126331425</v>
      </c>
      <c r="DD84" s="13">
        <f t="shared" si="683"/>
        <v>0.49931145888339212</v>
      </c>
      <c r="DE84" s="13">
        <f t="shared" si="683"/>
        <v>0.31975396265688683</v>
      </c>
      <c r="DF84" s="13">
        <f t="shared" si="683"/>
        <v>0.32579971646298295</v>
      </c>
      <c r="DG84" s="13">
        <f t="shared" si="683"/>
        <v>7.2502692207073061E-2</v>
      </c>
      <c r="DH84" s="13">
        <f t="shared" si="683"/>
        <v>0.24937655696925548</v>
      </c>
      <c r="DI84" s="13">
        <f t="shared" si="683"/>
        <v>0.11919626660528292</v>
      </c>
      <c r="DJ84" s="13">
        <f t="shared" si="683"/>
        <v>-2.3648439171909518E-2</v>
      </c>
      <c r="DK84" s="13">
        <f t="shared" si="683"/>
        <v>-0.35777417670329092</v>
      </c>
      <c r="DL84" s="13">
        <f t="shared" si="683"/>
        <v>-0.26298007586667427</v>
      </c>
      <c r="DM84" s="13">
        <f t="shared" si="683"/>
        <v>-0.23119887037752959</v>
      </c>
      <c r="DN84" s="13">
        <f t="shared" si="683"/>
        <v>-0.26810872912665468</v>
      </c>
      <c r="DO84" s="13">
        <f t="shared" si="683"/>
        <v>-0.61045715744820117</v>
      </c>
      <c r="DP84" s="13">
        <f t="shared" si="683"/>
        <v>0.23872842001892428</v>
      </c>
      <c r="DQ84" s="13">
        <f t="shared" si="683"/>
        <v>0.7284049750533611</v>
      </c>
      <c r="DR84" s="13">
        <f t="shared" si="683"/>
        <v>-0.452245251497222</v>
      </c>
      <c r="DS84" s="13">
        <f t="shared" si="683"/>
        <v>0.71272321787525561</v>
      </c>
      <c r="DT84" s="55">
        <f t="shared" ref="DT84:EY84" si="684">DS21/DS$7*DT53</f>
        <v>-2.822231581791141</v>
      </c>
      <c r="DU84" s="55">
        <f t="shared" si="684"/>
        <v>1.4929059859327796</v>
      </c>
      <c r="DV84" s="55">
        <f t="shared" si="684"/>
        <v>-2.0094667489435225</v>
      </c>
      <c r="DW84" s="13">
        <f t="shared" si="684"/>
        <v>0.15476364506233606</v>
      </c>
      <c r="DX84" s="13">
        <f t="shared" si="684"/>
        <v>0.69553739383988011</v>
      </c>
      <c r="DY84" s="13">
        <f t="shared" si="684"/>
        <v>1.6448340786158384</v>
      </c>
      <c r="DZ84" s="13">
        <f t="shared" si="684"/>
        <v>-1.1054846870668893</v>
      </c>
      <c r="EA84" s="13">
        <f t="shared" si="684"/>
        <v>-1.1161101890188665</v>
      </c>
      <c r="EB84" s="14">
        <f t="shared" si="684"/>
        <v>9.4834525075743623E-2</v>
      </c>
      <c r="EC84" s="14">
        <f t="shared" si="684"/>
        <v>0.13000671939594274</v>
      </c>
      <c r="ED84" s="14">
        <f t="shared" si="684"/>
        <v>0.12769430351210367</v>
      </c>
      <c r="EE84" s="14">
        <f t="shared" si="684"/>
        <v>0.12871453745310973</v>
      </c>
      <c r="EF84" s="14">
        <f t="shared" si="684"/>
        <v>0.1190585902621856</v>
      </c>
      <c r="EG84" s="14">
        <f t="shared" si="684"/>
        <v>8.6182660320776885E-2</v>
      </c>
      <c r="EH84" s="14">
        <f t="shared" si="684"/>
        <v>0.15183345065670764</v>
      </c>
      <c r="EI84" s="14">
        <f t="shared" si="684"/>
        <v>0.17023459110209302</v>
      </c>
      <c r="EJ84" s="14">
        <f t="shared" si="684"/>
        <v>0.18063296651517183</v>
      </c>
      <c r="EK84" s="14">
        <f t="shared" si="684"/>
        <v>0.28410146405949288</v>
      </c>
      <c r="EL84" s="14">
        <f t="shared" si="684"/>
        <v>0.31774684579038193</v>
      </c>
      <c r="EM84" s="14">
        <f t="shared" si="684"/>
        <v>0.31102815290757885</v>
      </c>
      <c r="EN84" s="14">
        <f t="shared" si="684"/>
        <v>0.30908391037321642</v>
      </c>
      <c r="EO84" s="14">
        <f t="shared" si="684"/>
        <v>0.25188524889502745</v>
      </c>
      <c r="EP84" s="14">
        <f t="shared" si="684"/>
        <v>0.22250984571003762</v>
      </c>
      <c r="EQ84" s="14">
        <f t="shared" si="684"/>
        <v>0.18799202636919854</v>
      </c>
      <c r="ER84" s="14">
        <f t="shared" si="684"/>
        <v>0.16818218789688225</v>
      </c>
      <c r="ES84" s="14">
        <f t="shared" si="684"/>
        <v>0.16791060085798842</v>
      </c>
      <c r="ET84" s="14">
        <f t="shared" si="684"/>
        <v>0.15750119227536863</v>
      </c>
      <c r="EU84" s="14">
        <f t="shared" si="684"/>
        <v>0.13868878437256171</v>
      </c>
      <c r="EV84" s="14">
        <f t="shared" si="684"/>
        <v>0.13201000154586567</v>
      </c>
      <c r="EW84" s="14">
        <f t="shared" si="684"/>
        <v>0.12017586504862979</v>
      </c>
      <c r="EX84" s="14">
        <f t="shared" si="684"/>
        <v>0.11529777518493672</v>
      </c>
      <c r="EY84" s="14">
        <f t="shared" si="684"/>
        <v>0.12108837066646951</v>
      </c>
      <c r="EZ84" s="14">
        <f t="shared" ref="EZ84:FF84" si="685">EY21/EY$7*EZ53</f>
        <v>0.12684454895039227</v>
      </c>
      <c r="FA84" s="14">
        <f t="shared" si="685"/>
        <v>0.12015633320356435</v>
      </c>
      <c r="FB84" s="14">
        <f t="shared" si="685"/>
        <v>0.12132531679159976</v>
      </c>
      <c r="FC84" s="14">
        <f t="shared" si="685"/>
        <v>0.12116547529640025</v>
      </c>
      <c r="FD84" s="14">
        <f t="shared" si="685"/>
        <v>0.12535368207597455</v>
      </c>
      <c r="FE84" s="14">
        <f t="shared" si="685"/>
        <v>0.11760998502188032</v>
      </c>
      <c r="FF84" s="14">
        <f t="shared" si="685"/>
        <v>0.11824181179941226</v>
      </c>
    </row>
    <row r="85" spans="2:162" x14ac:dyDescent="0.25">
      <c r="B85" t="str">
        <f t="shared" si="679"/>
        <v xml:space="preserve">      State and local</v>
      </c>
      <c r="C85" s="13"/>
      <c r="D85" s="13">
        <f t="shared" ref="D85:AA85" si="686">C22/C$7*D54</f>
        <v>0.39344606302982232</v>
      </c>
      <c r="E85" s="13">
        <f t="shared" si="686"/>
        <v>1.2918684714755919</v>
      </c>
      <c r="F85" s="13">
        <f t="shared" si="686"/>
        <v>-1.1924589489759371E-2</v>
      </c>
      <c r="G85" s="13">
        <f t="shared" si="686"/>
        <v>0.19302890083248203</v>
      </c>
      <c r="H85" s="13">
        <f t="shared" si="686"/>
        <v>1.3797598241650872</v>
      </c>
      <c r="I85" s="13">
        <f t="shared" si="686"/>
        <v>0.38815265916252595</v>
      </c>
      <c r="J85" s="13">
        <f t="shared" si="686"/>
        <v>0.13184047841003968</v>
      </c>
      <c r="K85" s="13">
        <f t="shared" si="686"/>
        <v>0.85671963961828657</v>
      </c>
      <c r="L85" s="13">
        <f t="shared" si="686"/>
        <v>0.4434717952311743</v>
      </c>
      <c r="M85" s="13">
        <f t="shared" si="686"/>
        <v>-0.22281494043409905</v>
      </c>
      <c r="N85" s="13">
        <f t="shared" si="686"/>
        <v>1.0760183528770573</v>
      </c>
      <c r="O85" s="13">
        <f t="shared" si="686"/>
        <v>-0.39601380633465633</v>
      </c>
      <c r="P85" s="13">
        <f t="shared" si="686"/>
        <v>0.45309031321020349</v>
      </c>
      <c r="Q85" s="13">
        <f t="shared" si="686"/>
        <v>0.1531248765375724</v>
      </c>
      <c r="R85" s="13">
        <f t="shared" si="686"/>
        <v>0.50538067055794167</v>
      </c>
      <c r="S85" s="13">
        <f t="shared" si="686"/>
        <v>-5.8492349535751768E-2</v>
      </c>
      <c r="T85" s="13">
        <f t="shared" si="686"/>
        <v>0.46089730834194464</v>
      </c>
      <c r="U85" s="13">
        <f t="shared" si="686"/>
        <v>-0.46914263199986633</v>
      </c>
      <c r="V85" s="13">
        <f t="shared" si="686"/>
        <v>1.3990254118209087</v>
      </c>
      <c r="W85" s="13">
        <f t="shared" si="686"/>
        <v>0.30042208092764372</v>
      </c>
      <c r="X85" s="13">
        <f t="shared" si="686"/>
        <v>0.19415756332186415</v>
      </c>
      <c r="Y85" s="13">
        <f t="shared" si="686"/>
        <v>-0.3705162508451898</v>
      </c>
      <c r="Z85" s="13">
        <f t="shared" si="686"/>
        <v>0.68261564012293163</v>
      </c>
      <c r="AA85" s="13">
        <f t="shared" si="686"/>
        <v>0.75744045986040176</v>
      </c>
      <c r="AB85" s="13">
        <f t="shared" ref="AB85:BG85" si="687">AA22/AA$7*AB54</f>
        <v>-5.5516551732770557E-2</v>
      </c>
      <c r="AC85" s="13">
        <f t="shared" si="687"/>
        <v>-9.9068408619877119E-2</v>
      </c>
      <c r="AD85" s="13">
        <f t="shared" si="687"/>
        <v>0.18669313164474163</v>
      </c>
      <c r="AE85" s="13">
        <f t="shared" si="687"/>
        <v>-1.0722571093975381E-2</v>
      </c>
      <c r="AF85" s="13">
        <f t="shared" si="687"/>
        <v>1.1642909780643065</v>
      </c>
      <c r="AG85" s="13">
        <f t="shared" si="687"/>
        <v>-0.10366986613515269</v>
      </c>
      <c r="AH85" s="13">
        <f t="shared" si="687"/>
        <v>0.26986139200233156</v>
      </c>
      <c r="AI85" s="13">
        <f t="shared" si="687"/>
        <v>0.29642844633165966</v>
      </c>
      <c r="AJ85" s="13">
        <f t="shared" si="687"/>
        <v>0.45843539343498807</v>
      </c>
      <c r="AK85" s="13">
        <f t="shared" si="687"/>
        <v>0.18939976342783113</v>
      </c>
      <c r="AL85" s="13">
        <f t="shared" si="687"/>
        <v>0.23758193916905701</v>
      </c>
      <c r="AM85" s="13">
        <f t="shared" si="687"/>
        <v>9.7437516996276043E-3</v>
      </c>
      <c r="AN85" s="13">
        <f t="shared" si="687"/>
        <v>0.56333940554717199</v>
      </c>
      <c r="AO85" s="13">
        <f t="shared" si="687"/>
        <v>0.51125912903098492</v>
      </c>
      <c r="AP85" s="13">
        <f t="shared" si="687"/>
        <v>-9.5923373671733137E-3</v>
      </c>
      <c r="AQ85" s="13">
        <f t="shared" si="687"/>
        <v>0.28843644427425502</v>
      </c>
      <c r="AR85" s="13">
        <f t="shared" si="687"/>
        <v>-0.18849084673671615</v>
      </c>
      <c r="AS85" s="13">
        <f t="shared" si="687"/>
        <v>0.21847151270170226</v>
      </c>
      <c r="AT85" s="13">
        <f t="shared" si="687"/>
        <v>0.18896889737189793</v>
      </c>
      <c r="AU85" s="13">
        <f t="shared" si="687"/>
        <v>0.98281298716565124</v>
      </c>
      <c r="AV85" s="13">
        <f t="shared" si="687"/>
        <v>0.49587762596934004</v>
      </c>
      <c r="AW85" s="13">
        <f t="shared" si="687"/>
        <v>0.22852417638613878</v>
      </c>
      <c r="AX85" s="13">
        <f t="shared" si="687"/>
        <v>0.4844269899866972</v>
      </c>
      <c r="AY85" s="13">
        <f t="shared" si="687"/>
        <v>0.23416226481365013</v>
      </c>
      <c r="AZ85" s="13">
        <f t="shared" si="687"/>
        <v>0.21672629885815392</v>
      </c>
      <c r="BA85" s="13">
        <f t="shared" si="687"/>
        <v>4.9230942835200402E-2</v>
      </c>
      <c r="BB85" s="13">
        <f t="shared" si="687"/>
        <v>3.9480970763391729E-2</v>
      </c>
      <c r="BC85" s="13">
        <f t="shared" si="687"/>
        <v>0.13908905733177868</v>
      </c>
      <c r="BD85" s="13">
        <f t="shared" si="687"/>
        <v>0.37092461473190497</v>
      </c>
      <c r="BE85" s="13">
        <f t="shared" si="687"/>
        <v>-0.34493143393276671</v>
      </c>
      <c r="BF85" s="13">
        <f t="shared" si="687"/>
        <v>0.22055088228297914</v>
      </c>
      <c r="BG85" s="13">
        <f t="shared" si="687"/>
        <v>-0.16813027626845442</v>
      </c>
      <c r="BH85" s="13">
        <f t="shared" ref="BH85:CM85" si="688">BG22/BG$7*BH54</f>
        <v>8.9649637195194823E-2</v>
      </c>
      <c r="BI85" s="13">
        <f t="shared" si="688"/>
        <v>0.14902296427196846</v>
      </c>
      <c r="BJ85" s="13">
        <f t="shared" si="688"/>
        <v>3.9506829471674616E-2</v>
      </c>
      <c r="BK85" s="13">
        <f t="shared" si="688"/>
        <v>-0.2141882544989531</v>
      </c>
      <c r="BL85" s="13">
        <f t="shared" si="688"/>
        <v>9.7795546513032933E-2</v>
      </c>
      <c r="BM85" s="13">
        <f t="shared" si="688"/>
        <v>7.7505032730896817E-2</v>
      </c>
      <c r="BN85" s="13">
        <f t="shared" si="688"/>
        <v>0.20292792315213656</v>
      </c>
      <c r="BO85" s="13">
        <f t="shared" si="688"/>
        <v>0.16226317392263456</v>
      </c>
      <c r="BP85" s="13">
        <f t="shared" si="688"/>
        <v>-7.5235389017657958E-2</v>
      </c>
      <c r="BQ85" s="13">
        <f t="shared" si="688"/>
        <v>0</v>
      </c>
      <c r="BR85" s="13">
        <f t="shared" si="688"/>
        <v>0.12131056075541888</v>
      </c>
      <c r="BS85" s="13">
        <f t="shared" si="688"/>
        <v>5.5558232856479782E-2</v>
      </c>
      <c r="BT85" s="13">
        <f t="shared" si="688"/>
        <v>0.14698838444893725</v>
      </c>
      <c r="BU85" s="13">
        <f t="shared" si="688"/>
        <v>0.39518596358469732</v>
      </c>
      <c r="BV85" s="13">
        <f t="shared" si="688"/>
        <v>0.10860673405096377</v>
      </c>
      <c r="BW85" s="13">
        <f t="shared" si="688"/>
        <v>0.24391699614558907</v>
      </c>
      <c r="BX85" s="13">
        <f t="shared" si="688"/>
        <v>3.567547773759025E-2</v>
      </c>
      <c r="BY85" s="13">
        <f t="shared" si="688"/>
        <v>1.0204397500186624</v>
      </c>
      <c r="BZ85" s="13">
        <f t="shared" si="688"/>
        <v>0.1160506019016088</v>
      </c>
      <c r="CA85" s="13">
        <f t="shared" si="688"/>
        <v>-0.25172728450417325</v>
      </c>
      <c r="CB85" s="13">
        <f t="shared" si="688"/>
        <v>0.10154677401907533</v>
      </c>
      <c r="CC85" s="13">
        <f t="shared" si="688"/>
        <v>-0.16852537293354941</v>
      </c>
      <c r="CD85" s="13">
        <f t="shared" si="688"/>
        <v>-8.5443164224336857E-2</v>
      </c>
      <c r="CE85" s="13">
        <f t="shared" si="688"/>
        <v>-9.5816393769879108E-3</v>
      </c>
      <c r="CF85" s="13">
        <f t="shared" si="688"/>
        <v>0.16401265977748786</v>
      </c>
      <c r="CG85" s="13">
        <f t="shared" si="688"/>
        <v>2.8700922426253689E-2</v>
      </c>
      <c r="CH85" s="13">
        <f t="shared" si="688"/>
        <v>-0.43344546779537646</v>
      </c>
      <c r="CI85" s="13">
        <f t="shared" si="688"/>
        <v>-0.29157301905350597</v>
      </c>
      <c r="CJ85" s="13">
        <f t="shared" si="688"/>
        <v>-8.4911209535330698E-2</v>
      </c>
      <c r="CK85" s="13">
        <f t="shared" si="688"/>
        <v>-0.37158792805404028</v>
      </c>
      <c r="CL85" s="13">
        <f t="shared" si="688"/>
        <v>0.26375650498097108</v>
      </c>
      <c r="CM85" s="13">
        <f t="shared" si="688"/>
        <v>0.15874934696014534</v>
      </c>
      <c r="CN85" s="13">
        <f t="shared" ref="CN85:DS85" si="689">CM22/CM$7*CN54</f>
        <v>9.2408790121572496E-3</v>
      </c>
      <c r="CO85" s="13">
        <f t="shared" si="689"/>
        <v>5.5018162335770594E-2</v>
      </c>
      <c r="CP85" s="13">
        <f t="shared" si="689"/>
        <v>0.30348627482920071</v>
      </c>
      <c r="CQ85" s="13">
        <f t="shared" si="689"/>
        <v>0.19989488746383421</v>
      </c>
      <c r="CR85" s="13">
        <f t="shared" si="689"/>
        <v>0.10797510699570335</v>
      </c>
      <c r="CS85" s="13">
        <f t="shared" si="689"/>
        <v>0.14321232250115012</v>
      </c>
      <c r="CT85" s="13">
        <f t="shared" si="689"/>
        <v>0.43967680239152501</v>
      </c>
      <c r="CU85" s="13">
        <f t="shared" si="689"/>
        <v>0.141117345461927</v>
      </c>
      <c r="CV85" s="13">
        <f t="shared" si="689"/>
        <v>7.8701818610488833E-2</v>
      </c>
      <c r="CW85" s="13">
        <f t="shared" si="689"/>
        <v>0.36934995539056631</v>
      </c>
      <c r="CX85" s="13">
        <f t="shared" si="689"/>
        <v>0.26871638285599009</v>
      </c>
      <c r="CY85" s="13">
        <f t="shared" si="689"/>
        <v>0.39796069119905586</v>
      </c>
      <c r="CZ85" s="13">
        <f t="shared" si="689"/>
        <v>0.38622182270756755</v>
      </c>
      <c r="DA85" s="13">
        <f t="shared" si="689"/>
        <v>0.48665645999863261</v>
      </c>
      <c r="DB85" s="13">
        <f t="shared" si="689"/>
        <v>0.12539221794710087</v>
      </c>
      <c r="DC85" s="13">
        <f t="shared" si="689"/>
        <v>0.16641418780965625</v>
      </c>
      <c r="DD85" s="13">
        <f t="shared" si="689"/>
        <v>0.49164295542730529</v>
      </c>
      <c r="DE85" s="13">
        <f t="shared" si="689"/>
        <v>0.3117916269661592</v>
      </c>
      <c r="DF85" s="13">
        <f t="shared" si="689"/>
        <v>0.29322342665570278</v>
      </c>
      <c r="DG85" s="13">
        <f t="shared" si="689"/>
        <v>5.6375457883987692E-2</v>
      </c>
      <c r="DH85" s="13">
        <f t="shared" si="689"/>
        <v>0.28206222977335005</v>
      </c>
      <c r="DI85" s="13">
        <f t="shared" si="689"/>
        <v>0.13520800191235818</v>
      </c>
      <c r="DJ85" s="13">
        <f t="shared" si="689"/>
        <v>-7.8861709795589995E-3</v>
      </c>
      <c r="DK85" s="13">
        <f t="shared" si="689"/>
        <v>-0.29580623482923718</v>
      </c>
      <c r="DL85" s="13">
        <f t="shared" si="689"/>
        <v>-0.23975378076666098</v>
      </c>
      <c r="DM85" s="13">
        <f t="shared" si="689"/>
        <v>-0.21573242530660169</v>
      </c>
      <c r="DN85" s="13">
        <f t="shared" si="689"/>
        <v>-0.23749963896764642</v>
      </c>
      <c r="DO85" s="13">
        <f t="shared" si="689"/>
        <v>-0.56494387735132456</v>
      </c>
      <c r="DP85" s="13">
        <f t="shared" si="689"/>
        <v>0.26224403876882701</v>
      </c>
      <c r="DQ85" s="13">
        <f t="shared" si="689"/>
        <v>0.69041576179852993</v>
      </c>
      <c r="DR85" s="13">
        <f t="shared" si="689"/>
        <v>-0.42237825939515594</v>
      </c>
      <c r="DS85" s="13">
        <f t="shared" si="689"/>
        <v>0.68296356650440238</v>
      </c>
      <c r="DT85" s="55">
        <f t="shared" ref="DT85:EY85" si="690">DS22/DS$7*DT54</f>
        <v>-2.817344733152602</v>
      </c>
      <c r="DU85" s="55">
        <f t="shared" si="690"/>
        <v>1.0986878833700655</v>
      </c>
      <c r="DV85" s="55">
        <f t="shared" si="690"/>
        <v>-1.7728961474917366</v>
      </c>
      <c r="DW85" s="13">
        <f t="shared" si="690"/>
        <v>0.23700766332821852</v>
      </c>
      <c r="DX85" s="13">
        <f t="shared" si="690"/>
        <v>0.70574077137015023</v>
      </c>
      <c r="DY85" s="13">
        <f t="shared" si="690"/>
        <v>1.6984418807671635</v>
      </c>
      <c r="DZ85" s="13">
        <f t="shared" si="690"/>
        <v>-1.0721780177425744</v>
      </c>
      <c r="EA85" s="13">
        <f t="shared" si="690"/>
        <v>-1.0758976082938811</v>
      </c>
      <c r="EB85" s="14">
        <f t="shared" si="690"/>
        <v>9.8835098857832204E-2</v>
      </c>
      <c r="EC85" s="14">
        <f t="shared" si="690"/>
        <v>0.13048204715442757</v>
      </c>
      <c r="ED85" s="14">
        <f t="shared" si="690"/>
        <v>0.12780115000905737</v>
      </c>
      <c r="EE85" s="14">
        <f t="shared" si="690"/>
        <v>0.12877693406805682</v>
      </c>
      <c r="EF85" s="14">
        <f t="shared" si="690"/>
        <v>0.11911181112708802</v>
      </c>
      <c r="EG85" s="14">
        <f t="shared" si="690"/>
        <v>8.6210475225255045E-2</v>
      </c>
      <c r="EH85" s="14">
        <f t="shared" si="690"/>
        <v>0.15191926947063353</v>
      </c>
      <c r="EI85" s="14">
        <f t="shared" si="690"/>
        <v>0.17034188203028464</v>
      </c>
      <c r="EJ85" s="14">
        <f t="shared" si="690"/>
        <v>0.18075302570673935</v>
      </c>
      <c r="EK85" s="14">
        <f t="shared" si="690"/>
        <v>0.28441799461299788</v>
      </c>
      <c r="EL85" s="14">
        <f t="shared" si="690"/>
        <v>0.31811063929612521</v>
      </c>
      <c r="EM85" s="14">
        <f t="shared" si="690"/>
        <v>0.31135083668130187</v>
      </c>
      <c r="EN85" s="14">
        <f t="shared" si="690"/>
        <v>0.30942148370623657</v>
      </c>
      <c r="EO85" s="14">
        <f t="shared" si="690"/>
        <v>0.25213002636048532</v>
      </c>
      <c r="EP85" s="14">
        <f t="shared" si="690"/>
        <v>0.22266051228469075</v>
      </c>
      <c r="EQ85" s="14">
        <f t="shared" si="690"/>
        <v>0.18813660528090753</v>
      </c>
      <c r="ER85" s="14">
        <f t="shared" si="690"/>
        <v>0.16828002393170438</v>
      </c>
      <c r="ES85" s="14">
        <f t="shared" si="690"/>
        <v>0.16800772978356729</v>
      </c>
      <c r="ET85" s="14">
        <f t="shared" si="690"/>
        <v>0.15758630355270256</v>
      </c>
      <c r="EU85" s="14">
        <f t="shared" si="690"/>
        <v>0.13873302017723238</v>
      </c>
      <c r="EV85" s="14">
        <f t="shared" si="690"/>
        <v>0.13206933557297684</v>
      </c>
      <c r="EW85" s="14">
        <f t="shared" si="690"/>
        <v>0.12022486439872265</v>
      </c>
      <c r="EX85" s="14">
        <f t="shared" si="690"/>
        <v>0.11534272675563362</v>
      </c>
      <c r="EY85" s="14">
        <f t="shared" si="690"/>
        <v>0.12115909398984893</v>
      </c>
      <c r="EZ85" s="14">
        <f t="shared" ref="EZ85:FF85" si="691">EY22/EY$7*EZ54</f>
        <v>0.12687729545170834</v>
      </c>
      <c r="FA85" s="14">
        <f t="shared" si="691"/>
        <v>0.12020466479653345</v>
      </c>
      <c r="FB85" s="14">
        <f t="shared" si="691"/>
        <v>0.12139560993169644</v>
      </c>
      <c r="FC85" s="14">
        <f t="shared" si="691"/>
        <v>0.12121430704523424</v>
      </c>
      <c r="FD85" s="14">
        <f t="shared" si="691"/>
        <v>0.12538468009609341</v>
      </c>
      <c r="FE85" s="14">
        <f t="shared" si="691"/>
        <v>0.11765569322363058</v>
      </c>
      <c r="FF85" s="14">
        <f t="shared" si="691"/>
        <v>0.11828786634803996</v>
      </c>
    </row>
    <row r="86" spans="2:162" x14ac:dyDescent="0.25">
      <c r="B86" t="str">
        <f t="shared" si="679"/>
        <v xml:space="preserve">      Federal</v>
      </c>
      <c r="C86" s="13"/>
      <c r="D86" s="13">
        <f t="shared" ref="D86:AA86" si="692">C23/C$7*D55</f>
        <v>0.22765979168313286</v>
      </c>
      <c r="E86" s="13">
        <f t="shared" si="692"/>
        <v>-0.23013957616098962</v>
      </c>
      <c r="F86" s="13">
        <f t="shared" si="692"/>
        <v>-0.19499112350401587</v>
      </c>
      <c r="G86" s="13">
        <f t="shared" si="692"/>
        <v>1.2017365057125577E-2</v>
      </c>
      <c r="H86" s="13">
        <f t="shared" si="692"/>
        <v>6.0802376264482975E-2</v>
      </c>
      <c r="I86" s="13">
        <f t="shared" si="692"/>
        <v>0.13525698462463848</v>
      </c>
      <c r="J86" s="13">
        <f t="shared" si="692"/>
        <v>-4.7305853698418401E-2</v>
      </c>
      <c r="K86" s="13">
        <f t="shared" si="692"/>
        <v>3.6015976958394695E-2</v>
      </c>
      <c r="L86" s="13">
        <f t="shared" si="692"/>
        <v>2.3756314843868101E-2</v>
      </c>
      <c r="M86" s="13">
        <f t="shared" si="692"/>
        <v>1.1836010589724704E-2</v>
      </c>
      <c r="N86" s="13">
        <f t="shared" si="692"/>
        <v>4.7795219962990458E-2</v>
      </c>
      <c r="O86" s="13">
        <f t="shared" si="692"/>
        <v>0.12062651159737695</v>
      </c>
      <c r="P86" s="13">
        <f t="shared" si="692"/>
        <v>1.1787029567874533E-2</v>
      </c>
      <c r="Q86" s="13">
        <f t="shared" si="692"/>
        <v>7.1297537629812488E-2</v>
      </c>
      <c r="R86" s="13">
        <f t="shared" si="692"/>
        <v>-4.5884463596358956E-2</v>
      </c>
      <c r="S86" s="13">
        <f t="shared" si="692"/>
        <v>0</v>
      </c>
      <c r="T86" s="13">
        <f t="shared" si="692"/>
        <v>1.1681811696124816E-2</v>
      </c>
      <c r="U86" s="13">
        <f t="shared" si="692"/>
        <v>-4.6021121085127195E-2</v>
      </c>
      <c r="V86" s="13">
        <f t="shared" si="692"/>
        <v>-2.3046908974242959E-2</v>
      </c>
      <c r="W86" s="13">
        <f t="shared" si="692"/>
        <v>-7.8903490024223241E-2</v>
      </c>
      <c r="X86" s="13">
        <f t="shared" si="692"/>
        <v>0</v>
      </c>
      <c r="Y86" s="13">
        <f t="shared" si="692"/>
        <v>-4.500849860345045E-2</v>
      </c>
      <c r="Z86" s="13">
        <f t="shared" si="692"/>
        <v>-1.1311249465729256E-2</v>
      </c>
      <c r="AA86" s="13">
        <f t="shared" si="692"/>
        <v>-1.137245245544437E-2</v>
      </c>
      <c r="AB86" s="13">
        <f t="shared" ref="AB86:BG86" si="693">AA23/AA$7*AB55</f>
        <v>-4.4079972245644354E-2</v>
      </c>
      <c r="AC86" s="13">
        <f t="shared" si="693"/>
        <v>-8.6704765958997551E-2</v>
      </c>
      <c r="AD86" s="13">
        <f t="shared" si="693"/>
        <v>7.7699098516222309E-2</v>
      </c>
      <c r="AE86" s="13">
        <f t="shared" si="693"/>
        <v>1.0751054192517932E-2</v>
      </c>
      <c r="AF86" s="13">
        <f t="shared" si="693"/>
        <v>2.1301652010958246E-2</v>
      </c>
      <c r="AG86" s="13">
        <f t="shared" si="693"/>
        <v>7.3991273005399844E-2</v>
      </c>
      <c r="AH86" s="13">
        <f t="shared" si="693"/>
        <v>-4.0790556371059654E-2</v>
      </c>
      <c r="AI86" s="13">
        <f t="shared" si="693"/>
        <v>0.16806115605730326</v>
      </c>
      <c r="AJ86" s="13">
        <f t="shared" si="693"/>
        <v>-1.0017671496295583E-2</v>
      </c>
      <c r="AK86" s="13">
        <f t="shared" si="693"/>
        <v>8.0698141444409538E-2</v>
      </c>
      <c r="AL86" s="13">
        <f t="shared" si="693"/>
        <v>0.1210602169919527</v>
      </c>
      <c r="AM86" s="13">
        <f t="shared" si="693"/>
        <v>0.14058835626129487</v>
      </c>
      <c r="AN86" s="13">
        <f t="shared" si="693"/>
        <v>-0.12271499962259697</v>
      </c>
      <c r="AO86" s="13">
        <f t="shared" si="693"/>
        <v>-3.8355635904749531E-2</v>
      </c>
      <c r="AP86" s="13">
        <f t="shared" si="693"/>
        <v>9.8074863184592312E-2</v>
      </c>
      <c r="AQ86" s="13">
        <f t="shared" si="693"/>
        <v>9.5459752283682288E-3</v>
      </c>
      <c r="AR86" s="13">
        <f t="shared" si="693"/>
        <v>0.77083253016029007</v>
      </c>
      <c r="AS86" s="13">
        <f t="shared" si="693"/>
        <v>-0.48050060106049985</v>
      </c>
      <c r="AT86" s="13">
        <f t="shared" si="693"/>
        <v>-0.12762178778647237</v>
      </c>
      <c r="AU86" s="13">
        <f t="shared" si="693"/>
        <v>0.14467944274348962</v>
      </c>
      <c r="AV86" s="13">
        <f t="shared" si="693"/>
        <v>-3.7236359877202453E-2</v>
      </c>
      <c r="AW86" s="13">
        <f t="shared" si="693"/>
        <v>3.8138718201747711E-2</v>
      </c>
      <c r="AX86" s="13">
        <f t="shared" si="693"/>
        <v>4.8236984436473465E-2</v>
      </c>
      <c r="AY86" s="13">
        <f t="shared" si="693"/>
        <v>-1.9295410461910009E-2</v>
      </c>
      <c r="AZ86" s="13">
        <f t="shared" si="693"/>
        <v>0</v>
      </c>
      <c r="BA86" s="13">
        <f t="shared" si="693"/>
        <v>1.9746641381391986E-2</v>
      </c>
      <c r="BB86" s="13">
        <f t="shared" si="693"/>
        <v>0.35987450576592667</v>
      </c>
      <c r="BC86" s="13">
        <f t="shared" si="693"/>
        <v>2.9862684495043781E-2</v>
      </c>
      <c r="BD86" s="13">
        <f t="shared" si="693"/>
        <v>-3.9357283702136245E-2</v>
      </c>
      <c r="BE86" s="13">
        <f t="shared" si="693"/>
        <v>-6.8712571380873236E-2</v>
      </c>
      <c r="BF86" s="13">
        <f t="shared" si="693"/>
        <v>3.0066172046570149E-2</v>
      </c>
      <c r="BG86" s="13">
        <f t="shared" si="693"/>
        <v>-3.9435062492937843E-2</v>
      </c>
      <c r="BH86" s="13">
        <f t="shared" ref="BH86:CM86" si="694">BG23/BG$7*BH55</f>
        <v>9.9553300096309593E-3</v>
      </c>
      <c r="BI86" s="13">
        <f t="shared" si="694"/>
        <v>-2.9496060536841753E-2</v>
      </c>
      <c r="BJ86" s="13">
        <f t="shared" si="694"/>
        <v>2.9776967463847795E-2</v>
      </c>
      <c r="BK86" s="13">
        <f t="shared" si="694"/>
        <v>-0.11474684132416814</v>
      </c>
      <c r="BL86" s="13">
        <f t="shared" si="694"/>
        <v>-2.9073936952473685E-2</v>
      </c>
      <c r="BM86" s="13">
        <f t="shared" si="694"/>
        <v>2.917764608898319E-2</v>
      </c>
      <c r="BN86" s="13">
        <f t="shared" si="694"/>
        <v>-0.11244511331254972</v>
      </c>
      <c r="BO86" s="13">
        <f t="shared" si="694"/>
        <v>-3.7677161047551887E-2</v>
      </c>
      <c r="BP86" s="13">
        <f t="shared" si="694"/>
        <v>-2.8099905493580338E-2</v>
      </c>
      <c r="BQ86" s="13">
        <f t="shared" si="694"/>
        <v>-9.3365391745755515E-3</v>
      </c>
      <c r="BR86" s="13">
        <f t="shared" si="694"/>
        <v>2.8068282826209386E-2</v>
      </c>
      <c r="BS86" s="13">
        <f t="shared" si="694"/>
        <v>-1.8409953812733811E-2</v>
      </c>
      <c r="BT86" s="13">
        <f t="shared" si="694"/>
        <v>-9.1256452398594864E-3</v>
      </c>
      <c r="BU86" s="13">
        <f t="shared" si="694"/>
        <v>0</v>
      </c>
      <c r="BV86" s="13">
        <f t="shared" si="694"/>
        <v>2.7232171302883218E-2</v>
      </c>
      <c r="BW86" s="13">
        <f t="shared" si="694"/>
        <v>2.7067255322925626E-2</v>
      </c>
      <c r="BX86" s="13">
        <f t="shared" si="694"/>
        <v>0</v>
      </c>
      <c r="BY86" s="13">
        <f t="shared" si="694"/>
        <v>1.7899844192613319E-2</v>
      </c>
      <c r="BZ86" s="13">
        <f t="shared" si="694"/>
        <v>5.4044963949833248E-2</v>
      </c>
      <c r="CA86" s="13">
        <f t="shared" si="694"/>
        <v>9.0782198491184164E-3</v>
      </c>
      <c r="CB86" s="13">
        <f t="shared" si="694"/>
        <v>0.22198652116907308</v>
      </c>
      <c r="CC86" s="13">
        <f t="shared" si="694"/>
        <v>-0.12806736900057172</v>
      </c>
      <c r="CD86" s="13">
        <f t="shared" si="694"/>
        <v>-6.5672407287543491E-2</v>
      </c>
      <c r="CE86" s="13">
        <f t="shared" si="694"/>
        <v>-0.16620653884548742</v>
      </c>
      <c r="CF86" s="13">
        <f t="shared" si="694"/>
        <v>0.90850647942672769</v>
      </c>
      <c r="CG86" s="13">
        <f t="shared" si="694"/>
        <v>-0.54860209867097254</v>
      </c>
      <c r="CH86" s="13">
        <f t="shared" si="694"/>
        <v>-0.12976677680084084</v>
      </c>
      <c r="CI86" s="13">
        <f t="shared" si="694"/>
        <v>0</v>
      </c>
      <c r="CJ86" s="13">
        <f t="shared" si="694"/>
        <v>-1.8836662930922198E-2</v>
      </c>
      <c r="CK86" s="13">
        <f t="shared" si="694"/>
        <v>-6.4788389973341229E-2</v>
      </c>
      <c r="CL86" s="13">
        <f t="shared" si="694"/>
        <v>-3.7064835265966371E-2</v>
      </c>
      <c r="CM86" s="13">
        <f t="shared" si="694"/>
        <v>-1.8507826048114063E-2</v>
      </c>
      <c r="CN86" s="13">
        <f t="shared" ref="CN86:DS86" si="695">CM23/CM$7*CN55</f>
        <v>-2.7535715726198891E-2</v>
      </c>
      <c r="CO86" s="13">
        <f t="shared" si="695"/>
        <v>-9.1345126587670557E-3</v>
      </c>
      <c r="CP86" s="13">
        <f t="shared" si="695"/>
        <v>-1.8145809539296055E-2</v>
      </c>
      <c r="CQ86" s="13">
        <f t="shared" si="695"/>
        <v>-3.5810090226378793E-2</v>
      </c>
      <c r="CR86" s="13">
        <f t="shared" si="695"/>
        <v>-7.0496751506751429E-2</v>
      </c>
      <c r="CS86" s="13">
        <f t="shared" si="695"/>
        <v>-4.4065407109199622E-2</v>
      </c>
      <c r="CT86" s="13">
        <f t="shared" si="695"/>
        <v>-2.6382246305468586E-2</v>
      </c>
      <c r="CU86" s="13">
        <f t="shared" si="695"/>
        <v>8.8012974827457301E-3</v>
      </c>
      <c r="CV86" s="13">
        <f t="shared" si="695"/>
        <v>-1.7368598171881734E-2</v>
      </c>
      <c r="CW86" s="13">
        <f t="shared" si="695"/>
        <v>-5.1468535178898003E-2</v>
      </c>
      <c r="CX86" s="13">
        <f t="shared" si="695"/>
        <v>-3.4074811499161015E-2</v>
      </c>
      <c r="CY86" s="13">
        <f t="shared" si="695"/>
        <v>8.5652609447449523E-3</v>
      </c>
      <c r="CZ86" s="13">
        <f t="shared" si="695"/>
        <v>1.7039581310835779E-2</v>
      </c>
      <c r="DA86" s="13">
        <f t="shared" si="695"/>
        <v>8.4300946134243295E-3</v>
      </c>
      <c r="DB86" s="13">
        <f t="shared" si="695"/>
        <v>8.3458299108181196E-3</v>
      </c>
      <c r="DC86" s="13">
        <f t="shared" si="695"/>
        <v>0</v>
      </c>
      <c r="DD86" s="13">
        <f t="shared" si="695"/>
        <v>8.2254258820104158E-3</v>
      </c>
      <c r="DE86" s="13">
        <f t="shared" si="695"/>
        <v>8.1440243707916297E-3</v>
      </c>
      <c r="DF86" s="13">
        <f t="shared" si="695"/>
        <v>3.2576339911424321E-2</v>
      </c>
      <c r="DG86" s="13">
        <f t="shared" si="695"/>
        <v>1.6151140408504714E-2</v>
      </c>
      <c r="DH86" s="13">
        <f t="shared" si="695"/>
        <v>-3.1667071092672056E-2</v>
      </c>
      <c r="DI86" s="13">
        <f t="shared" si="695"/>
        <v>-1.576787054331601E-2</v>
      </c>
      <c r="DJ86" s="13">
        <f t="shared" si="695"/>
        <v>-1.5705156770018051E-2</v>
      </c>
      <c r="DK86" s="13">
        <f t="shared" si="695"/>
        <v>-6.1740340788197103E-2</v>
      </c>
      <c r="DL86" s="13">
        <f t="shared" si="695"/>
        <v>-2.3223655722450606E-2</v>
      </c>
      <c r="DM86" s="13">
        <f t="shared" si="695"/>
        <v>-1.5447843973105625E-2</v>
      </c>
      <c r="DN86" s="13">
        <f t="shared" si="695"/>
        <v>-3.0603642804250816E-2</v>
      </c>
      <c r="DO86" s="13">
        <f t="shared" si="695"/>
        <v>-4.543344131071101E-2</v>
      </c>
      <c r="DP86" s="13">
        <f t="shared" si="695"/>
        <v>-2.2775200491385553E-2</v>
      </c>
      <c r="DQ86" s="13">
        <f t="shared" si="695"/>
        <v>3.8358329717246328E-2</v>
      </c>
      <c r="DR86" s="13">
        <f t="shared" si="695"/>
        <v>-2.9792602226908188E-2</v>
      </c>
      <c r="DS86" s="13">
        <f t="shared" si="695"/>
        <v>3.0287355987921039E-2</v>
      </c>
      <c r="DT86" s="55">
        <f t="shared" ref="DT86:EY86" si="696">DS23/DS$7*DT55</f>
        <v>3.0195546524477469E-2</v>
      </c>
      <c r="DU86" s="55">
        <f t="shared" si="696"/>
        <v>0.41047948668033185</v>
      </c>
      <c r="DV86" s="55">
        <f t="shared" si="696"/>
        <v>-0.23645508864717224</v>
      </c>
      <c r="DW86" s="13">
        <f t="shared" si="696"/>
        <v>-7.9243887954164399E-2</v>
      </c>
      <c r="DX86" s="13">
        <f t="shared" si="696"/>
        <v>-8.0922018473783535E-3</v>
      </c>
      <c r="DY86" s="13">
        <f t="shared" si="696"/>
        <v>-3.9553736152308873E-2</v>
      </c>
      <c r="DZ86" s="13">
        <f t="shared" si="696"/>
        <v>-3.1056205788087772E-2</v>
      </c>
      <c r="EA86" s="13">
        <f t="shared" si="696"/>
        <v>-3.8123934352779019E-2</v>
      </c>
      <c r="EB86" s="14">
        <f t="shared" si="696"/>
        <v>-3.9459917841054588E-3</v>
      </c>
      <c r="EC86" s="14">
        <f t="shared" si="696"/>
        <v>-4.0557063224677133E-4</v>
      </c>
      <c r="ED86" s="14">
        <f t="shared" si="696"/>
        <v>-4.0447193179400815E-5</v>
      </c>
      <c r="EE86" s="14">
        <f t="shared" si="696"/>
        <v>-4.4729932109762088E-6</v>
      </c>
      <c r="EF86" s="14">
        <f t="shared" si="696"/>
        <v>-2.2309212343330659E-6</v>
      </c>
      <c r="EG86" s="14">
        <f t="shared" si="696"/>
        <v>0</v>
      </c>
      <c r="EH86" s="14">
        <f t="shared" si="696"/>
        <v>0</v>
      </c>
      <c r="EI86" s="14">
        <f t="shared" si="696"/>
        <v>0</v>
      </c>
      <c r="EJ86" s="14">
        <f t="shared" si="696"/>
        <v>0</v>
      </c>
      <c r="EK86" s="14">
        <f t="shared" si="696"/>
        <v>0</v>
      </c>
      <c r="EL86" s="14">
        <f t="shared" si="696"/>
        <v>0</v>
      </c>
      <c r="EM86" s="14">
        <f t="shared" si="696"/>
        <v>0</v>
      </c>
      <c r="EN86" s="14">
        <f t="shared" si="696"/>
        <v>0</v>
      </c>
      <c r="EO86" s="14">
        <f t="shared" si="696"/>
        <v>0</v>
      </c>
      <c r="EP86" s="14">
        <f t="shared" si="696"/>
        <v>0</v>
      </c>
      <c r="EQ86" s="14">
        <f t="shared" si="696"/>
        <v>0</v>
      </c>
      <c r="ER86" s="14">
        <f t="shared" si="696"/>
        <v>0</v>
      </c>
      <c r="ES86" s="14">
        <f t="shared" si="696"/>
        <v>0</v>
      </c>
      <c r="ET86" s="14">
        <f t="shared" si="696"/>
        <v>0</v>
      </c>
      <c r="EU86" s="14">
        <f t="shared" si="696"/>
        <v>0</v>
      </c>
      <c r="EV86" s="14">
        <f t="shared" si="696"/>
        <v>0</v>
      </c>
      <c r="EW86" s="14">
        <f t="shared" si="696"/>
        <v>0</v>
      </c>
      <c r="EX86" s="14">
        <f t="shared" si="696"/>
        <v>0</v>
      </c>
      <c r="EY86" s="14">
        <f t="shared" si="696"/>
        <v>0</v>
      </c>
      <c r="EZ86" s="14">
        <f t="shared" ref="EZ86:FF86" si="697">EY23/EY$7*EZ55</f>
        <v>0</v>
      </c>
      <c r="FA86" s="14">
        <f t="shared" si="697"/>
        <v>0</v>
      </c>
      <c r="FB86" s="14">
        <f t="shared" si="697"/>
        <v>0</v>
      </c>
      <c r="FC86" s="14">
        <f t="shared" si="697"/>
        <v>0</v>
      </c>
      <c r="FD86" s="14">
        <f t="shared" si="697"/>
        <v>0</v>
      </c>
      <c r="FE86" s="14">
        <f t="shared" si="697"/>
        <v>0</v>
      </c>
      <c r="FF86" s="14">
        <f t="shared" si="697"/>
        <v>0</v>
      </c>
    </row>
    <row r="87" spans="2:162" x14ac:dyDescent="0.25">
      <c r="B87" s="25"/>
      <c r="DX87" s="48"/>
      <c r="DY87" s="48"/>
      <c r="DZ87" s="48"/>
      <c r="EA87" s="48"/>
    </row>
    <row r="88" spans="2:162" x14ac:dyDescent="0.25">
      <c r="EA88" s="48"/>
    </row>
    <row r="89" spans="2:162" x14ac:dyDescent="0.25">
      <c r="B89" s="24" t="s">
        <v>224</v>
      </c>
      <c r="EA89" s="48"/>
    </row>
    <row r="90" spans="2:162" x14ac:dyDescent="0.25">
      <c r="C90" s="16" t="str">
        <f t="shared" ref="C90:Z90" si="698">C4</f>
        <v>1990Q1</v>
      </c>
      <c r="D90" s="16" t="str">
        <f t="shared" si="698"/>
        <v>1990Q2</v>
      </c>
      <c r="E90" s="16" t="str">
        <f t="shared" si="698"/>
        <v>1990Q3</v>
      </c>
      <c r="F90" s="16" t="str">
        <f t="shared" si="698"/>
        <v>1990Q4</v>
      </c>
      <c r="G90" s="16" t="str">
        <f t="shared" si="698"/>
        <v>1991Q1</v>
      </c>
      <c r="H90" s="16" t="str">
        <f t="shared" si="698"/>
        <v>1991Q2</v>
      </c>
      <c r="I90" s="16" t="str">
        <f t="shared" si="698"/>
        <v>1991Q3</v>
      </c>
      <c r="J90" s="16" t="str">
        <f t="shared" si="698"/>
        <v>1991Q4</v>
      </c>
      <c r="K90" s="16" t="str">
        <f t="shared" si="698"/>
        <v>1992Q1</v>
      </c>
      <c r="L90" s="16" t="str">
        <f t="shared" si="698"/>
        <v>1992Q2</v>
      </c>
      <c r="M90" s="16" t="str">
        <f t="shared" si="698"/>
        <v>1992Q3</v>
      </c>
      <c r="N90" s="16" t="str">
        <f t="shared" si="698"/>
        <v>1992Q4</v>
      </c>
      <c r="O90" s="16" t="str">
        <f t="shared" si="698"/>
        <v>1993Q1</v>
      </c>
      <c r="P90" s="16" t="str">
        <f t="shared" si="698"/>
        <v>1993Q2</v>
      </c>
      <c r="Q90" s="16" t="str">
        <f t="shared" si="698"/>
        <v>1993Q3</v>
      </c>
      <c r="R90" s="16" t="str">
        <f t="shared" si="698"/>
        <v>1993Q4</v>
      </c>
      <c r="S90" s="16" t="str">
        <f t="shared" si="698"/>
        <v>1994Q1</v>
      </c>
      <c r="T90" s="16" t="str">
        <f t="shared" si="698"/>
        <v>1994Q2</v>
      </c>
      <c r="U90" s="16" t="str">
        <f t="shared" si="698"/>
        <v>1994Q3</v>
      </c>
      <c r="V90" s="16" t="str">
        <f t="shared" si="698"/>
        <v>1994Q4</v>
      </c>
      <c r="W90" s="16" t="str">
        <f t="shared" si="698"/>
        <v>1995Q1</v>
      </c>
      <c r="X90" s="16" t="str">
        <f t="shared" si="698"/>
        <v>1995Q2</v>
      </c>
      <c r="Y90" s="16" t="str">
        <f t="shared" si="698"/>
        <v>1995Q3</v>
      </c>
      <c r="Z90" s="16" t="str">
        <f t="shared" si="698"/>
        <v>1995Q4</v>
      </c>
      <c r="AA90" s="16" t="str">
        <f t="shared" ref="AA90:BF90" si="699">AA4</f>
        <v>1996Q1</v>
      </c>
      <c r="AB90" s="16" t="str">
        <f t="shared" si="699"/>
        <v>1996Q2</v>
      </c>
      <c r="AC90" s="16" t="str">
        <f t="shared" si="699"/>
        <v>1996Q3</v>
      </c>
      <c r="AD90" s="16" t="str">
        <f t="shared" si="699"/>
        <v>1996Q4</v>
      </c>
      <c r="AE90" s="16" t="str">
        <f t="shared" si="699"/>
        <v>1997Q1</v>
      </c>
      <c r="AF90" s="16" t="str">
        <f t="shared" si="699"/>
        <v>1997Q2</v>
      </c>
      <c r="AG90" s="16" t="str">
        <f t="shared" si="699"/>
        <v>1997Q3</v>
      </c>
      <c r="AH90" s="16" t="str">
        <f t="shared" si="699"/>
        <v>1997Q4</v>
      </c>
      <c r="AI90" s="16" t="str">
        <f t="shared" si="699"/>
        <v>1998Q1</v>
      </c>
      <c r="AJ90" s="16" t="str">
        <f t="shared" si="699"/>
        <v>1998Q2</v>
      </c>
      <c r="AK90" s="16" t="str">
        <f t="shared" si="699"/>
        <v>1998Q3</v>
      </c>
      <c r="AL90" s="16" t="str">
        <f t="shared" si="699"/>
        <v>1998Q4</v>
      </c>
      <c r="AM90" s="16" t="str">
        <f t="shared" si="699"/>
        <v>1999Q1</v>
      </c>
      <c r="AN90" s="16" t="str">
        <f t="shared" si="699"/>
        <v>1999Q2</v>
      </c>
      <c r="AO90" s="16" t="str">
        <f t="shared" si="699"/>
        <v>1999Q3</v>
      </c>
      <c r="AP90" s="16" t="str">
        <f t="shared" si="699"/>
        <v>1999Q4</v>
      </c>
      <c r="AQ90" s="16" t="str">
        <f t="shared" si="699"/>
        <v>2000Q1</v>
      </c>
      <c r="AR90" s="16" t="str">
        <f t="shared" si="699"/>
        <v>2000Q2</v>
      </c>
      <c r="AS90" s="16" t="str">
        <f t="shared" si="699"/>
        <v>2000Q3</v>
      </c>
      <c r="AT90" s="16" t="str">
        <f t="shared" si="699"/>
        <v>2000Q4</v>
      </c>
      <c r="AU90" s="16" t="str">
        <f t="shared" si="699"/>
        <v>2001Q1</v>
      </c>
      <c r="AV90" s="16" t="str">
        <f t="shared" si="699"/>
        <v>2001Q2</v>
      </c>
      <c r="AW90" s="16" t="str">
        <f t="shared" si="699"/>
        <v>2001Q3</v>
      </c>
      <c r="AX90" s="16" t="str">
        <f t="shared" si="699"/>
        <v>2001Q4</v>
      </c>
      <c r="AY90" s="16" t="str">
        <f t="shared" si="699"/>
        <v>2002Q1</v>
      </c>
      <c r="AZ90" s="16" t="str">
        <f t="shared" si="699"/>
        <v>2002Q2</v>
      </c>
      <c r="BA90" s="16" t="str">
        <f t="shared" si="699"/>
        <v>2002Q3</v>
      </c>
      <c r="BB90" s="16" t="str">
        <f t="shared" si="699"/>
        <v>2002Q4</v>
      </c>
      <c r="BC90" s="16" t="str">
        <f t="shared" si="699"/>
        <v>2003Q1</v>
      </c>
      <c r="BD90" s="16" t="str">
        <f t="shared" si="699"/>
        <v>2003Q2</v>
      </c>
      <c r="BE90" s="16" t="str">
        <f t="shared" si="699"/>
        <v>2003Q3</v>
      </c>
      <c r="BF90" s="16" t="str">
        <f t="shared" si="699"/>
        <v>2003Q4</v>
      </c>
      <c r="BG90" s="16" t="str">
        <f t="shared" ref="BG90:CL90" si="700">BG4</f>
        <v>2004Q1</v>
      </c>
      <c r="BH90" s="16" t="str">
        <f t="shared" si="700"/>
        <v>2004Q2</v>
      </c>
      <c r="BI90" s="16" t="str">
        <f t="shared" si="700"/>
        <v>2004Q3</v>
      </c>
      <c r="BJ90" s="16" t="str">
        <f t="shared" si="700"/>
        <v>2004Q4</v>
      </c>
      <c r="BK90" s="16" t="str">
        <f t="shared" si="700"/>
        <v>2005Q1</v>
      </c>
      <c r="BL90" s="16" t="str">
        <f t="shared" si="700"/>
        <v>2005Q2</v>
      </c>
      <c r="BM90" s="16" t="str">
        <f t="shared" si="700"/>
        <v>2005Q3</v>
      </c>
      <c r="BN90" s="16" t="str">
        <f t="shared" si="700"/>
        <v>2005Q4</v>
      </c>
      <c r="BO90" s="16" t="str">
        <f t="shared" si="700"/>
        <v>2006Q1</v>
      </c>
      <c r="BP90" s="16" t="str">
        <f t="shared" si="700"/>
        <v>2006Q2</v>
      </c>
      <c r="BQ90" s="16" t="str">
        <f t="shared" si="700"/>
        <v>2006Q3</v>
      </c>
      <c r="BR90" s="16" t="str">
        <f t="shared" si="700"/>
        <v>2006Q4</v>
      </c>
      <c r="BS90" s="16" t="str">
        <f t="shared" si="700"/>
        <v>2007Q1</v>
      </c>
      <c r="BT90" s="16" t="str">
        <f t="shared" si="700"/>
        <v>2007Q2</v>
      </c>
      <c r="BU90" s="16" t="str">
        <f t="shared" si="700"/>
        <v>2007Q3</v>
      </c>
      <c r="BV90" s="16" t="str">
        <f t="shared" si="700"/>
        <v>2007Q4</v>
      </c>
      <c r="BW90" s="16" t="str">
        <f t="shared" si="700"/>
        <v>2008Q1</v>
      </c>
      <c r="BX90" s="16" t="str">
        <f t="shared" si="700"/>
        <v>2008Q2</v>
      </c>
      <c r="BY90" s="16" t="str">
        <f t="shared" si="700"/>
        <v>2008Q3</v>
      </c>
      <c r="BZ90" s="16" t="str">
        <f t="shared" si="700"/>
        <v>2008Q4</v>
      </c>
      <c r="CA90" s="16" t="str">
        <f t="shared" si="700"/>
        <v>2009Q1</v>
      </c>
      <c r="CB90" s="16" t="str">
        <f t="shared" si="700"/>
        <v>2009Q2</v>
      </c>
      <c r="CC90" s="16" t="str">
        <f t="shared" si="700"/>
        <v>2009Q3</v>
      </c>
      <c r="CD90" s="16" t="str">
        <f t="shared" si="700"/>
        <v>2009Q4</v>
      </c>
      <c r="CE90" s="16" t="str">
        <f t="shared" si="700"/>
        <v>2010Q1</v>
      </c>
      <c r="CF90" s="16" t="str">
        <f t="shared" si="700"/>
        <v>2010Q2</v>
      </c>
      <c r="CG90" s="16" t="str">
        <f t="shared" si="700"/>
        <v>2010Q3</v>
      </c>
      <c r="CH90" s="16" t="str">
        <f t="shared" si="700"/>
        <v>2010Q4</v>
      </c>
      <c r="CI90" s="16" t="str">
        <f t="shared" si="700"/>
        <v>2011Q1</v>
      </c>
      <c r="CJ90" s="16" t="str">
        <f t="shared" si="700"/>
        <v>2011Q2</v>
      </c>
      <c r="CK90" s="16" t="str">
        <f t="shared" si="700"/>
        <v>2011Q3</v>
      </c>
      <c r="CL90" s="16" t="str">
        <f t="shared" si="700"/>
        <v>2011Q4</v>
      </c>
      <c r="CM90" s="16" t="str">
        <f t="shared" ref="CM90:DR90" si="701">CM4</f>
        <v>2012Q1</v>
      </c>
      <c r="CN90" s="16" t="str">
        <f t="shared" si="701"/>
        <v>2012Q2</v>
      </c>
      <c r="CO90" s="16" t="str">
        <f t="shared" si="701"/>
        <v>2012Q3</v>
      </c>
      <c r="CP90" s="16" t="str">
        <f t="shared" si="701"/>
        <v>2012Q4</v>
      </c>
      <c r="CQ90" s="16" t="str">
        <f t="shared" si="701"/>
        <v>2013Q1</v>
      </c>
      <c r="CR90" s="16" t="str">
        <f t="shared" si="701"/>
        <v>2013Q2</v>
      </c>
      <c r="CS90" s="16" t="str">
        <f t="shared" si="701"/>
        <v>2013Q3</v>
      </c>
      <c r="CT90" s="16" t="str">
        <f t="shared" si="701"/>
        <v>2013Q4</v>
      </c>
      <c r="CU90" s="16" t="str">
        <f t="shared" si="701"/>
        <v>2014Q1</v>
      </c>
      <c r="CV90" s="16" t="str">
        <f t="shared" si="701"/>
        <v>2014Q2</v>
      </c>
      <c r="CW90" s="16" t="str">
        <f t="shared" si="701"/>
        <v>2014Q3</v>
      </c>
      <c r="CX90" s="16" t="str">
        <f t="shared" si="701"/>
        <v>2014Q4</v>
      </c>
      <c r="CY90" s="16" t="str">
        <f t="shared" si="701"/>
        <v>2015Q1</v>
      </c>
      <c r="CZ90" s="16" t="str">
        <f t="shared" si="701"/>
        <v>2015Q2</v>
      </c>
      <c r="DA90" s="16" t="str">
        <f t="shared" si="701"/>
        <v>2015Q3</v>
      </c>
      <c r="DB90" s="16" t="str">
        <f t="shared" si="701"/>
        <v>2015Q4</v>
      </c>
      <c r="DC90" s="16" t="str">
        <f t="shared" si="701"/>
        <v>2016Q1</v>
      </c>
      <c r="DD90" s="16" t="str">
        <f t="shared" si="701"/>
        <v>2016Q2</v>
      </c>
      <c r="DE90" s="16" t="str">
        <f t="shared" si="701"/>
        <v>2016Q3</v>
      </c>
      <c r="DF90" s="16" t="str">
        <f t="shared" si="701"/>
        <v>2016Q4</v>
      </c>
      <c r="DG90" s="16" t="str">
        <f t="shared" si="701"/>
        <v>2017Q1</v>
      </c>
      <c r="DH90" s="16" t="str">
        <f t="shared" si="701"/>
        <v>2017Q2</v>
      </c>
      <c r="DI90" s="16" t="str">
        <f t="shared" si="701"/>
        <v>2017Q3</v>
      </c>
      <c r="DJ90" s="16" t="str">
        <f t="shared" si="701"/>
        <v>2017Q4</v>
      </c>
      <c r="DK90" s="16" t="str">
        <f t="shared" si="701"/>
        <v>2018Q1</v>
      </c>
      <c r="DL90" s="16" t="str">
        <f t="shared" si="701"/>
        <v>2018Q2</v>
      </c>
      <c r="DM90" s="16" t="str">
        <f t="shared" si="701"/>
        <v>2018Q3</v>
      </c>
      <c r="DN90" s="16" t="str">
        <f t="shared" si="701"/>
        <v>2018Q4</v>
      </c>
      <c r="DO90" s="16" t="str">
        <f t="shared" si="701"/>
        <v>2019Q1</v>
      </c>
      <c r="DP90" s="16" t="str">
        <f t="shared" si="701"/>
        <v>2019Q2</v>
      </c>
      <c r="DQ90" s="16" t="str">
        <f t="shared" si="701"/>
        <v>2019Q3</v>
      </c>
      <c r="DR90" s="16" t="str">
        <f t="shared" si="701"/>
        <v>2019Q4</v>
      </c>
      <c r="DS90" s="16" t="str">
        <f t="shared" ref="DS90:EX90" si="702">DS4</f>
        <v>2020Q1</v>
      </c>
      <c r="DT90" s="16" t="str">
        <f t="shared" si="702"/>
        <v>2020Q2</v>
      </c>
      <c r="DU90" s="16" t="str">
        <f t="shared" si="702"/>
        <v>2020Q3</v>
      </c>
      <c r="DV90" s="16" t="str">
        <f t="shared" si="702"/>
        <v>2020Q4</v>
      </c>
      <c r="DW90" s="16" t="str">
        <f t="shared" si="702"/>
        <v>2021Q1</v>
      </c>
      <c r="DX90" s="16" t="str">
        <f t="shared" si="702"/>
        <v>2021Q2</v>
      </c>
      <c r="DY90" s="16" t="str">
        <f t="shared" si="702"/>
        <v>2021Q3</v>
      </c>
      <c r="DZ90" s="16" t="str">
        <f t="shared" si="702"/>
        <v>2021Q4</v>
      </c>
      <c r="EA90" s="50" t="str">
        <f t="shared" si="702"/>
        <v>2022Q1</v>
      </c>
      <c r="EB90" s="16" t="str">
        <f t="shared" si="702"/>
        <v>2022Q2</v>
      </c>
      <c r="EC90" s="16" t="str">
        <f t="shared" si="702"/>
        <v>2022Q3</v>
      </c>
      <c r="ED90" s="16" t="str">
        <f t="shared" si="702"/>
        <v>2022Q4</v>
      </c>
      <c r="EE90" s="16" t="str">
        <f t="shared" si="702"/>
        <v>2023Q1</v>
      </c>
      <c r="EF90" s="16" t="str">
        <f t="shared" si="702"/>
        <v>2023Q2</v>
      </c>
      <c r="EG90" s="16" t="str">
        <f t="shared" si="702"/>
        <v>2023Q3</v>
      </c>
      <c r="EH90" s="16" t="str">
        <f t="shared" si="702"/>
        <v>2023Q4</v>
      </c>
      <c r="EI90" s="16" t="str">
        <f t="shared" si="702"/>
        <v>2024Q1</v>
      </c>
      <c r="EJ90" s="16" t="str">
        <f t="shared" si="702"/>
        <v>2024Q2</v>
      </c>
      <c r="EK90" s="16" t="str">
        <f t="shared" si="702"/>
        <v>2024Q3</v>
      </c>
      <c r="EL90" s="16" t="str">
        <f t="shared" si="702"/>
        <v>2024Q4</v>
      </c>
      <c r="EM90" s="16" t="str">
        <f t="shared" si="702"/>
        <v>2025Q1</v>
      </c>
      <c r="EN90" s="16" t="str">
        <f t="shared" si="702"/>
        <v>2025Q2</v>
      </c>
      <c r="EO90" s="16" t="str">
        <f t="shared" si="702"/>
        <v>2025Q3</v>
      </c>
      <c r="EP90" s="16" t="str">
        <f t="shared" si="702"/>
        <v>2025Q4</v>
      </c>
      <c r="EQ90" s="16" t="str">
        <f t="shared" si="702"/>
        <v>2026Q1</v>
      </c>
      <c r="ER90" s="16" t="str">
        <f t="shared" si="702"/>
        <v>2026Q2</v>
      </c>
      <c r="ES90" s="16" t="str">
        <f t="shared" si="702"/>
        <v>2026Q3</v>
      </c>
      <c r="ET90" s="16" t="str">
        <f t="shared" si="702"/>
        <v>2026Q4</v>
      </c>
      <c r="EU90" s="16" t="str">
        <f t="shared" si="702"/>
        <v>2027Q1</v>
      </c>
      <c r="EV90" s="16" t="str">
        <f t="shared" si="702"/>
        <v>2027Q2</v>
      </c>
      <c r="EW90" s="16" t="str">
        <f t="shared" si="702"/>
        <v>2027Q3</v>
      </c>
      <c r="EX90" s="16" t="str">
        <f t="shared" si="702"/>
        <v>2027Q4</v>
      </c>
      <c r="EY90" s="16" t="str">
        <f t="shared" ref="EY90:FF90" si="703">EY4</f>
        <v>2028Q1</v>
      </c>
      <c r="EZ90" s="16" t="str">
        <f t="shared" si="703"/>
        <v>2028Q2</v>
      </c>
      <c r="FA90" s="16" t="str">
        <f t="shared" si="703"/>
        <v>2028Q3</v>
      </c>
      <c r="FB90" s="16" t="str">
        <f t="shared" si="703"/>
        <v>2028Q4</v>
      </c>
      <c r="FC90" s="16" t="str">
        <f t="shared" si="703"/>
        <v>2029Q1</v>
      </c>
      <c r="FD90" s="16" t="str">
        <f t="shared" si="703"/>
        <v>2029Q2</v>
      </c>
      <c r="FE90" s="16" t="str">
        <f t="shared" si="703"/>
        <v>2029Q3</v>
      </c>
      <c r="FF90" s="16" t="str">
        <f t="shared" si="703"/>
        <v>2029Q4</v>
      </c>
    </row>
    <row r="91" spans="2:162" x14ac:dyDescent="0.25">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51">
        <f t="shared" ref="DS91:DS107" si="821">100*(DS7/DO7-1)</f>
        <v>2.2305472199392273</v>
      </c>
      <c r="DT91" s="51">
        <f t="shared" ref="DT91:DT107" si="822">100*(DT7/DP7-1)</f>
        <v>-10.028810796466892</v>
      </c>
      <c r="DU91" s="51">
        <f t="shared" ref="DU91:DU107" si="823">100*(DU7/DQ7-1)</f>
        <v>-7.8885046237124996</v>
      </c>
      <c r="DV91" s="51">
        <f t="shared" ref="DV91:DV107" si="824">100*(DV7/DR7-1)</f>
        <v>-7.4802632812646541</v>
      </c>
      <c r="DW91" s="51">
        <f t="shared" ref="DW91:DW107" si="825">100*(DW7/DS7-1)</f>
        <v>-7.7964327113637211</v>
      </c>
      <c r="DX91" s="51">
        <f t="shared" ref="DX91:DX107" si="826">100*(DX7/DT7-1)</f>
        <v>5.2963111214106906</v>
      </c>
      <c r="DY91" s="51">
        <f t="shared" ref="DY91:DY107" si="827">100*(DY7/DU7-1)</f>
        <v>4.1483869651274485</v>
      </c>
      <c r="DZ91" s="51">
        <f t="shared" ref="DZ91:DZ107" si="828">100*(DZ7/DV7-1)</f>
        <v>5.0853297661032082</v>
      </c>
      <c r="EA91" s="51">
        <f t="shared" ref="EA91:EA107" si="829">100*(EA7/DW7-1)</f>
        <v>6.2413821072268671</v>
      </c>
      <c r="EB91" s="12">
        <f t="shared" ref="EB91:EB107" si="830">100*(EB7/DX7-1)</f>
        <v>5.9516016086112566</v>
      </c>
      <c r="EC91" s="12">
        <f t="shared" ref="EC91:EC107" si="831">100*(EC7/DY7-1)</f>
        <v>4.6282915360501553</v>
      </c>
      <c r="ED91" s="12">
        <f t="shared" ref="ED91:ED107" si="832">100*(ED7/DZ7-1)</f>
        <v>3.4877042066079111</v>
      </c>
      <c r="EE91" s="12">
        <f t="shared" ref="EE91:EE107" si="833">100*(EE7/EA7-1)</f>
        <v>2.6632820551971692</v>
      </c>
      <c r="EF91" s="12">
        <f t="shared" ref="EF91:EF107" si="834">100*(EF7/EB7-1)</f>
        <v>1.7532400213234878</v>
      </c>
      <c r="EG91" s="12">
        <f t="shared" ref="EG91:EG107" si="835">100*(EG7/EC7-1)</f>
        <v>0.92922998793310008</v>
      </c>
      <c r="EH91" s="12">
        <f t="shared" ref="EH91:EH107" si="836">100*(EH7/ED7-1)</f>
        <v>0.66563824951397788</v>
      </c>
      <c r="EI91" s="12">
        <f t="shared" ref="EI91:EI107" si="837">100*(EI7/EE7-1)</f>
        <v>0.61573469865809916</v>
      </c>
      <c r="EJ91" s="12">
        <f t="shared" ref="EJ91:EJ107" si="838">100*(EJ7/EF7-1)</f>
        <v>0.57991122058063116</v>
      </c>
      <c r="EK91" s="12">
        <f t="shared" ref="EK91:EK107" si="839">100*(EK7/EG7-1)</f>
        <v>0.89418056269088275</v>
      </c>
      <c r="EL91" s="12">
        <f t="shared" ref="EL91:EL107" si="840">100*(EL7/EH7-1)</f>
        <v>1.1073564191347085</v>
      </c>
      <c r="EM91" s="12">
        <f t="shared" ref="EM91:EM107" si="841">100*(EM7/EI7-1)</f>
        <v>1.3357390716289164</v>
      </c>
      <c r="EN91" s="12">
        <f t="shared" ref="EN91:EN107" si="842">100*(EN7/EJ7-1)</f>
        <v>1.6859178778591</v>
      </c>
      <c r="EO91" s="12">
        <f t="shared" ref="EO91:EO107" si="843">100*(EO7/EK7-1)</f>
        <v>1.7886203978414228</v>
      </c>
      <c r="EP91" s="12">
        <f t="shared" ref="EP91:EP107" si="844">100*(EP7/EL7-1)</f>
        <v>1.7882814907674405</v>
      </c>
      <c r="EQ91" s="12">
        <f t="shared" ref="EQ91:EQ107" si="845">100*(EQ7/EM7-1)</f>
        <v>1.7646025938164778</v>
      </c>
      <c r="ER91" s="12">
        <f t="shared" ref="ER91:ER107" si="846">100*(ER7/EN7-1)</f>
        <v>1.6304211735374441</v>
      </c>
      <c r="ES91" s="12">
        <f t="shared" ref="ES91:ES107" si="847">100*(ES7/EO7-1)</f>
        <v>1.4999696494072845</v>
      </c>
      <c r="ET91" s="12">
        <f t="shared" ref="ET91:ET107" si="848">100*(ET7/EP7-1)</f>
        <v>1.3456174739759907</v>
      </c>
      <c r="EU91" s="12">
        <f t="shared" ref="EU91:EU107" si="849">100*(EU7/EQ7-1)</f>
        <v>1.1481549966243509</v>
      </c>
      <c r="EV91" s="12">
        <f t="shared" ref="EV91:EV107" si="850">100*(EV7/ER7-1)</f>
        <v>0.99230782003481011</v>
      </c>
      <c r="EW91" s="12">
        <f t="shared" ref="EW91:EW107" si="851">100*(EW7/ES7-1)</f>
        <v>0.86817458537575831</v>
      </c>
      <c r="EX91" s="12">
        <f t="shared" ref="EX91:EX107" si="852">100*(EX7/ET7-1)</f>
        <v>0.78334807547193464</v>
      </c>
      <c r="EY91" s="12">
        <f t="shared" ref="EY91:EY107" si="853">100*(EY7/EU7-1)</f>
        <v>0.78974946538727941</v>
      </c>
      <c r="EZ91" s="12">
        <f t="shared" ref="EZ91:EZ107" si="854">100*(EZ7/EV7-1)</f>
        <v>0.83071376254517659</v>
      </c>
      <c r="FA91" s="12">
        <f t="shared" ref="FA91:FA107" si="855">100*(FA7/EW7-1)</f>
        <v>0.86641938043630073</v>
      </c>
      <c r="FB91" s="12">
        <f t="shared" ref="FB91:FB107" si="856">100*(FB7/EX7-1)</f>
        <v>0.89915864705076842</v>
      </c>
      <c r="FC91" s="12">
        <f t="shared" ref="FC91:FC107" si="857">100*(FC7/EY7-1)</f>
        <v>0.89676404634195794</v>
      </c>
      <c r="FD91" s="12">
        <f t="shared" ref="FD91:FD107" si="858">100*(FD7/EZ7-1)</f>
        <v>0.88125608184519422</v>
      </c>
      <c r="FE91" s="12">
        <f t="shared" ref="FE91:FE107" si="859">100*(FE7/FA7-1)</f>
        <v>0.86842384247767246</v>
      </c>
      <c r="FF91" s="12">
        <f t="shared" ref="FF91:FF107" si="860">100*(FF7/FB7-1)</f>
        <v>0.84930382013903571</v>
      </c>
    </row>
    <row r="92" spans="2:162" x14ac:dyDescent="0.25">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51">
        <f t="shared" si="821"/>
        <v>0.84335855140766913</v>
      </c>
      <c r="DT92" s="51">
        <f t="shared" si="822"/>
        <v>-9.3922651933701644</v>
      </c>
      <c r="DU92" s="51">
        <f t="shared" si="823"/>
        <v>-8.8801668097632795</v>
      </c>
      <c r="DV92" s="51">
        <f t="shared" si="824"/>
        <v>-9.5489090463348738</v>
      </c>
      <c r="DW92" s="51">
        <f t="shared" si="825"/>
        <v>-10.343131226171431</v>
      </c>
      <c r="DX92" s="51">
        <f t="shared" si="826"/>
        <v>-1.5582655826558156</v>
      </c>
      <c r="DY92" s="51">
        <f t="shared" si="827"/>
        <v>-1.8710459011980096</v>
      </c>
      <c r="DZ92" s="51">
        <f t="shared" si="828"/>
        <v>-0.13551971811900376</v>
      </c>
      <c r="EA92" s="51">
        <f t="shared" si="829"/>
        <v>2.4691358024691468</v>
      </c>
      <c r="EB92" s="12">
        <f t="shared" si="830"/>
        <v>4.5397797660013728</v>
      </c>
      <c r="EC92" s="12">
        <f t="shared" si="831"/>
        <v>5.5077777777777781</v>
      </c>
      <c r="ED92" s="12">
        <f t="shared" si="832"/>
        <v>5.1243723707423028</v>
      </c>
      <c r="EE92" s="12">
        <f t="shared" si="833"/>
        <v>4.2246586345381587</v>
      </c>
      <c r="EF92" s="12">
        <f t="shared" si="834"/>
        <v>2.8890762974476569</v>
      </c>
      <c r="EG92" s="12">
        <f t="shared" si="835"/>
        <v>1.9239507628989294</v>
      </c>
      <c r="EH92" s="12">
        <f t="shared" si="836"/>
        <v>1.5064257098100331</v>
      </c>
      <c r="EI92" s="12">
        <f t="shared" si="837"/>
        <v>1.2177124330589484</v>
      </c>
      <c r="EJ92" s="12">
        <f t="shared" si="838"/>
        <v>0.98078698682597665</v>
      </c>
      <c r="EK92" s="12">
        <f t="shared" si="839"/>
        <v>0.88918958841497364</v>
      </c>
      <c r="EL92" s="12">
        <f t="shared" si="840"/>
        <v>0.83674665331858744</v>
      </c>
      <c r="EM92" s="12">
        <f t="shared" si="841"/>
        <v>0.90315349954850355</v>
      </c>
      <c r="EN92" s="12">
        <f t="shared" si="842"/>
        <v>1.1199897197725628</v>
      </c>
      <c r="EO92" s="12">
        <f t="shared" si="843"/>
        <v>1.2294786606898311</v>
      </c>
      <c r="EP92" s="12">
        <f t="shared" si="844"/>
        <v>1.3236293414089051</v>
      </c>
      <c r="EQ92" s="12">
        <f t="shared" si="845"/>
        <v>1.3788992348671147</v>
      </c>
      <c r="ER92" s="12">
        <f t="shared" si="846"/>
        <v>1.3448627333912055</v>
      </c>
      <c r="ES92" s="12">
        <f t="shared" si="847"/>
        <v>1.2699639090892667</v>
      </c>
      <c r="ET92" s="12">
        <f t="shared" si="848"/>
        <v>1.1544349930172171</v>
      </c>
      <c r="EU92" s="12">
        <f t="shared" si="849"/>
        <v>0.96395029824329903</v>
      </c>
      <c r="EV92" s="12">
        <f t="shared" si="850"/>
        <v>0.7757683950523786</v>
      </c>
      <c r="EW92" s="12">
        <f t="shared" si="851"/>
        <v>0.59540261271193717</v>
      </c>
      <c r="EX92" s="12">
        <f t="shared" si="852"/>
        <v>0.42968899966628893</v>
      </c>
      <c r="EY92" s="12">
        <f t="shared" si="853"/>
        <v>0.36856286652633408</v>
      </c>
      <c r="EZ92" s="12">
        <f t="shared" si="854"/>
        <v>0.34648391713838489</v>
      </c>
      <c r="FA92" s="12">
        <f t="shared" si="855"/>
        <v>0.34912448538895191</v>
      </c>
      <c r="FB92" s="12">
        <f t="shared" si="856"/>
        <v>0.35672592862687758</v>
      </c>
      <c r="FC92" s="12">
        <f t="shared" si="857"/>
        <v>0.34036377204442747</v>
      </c>
      <c r="FD92" s="12">
        <f t="shared" si="858"/>
        <v>0.30981230033706453</v>
      </c>
      <c r="FE92" s="12">
        <f t="shared" si="859"/>
        <v>0.26067581451112432</v>
      </c>
      <c r="FF92" s="12">
        <f t="shared" si="860"/>
        <v>0.22060000417540859</v>
      </c>
    </row>
    <row r="93" spans="2:162" x14ac:dyDescent="0.25">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51">
        <f t="shared" si="821"/>
        <v>0</v>
      </c>
      <c r="DT93" s="51">
        <f t="shared" si="822"/>
        <v>-12.500000000000011</v>
      </c>
      <c r="DU93" s="51">
        <f t="shared" si="823"/>
        <v>-4.1666666666666625</v>
      </c>
      <c r="DV93" s="51">
        <f t="shared" si="824"/>
        <v>-8.3333333333333481</v>
      </c>
      <c r="DW93" s="51">
        <f t="shared" si="825"/>
        <v>-12.500000000000011</v>
      </c>
      <c r="DX93" s="51">
        <f t="shared" si="826"/>
        <v>4.7619047619047672</v>
      </c>
      <c r="DY93" s="51">
        <f t="shared" si="827"/>
        <v>-8.6956521739130608</v>
      </c>
      <c r="DZ93" s="51">
        <f t="shared" si="828"/>
        <v>0</v>
      </c>
      <c r="EA93" s="51">
        <f t="shared" si="829"/>
        <v>0</v>
      </c>
      <c r="EB93" s="12">
        <f t="shared" si="830"/>
        <v>-1.9687681818181701</v>
      </c>
      <c r="EC93" s="12">
        <f t="shared" si="831"/>
        <v>4.480471428571442</v>
      </c>
      <c r="ED93" s="12">
        <f t="shared" si="832"/>
        <v>0.84444090909090441</v>
      </c>
      <c r="EE93" s="12">
        <f t="shared" si="833"/>
        <v>6.4062000000000063</v>
      </c>
      <c r="EF93" s="12">
        <f t="shared" si="834"/>
        <v>4.0896753172956712</v>
      </c>
      <c r="EG93" s="12">
        <f t="shared" si="835"/>
        <v>2.6211596890355127</v>
      </c>
      <c r="EH93" s="12">
        <f t="shared" si="836"/>
        <v>1.6842412145402941</v>
      </c>
      <c r="EI93" s="12">
        <f t="shared" si="837"/>
        <v>1.083986244625379</v>
      </c>
      <c r="EJ93" s="12">
        <f t="shared" si="838"/>
        <v>0.69839991169271531</v>
      </c>
      <c r="EK93" s="12">
        <f t="shared" si="839"/>
        <v>0.45027970103934667</v>
      </c>
      <c r="EL93" s="12">
        <f t="shared" si="840"/>
        <v>0.29043275411237968</v>
      </c>
      <c r="EM93" s="12">
        <f t="shared" si="841"/>
        <v>0.1873777920393449</v>
      </c>
      <c r="EN93" s="12">
        <f t="shared" si="842"/>
        <v>0.12091214818725771</v>
      </c>
      <c r="EO93" s="12">
        <f t="shared" si="843"/>
        <v>7.803287647247803E-2</v>
      </c>
      <c r="EP93" s="12">
        <f t="shared" si="844"/>
        <v>5.0360312255137707E-2</v>
      </c>
      <c r="EQ93" s="12">
        <f t="shared" si="845"/>
        <v>3.2505744846855755E-2</v>
      </c>
      <c r="ER93" s="12">
        <f t="shared" si="846"/>
        <v>2.0982634119848242E-2</v>
      </c>
      <c r="ES93" s="12">
        <f t="shared" si="847"/>
        <v>1.3545370962231296E-2</v>
      </c>
      <c r="ET93" s="12">
        <f t="shared" si="848"/>
        <v>8.7469920618366004E-3</v>
      </c>
      <c r="EU93" s="12">
        <f t="shared" si="849"/>
        <v>5.6455740422345357E-3</v>
      </c>
      <c r="EV93" s="12">
        <f t="shared" si="850"/>
        <v>3.6443549538134334E-3</v>
      </c>
      <c r="EW93" s="12">
        <f t="shared" si="851"/>
        <v>2.3456026906787386E-3</v>
      </c>
      <c r="EX93" s="12">
        <f t="shared" si="852"/>
        <v>1.5239638007091827E-3</v>
      </c>
      <c r="EY93" s="12">
        <f t="shared" si="853"/>
        <v>9.8063120845814922E-4</v>
      </c>
      <c r="EZ93" s="12">
        <f t="shared" si="854"/>
        <v>6.3608241083201733E-4</v>
      </c>
      <c r="FA93" s="12">
        <f t="shared" si="855"/>
        <v>4.1080213490918283E-4</v>
      </c>
      <c r="FB93" s="12">
        <f t="shared" si="856"/>
        <v>2.6503314372039455E-4</v>
      </c>
      <c r="FC93" s="12">
        <f t="shared" si="857"/>
        <v>1.722713607765769E-4</v>
      </c>
      <c r="FD93" s="12">
        <f t="shared" si="858"/>
        <v>1.0601306081881035E-4</v>
      </c>
      <c r="FE93" s="12">
        <f t="shared" si="859"/>
        <v>7.9509763994956018E-5</v>
      </c>
      <c r="FF93" s="12">
        <f t="shared" si="860"/>
        <v>3.9754866199004368E-5</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51">
        <f t="shared" si="821"/>
        <v>2.1526418786692814</v>
      </c>
      <c r="DT94" s="51">
        <f t="shared" si="822"/>
        <v>-11.128928800513149</v>
      </c>
      <c r="DU94" s="51">
        <f t="shared" si="823"/>
        <v>-3.8449214995193826</v>
      </c>
      <c r="DV94" s="51">
        <f t="shared" si="824"/>
        <v>-1.7263427109974416</v>
      </c>
      <c r="DW94" s="51">
        <f t="shared" si="825"/>
        <v>-1.7560664112388324</v>
      </c>
      <c r="DX94" s="51">
        <f t="shared" si="826"/>
        <v>12.269938650306745</v>
      </c>
      <c r="DY94" s="51">
        <f t="shared" si="827"/>
        <v>4.1986004665111709</v>
      </c>
      <c r="DZ94" s="51">
        <f t="shared" si="828"/>
        <v>2.3747560182173055</v>
      </c>
      <c r="EA94" s="51">
        <f t="shared" si="829"/>
        <v>3.1849203769905632</v>
      </c>
      <c r="EB94" s="12">
        <f t="shared" si="830"/>
        <v>3.8155255544840783</v>
      </c>
      <c r="EC94" s="12">
        <f t="shared" si="831"/>
        <v>4.6149984010233513</v>
      </c>
      <c r="ED94" s="12">
        <f t="shared" si="832"/>
        <v>4.8066730219256337</v>
      </c>
      <c r="EE94" s="12">
        <f t="shared" si="833"/>
        <v>4.491653543307117</v>
      </c>
      <c r="EF94" s="12">
        <f t="shared" si="834"/>
        <v>3.1721202674798832</v>
      </c>
      <c r="EG94" s="12">
        <f t="shared" si="835"/>
        <v>2.2156254785925311</v>
      </c>
      <c r="EH94" s="12">
        <f t="shared" si="836"/>
        <v>1.8560661875058004</v>
      </c>
      <c r="EI94" s="12">
        <f t="shared" si="837"/>
        <v>1.6890773779919765</v>
      </c>
      <c r="EJ94" s="12">
        <f t="shared" si="838"/>
        <v>1.5582727193335311</v>
      </c>
      <c r="EK94" s="12">
        <f t="shared" si="839"/>
        <v>1.7288759973335788</v>
      </c>
      <c r="EL94" s="12">
        <f t="shared" si="840"/>
        <v>1.8948445654153989</v>
      </c>
      <c r="EM94" s="12">
        <f t="shared" si="841"/>
        <v>2.1150701303366937</v>
      </c>
      <c r="EN94" s="12">
        <f t="shared" si="842"/>
        <v>2.5397486757829046</v>
      </c>
      <c r="EO94" s="12">
        <f t="shared" si="843"/>
        <v>2.6929084275316262</v>
      </c>
      <c r="EP94" s="12">
        <f t="shared" si="844"/>
        <v>2.7235512647594717</v>
      </c>
      <c r="EQ94" s="12">
        <f t="shared" si="845"/>
        <v>2.7284744682296358</v>
      </c>
      <c r="ER94" s="12">
        <f t="shared" si="846"/>
        <v>2.5877645732505394</v>
      </c>
      <c r="ES94" s="12">
        <f t="shared" si="847"/>
        <v>2.4289742107744594</v>
      </c>
      <c r="ET94" s="12">
        <f t="shared" si="848"/>
        <v>2.1996819449136673</v>
      </c>
      <c r="EU94" s="12">
        <f t="shared" si="849"/>
        <v>1.9041830484221922</v>
      </c>
      <c r="EV94" s="12">
        <f t="shared" si="850"/>
        <v>1.6480617829338406</v>
      </c>
      <c r="EW94" s="12">
        <f t="shared" si="851"/>
        <v>1.4257758132078635</v>
      </c>
      <c r="EX94" s="12">
        <f t="shared" si="852"/>
        <v>1.2531857648381717</v>
      </c>
      <c r="EY94" s="12">
        <f t="shared" si="853"/>
        <v>1.1779101910027956</v>
      </c>
      <c r="EZ94" s="12">
        <f t="shared" si="854"/>
        <v>1.1324349465494654</v>
      </c>
      <c r="FA94" s="12">
        <f t="shared" si="855"/>
        <v>1.099869470582937</v>
      </c>
      <c r="FB94" s="12">
        <f t="shared" si="856"/>
        <v>1.0778955560923675</v>
      </c>
      <c r="FC94" s="12">
        <f t="shared" si="857"/>
        <v>1.0342936588261464</v>
      </c>
      <c r="FD94" s="12">
        <f t="shared" si="858"/>
        <v>0.99137496403161052</v>
      </c>
      <c r="FE94" s="12">
        <f t="shared" si="859"/>
        <v>0.96190169371230816</v>
      </c>
      <c r="FF94" s="12">
        <f t="shared" si="860"/>
        <v>0.93377368386280413</v>
      </c>
    </row>
    <row r="95" spans="2:162" x14ac:dyDescent="0.25">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51">
        <f t="shared" si="821"/>
        <v>4.0217172732748274E-2</v>
      </c>
      <c r="DT95" s="51">
        <f t="shared" si="822"/>
        <v>-8.2950229862082665</v>
      </c>
      <c r="DU95" s="51">
        <f t="shared" si="823"/>
        <v>-12.040734824281152</v>
      </c>
      <c r="DV95" s="51">
        <f t="shared" si="824"/>
        <v>-14.442668797443059</v>
      </c>
      <c r="DW95" s="51">
        <f t="shared" si="825"/>
        <v>-15.738693467336685</v>
      </c>
      <c r="DX95" s="51">
        <f t="shared" si="826"/>
        <v>-9.9389712292938022</v>
      </c>
      <c r="DY95" s="51">
        <f t="shared" si="827"/>
        <v>-5.970488081725323</v>
      </c>
      <c r="DZ95" s="51">
        <f t="shared" si="828"/>
        <v>-1.9378939995330469</v>
      </c>
      <c r="EA95" s="51">
        <f t="shared" si="829"/>
        <v>1.9561068702290241</v>
      </c>
      <c r="EB95" s="12">
        <f t="shared" si="830"/>
        <v>5.1197241045498387</v>
      </c>
      <c r="EC95" s="12">
        <f t="shared" si="831"/>
        <v>6.1869628198937709</v>
      </c>
      <c r="ED95" s="12">
        <f t="shared" si="832"/>
        <v>5.3848571428571468</v>
      </c>
      <c r="EE95" s="12">
        <f t="shared" si="833"/>
        <v>4.0156293869911153</v>
      </c>
      <c r="EF95" s="12">
        <f t="shared" si="834"/>
        <v>2.6726543997336982</v>
      </c>
      <c r="EG95" s="12">
        <f t="shared" si="835"/>
        <v>1.7035812311402942</v>
      </c>
      <c r="EH95" s="12">
        <f t="shared" si="836"/>
        <v>1.2449606476397923</v>
      </c>
      <c r="EI95" s="12">
        <f t="shared" si="837"/>
        <v>0.86660422329534192</v>
      </c>
      <c r="EJ95" s="12">
        <f t="shared" si="838"/>
        <v>0.5507401390472344</v>
      </c>
      <c r="EK95" s="12">
        <f t="shared" si="839"/>
        <v>0.2637043077962975</v>
      </c>
      <c r="EL95" s="12">
        <f t="shared" si="840"/>
        <v>4.625922841483554E-2</v>
      </c>
      <c r="EM95" s="12">
        <f t="shared" si="841"/>
        <v>-5.0176688846992334E-3</v>
      </c>
      <c r="EN95" s="12">
        <f t="shared" si="842"/>
        <v>5.3588201764598331E-2</v>
      </c>
      <c r="EO95" s="12">
        <f t="shared" si="843"/>
        <v>0.12535150595722744</v>
      </c>
      <c r="EP95" s="12">
        <f t="shared" si="844"/>
        <v>0.2611668396403477</v>
      </c>
      <c r="EQ95" s="12">
        <f t="shared" si="845"/>
        <v>0.34877893918481284</v>
      </c>
      <c r="ER95" s="12">
        <f t="shared" si="846"/>
        <v>0.39022876793757266</v>
      </c>
      <c r="ES95" s="12">
        <f t="shared" si="847"/>
        <v>0.37464843306365125</v>
      </c>
      <c r="ET95" s="12">
        <f t="shared" si="848"/>
        <v>0.34257683451797138</v>
      </c>
      <c r="EU95" s="12">
        <f t="shared" si="849"/>
        <v>0.22928867837979094</v>
      </c>
      <c r="EV95" s="12">
        <f t="shared" si="850"/>
        <v>9.0250964286608948E-2</v>
      </c>
      <c r="EW95" s="12">
        <f t="shared" si="851"/>
        <v>-6.0766280770840897E-2</v>
      </c>
      <c r="EX95" s="12">
        <f t="shared" si="852"/>
        <v>-0.22427922364269826</v>
      </c>
      <c r="EY95" s="12">
        <f t="shared" si="853"/>
        <v>-0.27679198028330854</v>
      </c>
      <c r="EZ95" s="12">
        <f t="shared" si="854"/>
        <v>-0.28262009524038234</v>
      </c>
      <c r="FA95" s="12">
        <f t="shared" si="855"/>
        <v>-0.25386846390266227</v>
      </c>
      <c r="FB95" s="12">
        <f t="shared" si="856"/>
        <v>-0.22458338082981255</v>
      </c>
      <c r="FC95" s="12">
        <f t="shared" si="857"/>
        <v>-0.2209275488381901</v>
      </c>
      <c r="FD95" s="12">
        <f t="shared" si="858"/>
        <v>-0.24351391446115755</v>
      </c>
      <c r="FE95" s="12">
        <f t="shared" si="859"/>
        <v>-0.31059861005118261</v>
      </c>
      <c r="FF95" s="12">
        <f t="shared" si="860"/>
        <v>-0.3624539165734797</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51">
        <f t="shared" si="821"/>
        <v>1.7731958762886579</v>
      </c>
      <c r="DT96" s="51">
        <f t="shared" si="822"/>
        <v>-5.6956875508543554</v>
      </c>
      <c r="DU96" s="51">
        <f t="shared" si="823"/>
        <v>-13.894482480869918</v>
      </c>
      <c r="DV96" s="51">
        <f t="shared" si="824"/>
        <v>-19.335224969598709</v>
      </c>
      <c r="DW96" s="51">
        <f t="shared" si="825"/>
        <v>-22.568881685575359</v>
      </c>
      <c r="DX96" s="51">
        <f t="shared" si="826"/>
        <v>-19.154443485763583</v>
      </c>
      <c r="DY96" s="51">
        <f t="shared" si="827"/>
        <v>-12.488306828811968</v>
      </c>
      <c r="DZ96" s="51">
        <f t="shared" si="828"/>
        <v>-5.0753768844221003</v>
      </c>
      <c r="EA96" s="51">
        <f t="shared" si="829"/>
        <v>-0.26164311878598134</v>
      </c>
      <c r="EB96" s="12">
        <f t="shared" si="830"/>
        <v>3.2447278548559222</v>
      </c>
      <c r="EC96" s="12">
        <f t="shared" si="831"/>
        <v>4.7051469802244617</v>
      </c>
      <c r="ED96" s="12">
        <f t="shared" si="832"/>
        <v>4.8719798835362704</v>
      </c>
      <c r="EE96" s="12">
        <f t="shared" si="833"/>
        <v>5.2269989506820602</v>
      </c>
      <c r="EF96" s="12">
        <f t="shared" si="834"/>
        <v>4.822622544831634</v>
      </c>
      <c r="EG96" s="12">
        <f t="shared" si="835"/>
        <v>4.6026935836159577</v>
      </c>
      <c r="EH96" s="12">
        <f t="shared" si="836"/>
        <v>4.4435028475314109</v>
      </c>
      <c r="EI96" s="12">
        <f t="shared" si="837"/>
        <v>3.9716565386597846</v>
      </c>
      <c r="EJ96" s="12">
        <f t="shared" si="838"/>
        <v>3.5028050190063276</v>
      </c>
      <c r="EK96" s="12">
        <f t="shared" si="839"/>
        <v>3.0752611163294086</v>
      </c>
      <c r="EL96" s="12">
        <f t="shared" si="840"/>
        <v>2.546404068052377</v>
      </c>
      <c r="EM96" s="12">
        <f t="shared" si="841"/>
        <v>2.1854297775956821</v>
      </c>
      <c r="EN96" s="12">
        <f t="shared" si="842"/>
        <v>1.8871160330904413</v>
      </c>
      <c r="EO96" s="12">
        <f t="shared" si="843"/>
        <v>1.6128150293442278</v>
      </c>
      <c r="EP96" s="12">
        <f t="shared" si="844"/>
        <v>1.4946797342094031</v>
      </c>
      <c r="EQ96" s="12">
        <f t="shared" si="845"/>
        <v>1.3808537753567274</v>
      </c>
      <c r="ER96" s="12">
        <f t="shared" si="846"/>
        <v>1.3768667864551887</v>
      </c>
      <c r="ES96" s="12">
        <f t="shared" si="847"/>
        <v>1.3846103741714799</v>
      </c>
      <c r="ET96" s="12">
        <f t="shared" si="848"/>
        <v>1.4664130096196937</v>
      </c>
      <c r="EU96" s="12">
        <f t="shared" si="849"/>
        <v>1.4542978603325318</v>
      </c>
      <c r="EV96" s="12">
        <f t="shared" si="850"/>
        <v>1.3716431519539052</v>
      </c>
      <c r="EW96" s="12">
        <f t="shared" si="851"/>
        <v>1.2728194684218819</v>
      </c>
      <c r="EX96" s="12">
        <f t="shared" si="852"/>
        <v>1.103637859928619</v>
      </c>
      <c r="EY96" s="12">
        <f t="shared" si="853"/>
        <v>1.0921402666838054</v>
      </c>
      <c r="EZ96" s="12">
        <f t="shared" si="854"/>
        <v>1.1109497491579745</v>
      </c>
      <c r="FA96" s="12">
        <f t="shared" si="855"/>
        <v>1.1381129667172418</v>
      </c>
      <c r="FB96" s="12">
        <f t="shared" si="856"/>
        <v>1.1354943703971943</v>
      </c>
      <c r="FC96" s="12">
        <f t="shared" si="857"/>
        <v>1.0854595993767813</v>
      </c>
      <c r="FD96" s="12">
        <f t="shared" si="858"/>
        <v>1.0000245683065234</v>
      </c>
      <c r="FE96" s="12">
        <f t="shared" si="859"/>
        <v>0.81528871611880049</v>
      </c>
      <c r="FF96" s="12">
        <f t="shared" si="860"/>
        <v>0.67698276069267926</v>
      </c>
    </row>
    <row r="97" spans="2:162" x14ac:dyDescent="0.25">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51">
        <f t="shared" si="821"/>
        <v>2.4832791033984059</v>
      </c>
      <c r="DT97" s="51">
        <f t="shared" si="822"/>
        <v>-10.145024992715134</v>
      </c>
      <c r="DU97" s="51">
        <f t="shared" si="823"/>
        <v>-7.7090408647976556</v>
      </c>
      <c r="DV97" s="51">
        <f t="shared" si="824"/>
        <v>-7.1066439372135743</v>
      </c>
      <c r="DW97" s="51">
        <f t="shared" si="825"/>
        <v>-7.3398743247712446</v>
      </c>
      <c r="DX97" s="51">
        <f t="shared" si="826"/>
        <v>6.558235837054438</v>
      </c>
      <c r="DY97" s="51">
        <f t="shared" si="827"/>
        <v>5.2239164942998739</v>
      </c>
      <c r="DZ97" s="51">
        <f t="shared" si="828"/>
        <v>6.0034795872160984</v>
      </c>
      <c r="EA97" s="51">
        <f t="shared" si="829"/>
        <v>6.8957312140103699</v>
      </c>
      <c r="EB97" s="12">
        <f t="shared" si="830"/>
        <v>6.1917548459593519</v>
      </c>
      <c r="EC97" s="12">
        <f t="shared" si="831"/>
        <v>4.481737142857134</v>
      </c>
      <c r="ED97" s="12">
        <f t="shared" si="832"/>
        <v>3.2165115337919881</v>
      </c>
      <c r="EE97" s="12">
        <f t="shared" si="833"/>
        <v>2.4036149942124441</v>
      </c>
      <c r="EF97" s="12">
        <f t="shared" si="834"/>
        <v>1.5629991223713224</v>
      </c>
      <c r="EG97" s="12">
        <f t="shared" si="835"/>
        <v>0.76189938649018352</v>
      </c>
      <c r="EH97" s="12">
        <f t="shared" si="836"/>
        <v>0.52382296665727246</v>
      </c>
      <c r="EI97" s="12">
        <f t="shared" si="837"/>
        <v>0.51387059329881524</v>
      </c>
      <c r="EJ97" s="12">
        <f t="shared" si="838"/>
        <v>0.51196161655362449</v>
      </c>
      <c r="EK97" s="12">
        <f t="shared" si="839"/>
        <v>0.89500365074992594</v>
      </c>
      <c r="EL97" s="12">
        <f t="shared" si="840"/>
        <v>1.1534781161590901</v>
      </c>
      <c r="EM97" s="12">
        <f t="shared" si="841"/>
        <v>1.4094878482359574</v>
      </c>
      <c r="EN97" s="12">
        <f t="shared" si="842"/>
        <v>1.7823499990929914</v>
      </c>
      <c r="EO97" s="12">
        <f t="shared" si="843"/>
        <v>1.8838094770832647</v>
      </c>
      <c r="EP97" s="12">
        <f t="shared" si="844"/>
        <v>1.867166051432867</v>
      </c>
      <c r="EQ97" s="12">
        <f t="shared" si="845"/>
        <v>1.82999427407049</v>
      </c>
      <c r="ER97" s="12">
        <f t="shared" si="846"/>
        <v>1.6787659090981455</v>
      </c>
      <c r="ES97" s="12">
        <f t="shared" si="847"/>
        <v>1.5388192923306843</v>
      </c>
      <c r="ET97" s="12">
        <f t="shared" si="848"/>
        <v>1.3778924006152327</v>
      </c>
      <c r="EU97" s="12">
        <f t="shared" si="849"/>
        <v>1.1792652869409448</v>
      </c>
      <c r="EV97" s="12">
        <f t="shared" si="850"/>
        <v>1.0288535997981629</v>
      </c>
      <c r="EW97" s="12">
        <f t="shared" si="851"/>
        <v>0.9141914335582646</v>
      </c>
      <c r="EX97" s="12">
        <f t="shared" si="852"/>
        <v>0.84296704985802329</v>
      </c>
      <c r="EY97" s="12">
        <f t="shared" si="853"/>
        <v>0.86069699007536027</v>
      </c>
      <c r="EZ97" s="12">
        <f t="shared" si="854"/>
        <v>0.91216994951184294</v>
      </c>
      <c r="FA97" s="12">
        <f t="shared" si="855"/>
        <v>0.95340037683369072</v>
      </c>
      <c r="FB97" s="12">
        <f t="shared" si="856"/>
        <v>0.99025664475353992</v>
      </c>
      <c r="FC97" s="12">
        <f t="shared" si="857"/>
        <v>0.99002647294219592</v>
      </c>
      <c r="FD97" s="12">
        <f t="shared" si="858"/>
        <v>0.97693368087856669</v>
      </c>
      <c r="FE97" s="12">
        <f t="shared" si="859"/>
        <v>0.97000018988384618</v>
      </c>
      <c r="FF97" s="12">
        <f t="shared" si="860"/>
        <v>0.9542106009278184</v>
      </c>
    </row>
    <row r="98" spans="2:162" x14ac:dyDescent="0.25">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51">
        <f t="shared" si="821"/>
        <v>2.8304239401496512</v>
      </c>
      <c r="DT98" s="51">
        <f t="shared" si="822"/>
        <v>-6.2314172447968215</v>
      </c>
      <c r="DU98" s="51">
        <f t="shared" si="823"/>
        <v>-0.86016220201523552</v>
      </c>
      <c r="DV98" s="51">
        <f t="shared" si="824"/>
        <v>0.91687041564789684</v>
      </c>
      <c r="DW98" s="51">
        <f t="shared" si="825"/>
        <v>-0.71541166484783147</v>
      </c>
      <c r="DX98" s="51">
        <f t="shared" si="826"/>
        <v>7.7817413132514224</v>
      </c>
      <c r="DY98" s="51">
        <f t="shared" si="827"/>
        <v>2.664848785324736</v>
      </c>
      <c r="DZ98" s="51">
        <f t="shared" si="828"/>
        <v>1.4657783161720284</v>
      </c>
      <c r="EA98" s="51">
        <f t="shared" si="829"/>
        <v>3.0043966780654685</v>
      </c>
      <c r="EB98" s="12">
        <f t="shared" si="830"/>
        <v>3.3254719293944524</v>
      </c>
      <c r="EC98" s="12">
        <f t="shared" si="831"/>
        <v>1.8893154654110678</v>
      </c>
      <c r="ED98" s="12">
        <f t="shared" si="832"/>
        <v>0.95841690544413716</v>
      </c>
      <c r="EE98" s="12">
        <f t="shared" si="833"/>
        <v>-0.61640976997865415</v>
      </c>
      <c r="EF98" s="12">
        <f t="shared" si="834"/>
        <v>0.21218863933056831</v>
      </c>
      <c r="EG98" s="12">
        <f t="shared" si="835"/>
        <v>-0.17866004257127699</v>
      </c>
      <c r="EH98" s="12">
        <f t="shared" si="836"/>
        <v>0.29126292811838539</v>
      </c>
      <c r="EI98" s="12">
        <f t="shared" si="837"/>
        <v>1.1096619761460813</v>
      </c>
      <c r="EJ98" s="12">
        <f t="shared" si="838"/>
        <v>-0.55282367673559207</v>
      </c>
      <c r="EK98" s="12">
        <f t="shared" si="839"/>
        <v>0.12239426979727686</v>
      </c>
      <c r="EL98" s="12">
        <f t="shared" si="840"/>
        <v>7.7927985768488917E-2</v>
      </c>
      <c r="EM98" s="12">
        <f t="shared" si="841"/>
        <v>0.47999864071182063</v>
      </c>
      <c r="EN98" s="12">
        <f t="shared" si="842"/>
        <v>2.100522827267004</v>
      </c>
      <c r="EO98" s="12">
        <f t="shared" si="843"/>
        <v>2.6430737220241252</v>
      </c>
      <c r="EP98" s="12">
        <f t="shared" si="844"/>
        <v>2.7292084044377773</v>
      </c>
      <c r="EQ98" s="12">
        <f t="shared" si="845"/>
        <v>3.0484737374619986</v>
      </c>
      <c r="ER98" s="12">
        <f t="shared" si="846"/>
        <v>2.9407711426950423</v>
      </c>
      <c r="ES98" s="12">
        <f t="shared" si="847"/>
        <v>2.5343334648930904</v>
      </c>
      <c r="ET98" s="12">
        <f t="shared" si="848"/>
        <v>2.2791879674620041</v>
      </c>
      <c r="EU98" s="12">
        <f t="shared" si="849"/>
        <v>1.929882079285461</v>
      </c>
      <c r="EV98" s="12">
        <f t="shared" si="850"/>
        <v>1.6647672791596735</v>
      </c>
      <c r="EW98" s="12">
        <f t="shared" si="851"/>
        <v>1.4084031057527424</v>
      </c>
      <c r="EX98" s="12">
        <f t="shared" si="852"/>
        <v>1.0538150081341957</v>
      </c>
      <c r="EY98" s="12">
        <f t="shared" si="853"/>
        <v>0.7765754211229714</v>
      </c>
      <c r="EZ98" s="12">
        <f t="shared" si="854"/>
        <v>0.48859493945454524</v>
      </c>
      <c r="FA98" s="12">
        <f t="shared" si="855"/>
        <v>0.22138167760856753</v>
      </c>
      <c r="FB98" s="12">
        <f t="shared" si="856"/>
        <v>7.2204834028744003E-2</v>
      </c>
      <c r="FC98" s="12">
        <f t="shared" si="857"/>
        <v>-5.4514484944612196E-2</v>
      </c>
      <c r="FD98" s="12">
        <f t="shared" si="858"/>
        <v>-0.14960082057614565</v>
      </c>
      <c r="FE98" s="12">
        <f t="shared" si="859"/>
        <v>-0.16968466849309749</v>
      </c>
      <c r="FF98" s="12">
        <f t="shared" si="860"/>
        <v>-0.14091239779610021</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51">
        <f t="shared" si="821"/>
        <v>1.3460459899046429</v>
      </c>
      <c r="DT99" s="51">
        <f t="shared" si="822"/>
        <v>-9.6089385474860229</v>
      </c>
      <c r="DU99" s="51">
        <f t="shared" si="823"/>
        <v>-10.177975528364836</v>
      </c>
      <c r="DV99" s="51">
        <f t="shared" si="824"/>
        <v>-8.6884338682899802</v>
      </c>
      <c r="DW99" s="51">
        <f t="shared" si="825"/>
        <v>-7.4709463198671777</v>
      </c>
      <c r="DX99" s="51">
        <f t="shared" si="826"/>
        <v>3.399258343634104</v>
      </c>
      <c r="DY99" s="51">
        <f t="shared" si="827"/>
        <v>5.139318885448918</v>
      </c>
      <c r="DZ99" s="51">
        <f t="shared" si="828"/>
        <v>7.7575757575757631</v>
      </c>
      <c r="EA99" s="51">
        <f t="shared" si="829"/>
        <v>7.5956937799043001</v>
      </c>
      <c r="EB99" s="12">
        <f t="shared" si="830"/>
        <v>9.545349671249248</v>
      </c>
      <c r="EC99" s="12">
        <f t="shared" si="831"/>
        <v>9.2116254416961141</v>
      </c>
      <c r="ED99" s="12">
        <f t="shared" si="832"/>
        <v>4.2928908886389339</v>
      </c>
      <c r="EE99" s="12">
        <f t="shared" si="833"/>
        <v>2.7151806559199576</v>
      </c>
      <c r="EF99" s="12">
        <f t="shared" si="834"/>
        <v>0.49396142956130706</v>
      </c>
      <c r="EG99" s="12">
        <f t="shared" si="835"/>
        <v>-3.0142469850573783</v>
      </c>
      <c r="EH99" s="12">
        <f t="shared" si="836"/>
        <v>-2.8279469064689589</v>
      </c>
      <c r="EI99" s="12">
        <f t="shared" si="837"/>
        <v>-1.8330422647210742</v>
      </c>
      <c r="EJ99" s="12">
        <f t="shared" si="838"/>
        <v>-1.1080678041196279</v>
      </c>
      <c r="EK99" s="12">
        <f t="shared" si="839"/>
        <v>1.2032414709720607</v>
      </c>
      <c r="EL99" s="12">
        <f t="shared" si="840"/>
        <v>0.55749851738859935</v>
      </c>
      <c r="EM99" s="12">
        <f t="shared" si="841"/>
        <v>0.12946159160027726</v>
      </c>
      <c r="EN99" s="12">
        <f t="shared" si="842"/>
        <v>0.16736590508947824</v>
      </c>
      <c r="EO99" s="12">
        <f t="shared" si="843"/>
        <v>-3.4447572196094622E-2</v>
      </c>
      <c r="EP99" s="12">
        <f t="shared" si="844"/>
        <v>0.43917169816976021</v>
      </c>
      <c r="EQ99" s="12">
        <f t="shared" si="845"/>
        <v>0.26423718648673766</v>
      </c>
      <c r="ER99" s="12">
        <f t="shared" si="846"/>
        <v>-3.6784958454538774E-2</v>
      </c>
      <c r="ES99" s="12">
        <f t="shared" si="847"/>
        <v>0.29509813604093882</v>
      </c>
      <c r="ET99" s="12">
        <f t="shared" si="848"/>
        <v>0.40251856814297327</v>
      </c>
      <c r="EU99" s="12">
        <f t="shared" si="849"/>
        <v>0.24548601106977319</v>
      </c>
      <c r="EV99" s="12">
        <f t="shared" si="850"/>
        <v>-0.21371749843273058</v>
      </c>
      <c r="EW99" s="12">
        <f t="shared" si="851"/>
        <v>-0.44921920914338109</v>
      </c>
      <c r="EX99" s="12">
        <f t="shared" si="852"/>
        <v>-0.78235388185506904</v>
      </c>
      <c r="EY99" s="12">
        <f t="shared" si="853"/>
        <v>-0.98847897452701838</v>
      </c>
      <c r="EZ99" s="12">
        <f t="shared" si="854"/>
        <v>-0.8841816790170709</v>
      </c>
      <c r="FA99" s="12">
        <f t="shared" si="855"/>
        <v>-1.0864853501832195</v>
      </c>
      <c r="FB99" s="12">
        <f t="shared" si="856"/>
        <v>-1.1611976758174714</v>
      </c>
      <c r="FC99" s="12">
        <f t="shared" si="857"/>
        <v>-1.094660271923209</v>
      </c>
      <c r="FD99" s="12">
        <f t="shared" si="858"/>
        <v>-1.0446531899103606</v>
      </c>
      <c r="FE99" s="12">
        <f t="shared" si="859"/>
        <v>-0.97005298437580212</v>
      </c>
      <c r="FF99" s="12">
        <f t="shared" si="860"/>
        <v>-0.91968740807437666</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51">
        <f t="shared" si="821"/>
        <v>6.8082788671023797</v>
      </c>
      <c r="DT100" s="51">
        <f t="shared" si="822"/>
        <v>4.613333333333336</v>
      </c>
      <c r="DU100" s="51">
        <f t="shared" si="823"/>
        <v>2.2043568464730434</v>
      </c>
      <c r="DV100" s="51">
        <f t="shared" si="824"/>
        <v>3.8033635187580739</v>
      </c>
      <c r="DW100" s="51">
        <f t="shared" si="825"/>
        <v>2.7791942886282728</v>
      </c>
      <c r="DX100" s="51">
        <f t="shared" si="826"/>
        <v>3.9765485597756722</v>
      </c>
      <c r="DY100" s="51">
        <f t="shared" si="827"/>
        <v>5.1002283684344007</v>
      </c>
      <c r="DZ100" s="51">
        <f t="shared" si="828"/>
        <v>5.7577268195413867</v>
      </c>
      <c r="EA100" s="51">
        <f t="shared" si="829"/>
        <v>6.474820143884874</v>
      </c>
      <c r="EB100" s="12">
        <f t="shared" si="830"/>
        <v>7.099705810247614</v>
      </c>
      <c r="EC100" s="12">
        <f t="shared" si="831"/>
        <v>6.4461854176726341</v>
      </c>
      <c r="ED100" s="12">
        <f t="shared" si="832"/>
        <v>4.6550318171105332</v>
      </c>
      <c r="EE100" s="12">
        <f t="shared" si="833"/>
        <v>3.8758387698043073</v>
      </c>
      <c r="EF100" s="12">
        <f t="shared" si="834"/>
        <v>2.4363428350108629</v>
      </c>
      <c r="EG100" s="12">
        <f t="shared" si="835"/>
        <v>1.7199814651890355</v>
      </c>
      <c r="EH100" s="12">
        <f t="shared" si="836"/>
        <v>1.0971029698595647</v>
      </c>
      <c r="EI100" s="12">
        <f t="shared" si="837"/>
        <v>0.97986901435080931</v>
      </c>
      <c r="EJ100" s="12">
        <f t="shared" si="838"/>
        <v>1.229555728217302</v>
      </c>
      <c r="EK100" s="12">
        <f t="shared" si="839"/>
        <v>1.7224045031757118</v>
      </c>
      <c r="EL100" s="12">
        <f t="shared" si="840"/>
        <v>2.3430744247900037</v>
      </c>
      <c r="EM100" s="12">
        <f t="shared" si="841"/>
        <v>2.7920028200567826</v>
      </c>
      <c r="EN100" s="12">
        <f t="shared" si="842"/>
        <v>2.8580454007832934</v>
      </c>
      <c r="EO100" s="12">
        <f t="shared" si="843"/>
        <v>2.6902190710294205</v>
      </c>
      <c r="EP100" s="12">
        <f t="shared" si="844"/>
        <v>2.3562298233333667</v>
      </c>
      <c r="EQ100" s="12">
        <f t="shared" si="845"/>
        <v>1.9161429762384774</v>
      </c>
      <c r="ER100" s="12">
        <f t="shared" si="846"/>
        <v>1.4610072915157701</v>
      </c>
      <c r="ES100" s="12">
        <f t="shared" si="847"/>
        <v>1.0993824298605626</v>
      </c>
      <c r="ET100" s="12">
        <f t="shared" si="848"/>
        <v>0.81209168151461508</v>
      </c>
      <c r="EU100" s="12">
        <f t="shared" si="849"/>
        <v>0.58468224123102708</v>
      </c>
      <c r="EV100" s="12">
        <f t="shared" si="850"/>
        <v>0.37382596373931598</v>
      </c>
      <c r="EW100" s="12">
        <f t="shared" si="851"/>
        <v>0.18679074622556247</v>
      </c>
      <c r="EX100" s="12">
        <f t="shared" si="852"/>
        <v>7.4227023319184404E-2</v>
      </c>
      <c r="EY100" s="12">
        <f t="shared" si="853"/>
        <v>1.5303592929494236E-2</v>
      </c>
      <c r="EZ100" s="12">
        <f t="shared" si="854"/>
        <v>3.7110607311596766E-2</v>
      </c>
      <c r="FA100" s="12">
        <f t="shared" si="855"/>
        <v>0.12132354568219483</v>
      </c>
      <c r="FB100" s="12">
        <f t="shared" si="856"/>
        <v>0.24856777914079586</v>
      </c>
      <c r="FC100" s="12">
        <f t="shared" si="857"/>
        <v>0.36343633225210947</v>
      </c>
      <c r="FD100" s="12">
        <f t="shared" si="858"/>
        <v>0.43997990324486924</v>
      </c>
      <c r="FE100" s="12">
        <f t="shared" si="859"/>
        <v>0.4934833674319794</v>
      </c>
      <c r="FF100" s="12">
        <f t="shared" si="860"/>
        <v>0.51608719867843877</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51">
        <f t="shared" si="821"/>
        <v>0.76219512195121464</v>
      </c>
      <c r="DT101" s="51">
        <f t="shared" si="822"/>
        <v>-3.5538752362949011</v>
      </c>
      <c r="DU101" s="51">
        <f t="shared" si="823"/>
        <v>-4.3168168168168153</v>
      </c>
      <c r="DV101" s="51">
        <f t="shared" si="824"/>
        <v>-3.144889554473973</v>
      </c>
      <c r="DW101" s="51">
        <f t="shared" si="825"/>
        <v>-2.0801815431164883</v>
      </c>
      <c r="DX101" s="51">
        <f t="shared" si="826"/>
        <v>1.8032144257154048</v>
      </c>
      <c r="DY101" s="51">
        <f t="shared" si="827"/>
        <v>2.196939976461354</v>
      </c>
      <c r="DZ101" s="51">
        <f t="shared" si="828"/>
        <v>1.8554310011596575</v>
      </c>
      <c r="EA101" s="51">
        <f t="shared" si="829"/>
        <v>4.3259945925067544</v>
      </c>
      <c r="EB101" s="12">
        <f t="shared" si="830"/>
        <v>4.7955910666153345</v>
      </c>
      <c r="EC101" s="12">
        <f t="shared" si="831"/>
        <v>5.426587332053745</v>
      </c>
      <c r="ED101" s="12">
        <f t="shared" si="832"/>
        <v>5.0776015180265643</v>
      </c>
      <c r="EE101" s="12">
        <f t="shared" si="833"/>
        <v>3.1280155497963813</v>
      </c>
      <c r="EF101" s="12">
        <f t="shared" si="834"/>
        <v>1.0695886871465943</v>
      </c>
      <c r="EG101" s="12">
        <f t="shared" si="835"/>
        <v>-0.43710542810333486</v>
      </c>
      <c r="EH101" s="12">
        <f t="shared" si="836"/>
        <v>-1.0566871911201203</v>
      </c>
      <c r="EI101" s="12">
        <f t="shared" si="837"/>
        <v>-0.89697757416054014</v>
      </c>
      <c r="EJ101" s="12">
        <f t="shared" si="838"/>
        <v>0.84606159385989255</v>
      </c>
      <c r="EK101" s="12">
        <f t="shared" si="839"/>
        <v>1.5659397355452631</v>
      </c>
      <c r="EL101" s="12">
        <f t="shared" si="840"/>
        <v>1.5994562293420778</v>
      </c>
      <c r="EM101" s="12">
        <f t="shared" si="841"/>
        <v>0.99684024919375336</v>
      </c>
      <c r="EN101" s="12">
        <f t="shared" si="842"/>
        <v>0.56589530423158951</v>
      </c>
      <c r="EO101" s="12">
        <f t="shared" si="843"/>
        <v>0.29546555647435024</v>
      </c>
      <c r="EP101" s="12">
        <f t="shared" si="844"/>
        <v>-6.4605485106994376E-2</v>
      </c>
      <c r="EQ101" s="12">
        <f t="shared" si="845"/>
        <v>-0.20026037830499499</v>
      </c>
      <c r="ER101" s="12">
        <f t="shared" si="846"/>
        <v>-0.46620319860714021</v>
      </c>
      <c r="ES101" s="12">
        <f t="shared" si="847"/>
        <v>-0.4765414411186053</v>
      </c>
      <c r="ET101" s="12">
        <f t="shared" si="848"/>
        <v>-0.48738893270128258</v>
      </c>
      <c r="EU101" s="12">
        <f t="shared" si="849"/>
        <v>-0.523019928214008</v>
      </c>
      <c r="EV101" s="12">
        <f t="shared" si="850"/>
        <v>-0.41437502755151678</v>
      </c>
      <c r="EW101" s="12">
        <f t="shared" si="851"/>
        <v>-0.39496288132435664</v>
      </c>
      <c r="EX101" s="12">
        <f t="shared" si="852"/>
        <v>-0.45311058187215147</v>
      </c>
      <c r="EY101" s="12">
        <f t="shared" si="853"/>
        <v>-0.54507336162858966</v>
      </c>
      <c r="EZ101" s="12">
        <f t="shared" si="854"/>
        <v>-0.6449798590262068</v>
      </c>
      <c r="FA101" s="12">
        <f t="shared" si="855"/>
        <v>-0.75793150400058629</v>
      </c>
      <c r="FB101" s="12">
        <f t="shared" si="856"/>
        <v>-0.79917394485859994</v>
      </c>
      <c r="FC101" s="12">
        <f t="shared" si="857"/>
        <v>-0.88890671318226921</v>
      </c>
      <c r="FD101" s="12">
        <f t="shared" si="858"/>
        <v>-0.93585819141818183</v>
      </c>
      <c r="FE101" s="12">
        <f t="shared" si="859"/>
        <v>-0.95025162284610998</v>
      </c>
      <c r="FF101" s="12">
        <f t="shared" si="860"/>
        <v>-1.0243478100536274</v>
      </c>
    </row>
    <row r="102" spans="2:162" x14ac:dyDescent="0.25">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51">
        <f t="shared" si="821"/>
        <v>3.6808269255010684</v>
      </c>
      <c r="DT102" s="51">
        <f t="shared" si="822"/>
        <v>-4.2778747817410867</v>
      </c>
      <c r="DU102" s="51">
        <f t="shared" si="823"/>
        <v>-4.4306930693069351</v>
      </c>
      <c r="DV102" s="51">
        <f t="shared" si="824"/>
        <v>-2.8844973609917668</v>
      </c>
      <c r="DW102" s="51">
        <f t="shared" si="825"/>
        <v>-2.5288753799392105</v>
      </c>
      <c r="DX102" s="51">
        <f t="shared" si="826"/>
        <v>5.9153094462540912</v>
      </c>
      <c r="DY102" s="51">
        <f t="shared" si="827"/>
        <v>7.070707070707094</v>
      </c>
      <c r="DZ102" s="51">
        <f t="shared" si="828"/>
        <v>7.2295247724974754</v>
      </c>
      <c r="EA102" s="51">
        <f t="shared" si="829"/>
        <v>8.3821878508170133</v>
      </c>
      <c r="EB102" s="12">
        <f t="shared" si="830"/>
        <v>8.1510517898880419</v>
      </c>
      <c r="EC102" s="12">
        <f t="shared" si="831"/>
        <v>7.3890783744557265</v>
      </c>
      <c r="ED102" s="12">
        <f t="shared" si="832"/>
        <v>5.0449434229137058</v>
      </c>
      <c r="EE102" s="12">
        <f t="shared" si="833"/>
        <v>2.7646219357808866</v>
      </c>
      <c r="EF102" s="12">
        <f t="shared" si="834"/>
        <v>0.50956600727583012</v>
      </c>
      <c r="EG102" s="12">
        <f t="shared" si="835"/>
        <v>-1.7328441301873276</v>
      </c>
      <c r="EH102" s="12">
        <f t="shared" si="836"/>
        <v>-3.1120241857815922</v>
      </c>
      <c r="EI102" s="12">
        <f t="shared" si="837"/>
        <v>-4.0705804248479582</v>
      </c>
      <c r="EJ102" s="12">
        <f t="shared" si="838"/>
        <v>-3.4829802822371803</v>
      </c>
      <c r="EK102" s="12">
        <f t="shared" si="839"/>
        <v>-2.4490115897051079</v>
      </c>
      <c r="EL102" s="12">
        <f t="shared" si="840"/>
        <v>-1.2541071348536881</v>
      </c>
      <c r="EM102" s="12">
        <f t="shared" si="841"/>
        <v>0.20141851025954338</v>
      </c>
      <c r="EN102" s="12">
        <f t="shared" si="842"/>
        <v>1.4230307618060101</v>
      </c>
      <c r="EO102" s="12">
        <f t="shared" si="843"/>
        <v>2.4270292771112922</v>
      </c>
      <c r="EP102" s="12">
        <f t="shared" si="844"/>
        <v>3.0847671479846017</v>
      </c>
      <c r="EQ102" s="12">
        <f t="shared" si="845"/>
        <v>3.3021321216357702</v>
      </c>
      <c r="ER102" s="12">
        <f t="shared" si="846"/>
        <v>3.2485344207793032</v>
      </c>
      <c r="ES102" s="12">
        <f t="shared" si="847"/>
        <v>2.9527641019976292</v>
      </c>
      <c r="ET102" s="12">
        <f t="shared" si="848"/>
        <v>2.4948119325551188</v>
      </c>
      <c r="EU102" s="12">
        <f t="shared" si="849"/>
        <v>1.8468103593535456</v>
      </c>
      <c r="EV102" s="12">
        <f t="shared" si="850"/>
        <v>1.2902935407728133</v>
      </c>
      <c r="EW102" s="12">
        <f t="shared" si="851"/>
        <v>1.031052919383546</v>
      </c>
      <c r="EX102" s="12">
        <f t="shared" si="852"/>
        <v>1.2283154944248587</v>
      </c>
      <c r="EY102" s="12">
        <f t="shared" si="853"/>
        <v>1.7983054135869869</v>
      </c>
      <c r="EZ102" s="12">
        <f t="shared" si="854"/>
        <v>2.4981354104866016</v>
      </c>
      <c r="FA102" s="12">
        <f t="shared" si="855"/>
        <v>3.1671289001049763</v>
      </c>
      <c r="FB102" s="12">
        <f t="shared" si="856"/>
        <v>3.4997292565443816</v>
      </c>
      <c r="FC102" s="12">
        <f t="shared" si="857"/>
        <v>3.5948862112156421</v>
      </c>
      <c r="FD102" s="12">
        <f t="shared" si="858"/>
        <v>3.5848072531544206</v>
      </c>
      <c r="FE102" s="12">
        <f t="shared" si="859"/>
        <v>3.4979768302326741</v>
      </c>
      <c r="FF102" s="12">
        <f t="shared" si="860"/>
        <v>3.3762088538352497</v>
      </c>
    </row>
    <row r="103" spans="2:162" x14ac:dyDescent="0.25">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51">
        <f t="shared" si="821"/>
        <v>0.93485035147473639</v>
      </c>
      <c r="DT103" s="51">
        <f t="shared" si="822"/>
        <v>-23.757383662296494</v>
      </c>
      <c r="DU103" s="51">
        <f t="shared" si="823"/>
        <v>-18.754027926960259</v>
      </c>
      <c r="DV103" s="51">
        <f t="shared" si="824"/>
        <v>-18.144182726623846</v>
      </c>
      <c r="DW103" s="51">
        <f t="shared" si="825"/>
        <v>-17.899195864445716</v>
      </c>
      <c r="DX103" s="51">
        <f t="shared" si="826"/>
        <v>12.452758881330306</v>
      </c>
      <c r="DY103" s="51">
        <f t="shared" si="827"/>
        <v>9.1133439097479183</v>
      </c>
      <c r="DZ103" s="51">
        <f t="shared" si="828"/>
        <v>11.039414021625404</v>
      </c>
      <c r="EA103" s="51">
        <f t="shared" si="829"/>
        <v>13.082641014429374</v>
      </c>
      <c r="EB103" s="12">
        <f t="shared" si="830"/>
        <v>10.290379768106185</v>
      </c>
      <c r="EC103" s="12">
        <f t="shared" si="831"/>
        <v>7.2296445880452476</v>
      </c>
      <c r="ED103" s="12">
        <f t="shared" si="832"/>
        <v>4.8549238259776972</v>
      </c>
      <c r="EE103" s="12">
        <f t="shared" si="833"/>
        <v>4.0847575593534913</v>
      </c>
      <c r="EF103" s="12">
        <f t="shared" si="834"/>
        <v>3.3097502118001554</v>
      </c>
      <c r="EG103" s="12">
        <f t="shared" si="835"/>
        <v>3.3715856009365108</v>
      </c>
      <c r="EH103" s="12">
        <f t="shared" si="836"/>
        <v>3.4531994889840822</v>
      </c>
      <c r="EI103" s="12">
        <f t="shared" si="837"/>
        <v>3.3530224679029885</v>
      </c>
      <c r="EJ103" s="12">
        <f t="shared" si="838"/>
        <v>3.3428398498542622</v>
      </c>
      <c r="EK103" s="12">
        <f t="shared" si="839"/>
        <v>2.6834838768633684</v>
      </c>
      <c r="EL103" s="12">
        <f t="shared" si="840"/>
        <v>2.5112310196582222</v>
      </c>
      <c r="EM103" s="12">
        <f t="shared" si="841"/>
        <v>2.0920542698352085</v>
      </c>
      <c r="EN103" s="12">
        <f t="shared" si="842"/>
        <v>1.5299309560618202</v>
      </c>
      <c r="EO103" s="12">
        <f t="shared" si="843"/>
        <v>1.0958385556928185</v>
      </c>
      <c r="EP103" s="12">
        <f t="shared" si="844"/>
        <v>0.80200200717659431</v>
      </c>
      <c r="EQ103" s="12">
        <f t="shared" si="845"/>
        <v>0.66385921773783885</v>
      </c>
      <c r="ER103" s="12">
        <f t="shared" si="846"/>
        <v>0.62736810057961723</v>
      </c>
      <c r="ES103" s="12">
        <f t="shared" si="847"/>
        <v>0.73626564782995896</v>
      </c>
      <c r="ET103" s="12">
        <f t="shared" si="848"/>
        <v>0.77456147836090228</v>
      </c>
      <c r="EU103" s="12">
        <f t="shared" si="849"/>
        <v>0.86958510772021658</v>
      </c>
      <c r="EV103" s="12">
        <f t="shared" si="850"/>
        <v>1.0138609961353628</v>
      </c>
      <c r="EW103" s="12">
        <f t="shared" si="851"/>
        <v>1.0822466024568822</v>
      </c>
      <c r="EX103" s="12">
        <f t="shared" si="852"/>
        <v>1.0697069787066082</v>
      </c>
      <c r="EY103" s="12">
        <f t="shared" si="853"/>
        <v>1.0228849362108994</v>
      </c>
      <c r="EZ103" s="12">
        <f t="shared" si="854"/>
        <v>0.93797434379545575</v>
      </c>
      <c r="FA103" s="12">
        <f t="shared" si="855"/>
        <v>0.8402839952671437</v>
      </c>
      <c r="FB103" s="12">
        <f t="shared" si="856"/>
        <v>0.8088837511537772</v>
      </c>
      <c r="FC103" s="12">
        <f t="shared" si="857"/>
        <v>0.78478277613098779</v>
      </c>
      <c r="FD103" s="12">
        <f t="shared" si="858"/>
        <v>0.77084388623518407</v>
      </c>
      <c r="FE103" s="12">
        <f t="shared" si="859"/>
        <v>0.77829598546284018</v>
      </c>
      <c r="FF103" s="12">
        <f t="shared" si="860"/>
        <v>0.77385850497211361</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51">
        <f t="shared" si="821"/>
        <v>-0.27021810461300699</v>
      </c>
      <c r="DT104" s="51">
        <f t="shared" si="822"/>
        <v>-44.651430766276171</v>
      </c>
      <c r="DU104" s="51">
        <f t="shared" si="823"/>
        <v>-36.952781494934051</v>
      </c>
      <c r="DV104" s="51">
        <f t="shared" si="824"/>
        <v>-35.580595874713516</v>
      </c>
      <c r="DW104" s="51">
        <f t="shared" si="825"/>
        <v>-35.707373717824666</v>
      </c>
      <c r="DX104" s="51">
        <f t="shared" si="826"/>
        <v>28.278972935461468</v>
      </c>
      <c r="DY104" s="51">
        <f t="shared" si="827"/>
        <v>24.651303820497272</v>
      </c>
      <c r="DZ104" s="51">
        <f t="shared" si="828"/>
        <v>28.283427216128064</v>
      </c>
      <c r="EA104" s="51">
        <f t="shared" si="829"/>
        <v>33.955448524984952</v>
      </c>
      <c r="EB104" s="12">
        <f t="shared" si="830"/>
        <v>23.716121179334593</v>
      </c>
      <c r="EC104" s="12">
        <f t="shared" si="831"/>
        <v>12.159061055704212</v>
      </c>
      <c r="ED104" s="12">
        <f t="shared" si="832"/>
        <v>7.3909868269008694</v>
      </c>
      <c r="EE104" s="12">
        <f t="shared" si="833"/>
        <v>7.2985393258427234</v>
      </c>
      <c r="EF104" s="12">
        <f t="shared" si="834"/>
        <v>7.5788652068254247</v>
      </c>
      <c r="EG104" s="12">
        <f t="shared" si="835"/>
        <v>9.980136022376751</v>
      </c>
      <c r="EH104" s="12">
        <f t="shared" si="836"/>
        <v>10.186605515011603</v>
      </c>
      <c r="EI104" s="12">
        <f t="shared" si="837"/>
        <v>7.4557283731099933</v>
      </c>
      <c r="EJ104" s="12">
        <f t="shared" si="838"/>
        <v>4.9254881589521071</v>
      </c>
      <c r="EK104" s="12">
        <f t="shared" si="839"/>
        <v>2.4176158329995756</v>
      </c>
      <c r="EL104" s="12">
        <f t="shared" si="840"/>
        <v>2.1009304396737649</v>
      </c>
      <c r="EM104" s="12">
        <f t="shared" si="841"/>
        <v>2.0295744506683144</v>
      </c>
      <c r="EN104" s="12">
        <f t="shared" si="842"/>
        <v>1.6030313894778825</v>
      </c>
      <c r="EO104" s="12">
        <f t="shared" si="843"/>
        <v>1.0300316137450638</v>
      </c>
      <c r="EP104" s="12">
        <f t="shared" si="844"/>
        <v>0.59762065033568401</v>
      </c>
      <c r="EQ104" s="12">
        <f t="shared" si="845"/>
        <v>0.44149730855127522</v>
      </c>
      <c r="ER104" s="12">
        <f t="shared" si="846"/>
        <v>0.26468189559820665</v>
      </c>
      <c r="ES104" s="12">
        <f t="shared" si="847"/>
        <v>0.33046681009765155</v>
      </c>
      <c r="ET104" s="12">
        <f t="shared" si="848"/>
        <v>0.19184354055439279</v>
      </c>
      <c r="EU104" s="12">
        <f t="shared" si="849"/>
        <v>0.20169169983026425</v>
      </c>
      <c r="EV104" s="12">
        <f t="shared" si="850"/>
        <v>0.37464164340368367</v>
      </c>
      <c r="EW104" s="12">
        <f t="shared" si="851"/>
        <v>0.48643137961079663</v>
      </c>
      <c r="EX104" s="12">
        <f t="shared" si="852"/>
        <v>0.51601214789271932</v>
      </c>
      <c r="EY104" s="12">
        <f t="shared" si="853"/>
        <v>0.54554979188137231</v>
      </c>
      <c r="EZ104" s="12">
        <f t="shared" si="854"/>
        <v>0.51923328275682579</v>
      </c>
      <c r="FA104" s="12">
        <f t="shared" si="855"/>
        <v>0.53398149098564662</v>
      </c>
      <c r="FB104" s="12">
        <f t="shared" si="856"/>
        <v>0.62483821102889969</v>
      </c>
      <c r="FC104" s="12">
        <f t="shared" si="857"/>
        <v>0.68909627470068457</v>
      </c>
      <c r="FD104" s="12">
        <f t="shared" si="858"/>
        <v>0.78429621103464076</v>
      </c>
      <c r="FE104" s="12">
        <f t="shared" si="859"/>
        <v>0.87388515055226712</v>
      </c>
      <c r="FF104" s="12">
        <f t="shared" si="860"/>
        <v>0.95690951831970406</v>
      </c>
    </row>
    <row r="105" spans="2:162" x14ac:dyDescent="0.25">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51">
        <f t="shared" si="821"/>
        <v>2.4435797665369519</v>
      </c>
      <c r="DT105" s="51">
        <f t="shared" si="822"/>
        <v>-4.4764560099132655</v>
      </c>
      <c r="DU105" s="51">
        <f t="shared" si="823"/>
        <v>-3.2519083969465568</v>
      </c>
      <c r="DV105" s="51">
        <f t="shared" si="824"/>
        <v>-6.3800277392510374</v>
      </c>
      <c r="DW105" s="51">
        <f t="shared" si="825"/>
        <v>-7.4141598298389617</v>
      </c>
      <c r="DX105" s="51">
        <f t="shared" si="826"/>
        <v>0.17836873682506305</v>
      </c>
      <c r="DY105" s="51">
        <f t="shared" si="827"/>
        <v>0.5838724948713736</v>
      </c>
      <c r="DZ105" s="51">
        <f t="shared" si="828"/>
        <v>2.5185185185185421</v>
      </c>
      <c r="EA105" s="51">
        <f t="shared" si="829"/>
        <v>-0.26255333114538759</v>
      </c>
      <c r="EB105" s="12">
        <f t="shared" si="830"/>
        <v>-1.418193590158634</v>
      </c>
      <c r="EC105" s="12">
        <f t="shared" si="831"/>
        <v>-4.1806871666143604</v>
      </c>
      <c r="ED105" s="12">
        <f t="shared" si="832"/>
        <v>-1.6618497109826658</v>
      </c>
      <c r="EE105" s="12">
        <f t="shared" si="833"/>
        <v>1.0479269496544985</v>
      </c>
      <c r="EF105" s="12">
        <f t="shared" si="834"/>
        <v>1.1043146047934105</v>
      </c>
      <c r="EG105" s="12">
        <f t="shared" si="835"/>
        <v>1.0101476490551153</v>
      </c>
      <c r="EH105" s="12">
        <f t="shared" si="836"/>
        <v>1.0625520450648906</v>
      </c>
      <c r="EI105" s="12">
        <f t="shared" si="837"/>
        <v>1.1518485212465013</v>
      </c>
      <c r="EJ105" s="12">
        <f t="shared" si="838"/>
        <v>1.2844529260474857</v>
      </c>
      <c r="EK105" s="12">
        <f t="shared" si="839"/>
        <v>1.7126481832867579</v>
      </c>
      <c r="EL105" s="12">
        <f t="shared" si="840"/>
        <v>2.0689300850332826</v>
      </c>
      <c r="EM105" s="12">
        <f t="shared" si="841"/>
        <v>2.3700847783381773</v>
      </c>
      <c r="EN105" s="12">
        <f t="shared" si="842"/>
        <v>2.6440766343532873</v>
      </c>
      <c r="EO105" s="12">
        <f t="shared" si="843"/>
        <v>2.5687683021574204</v>
      </c>
      <c r="EP105" s="12">
        <f t="shared" si="844"/>
        <v>2.3584937019143659</v>
      </c>
      <c r="EQ105" s="12">
        <f t="shared" si="845"/>
        <v>2.0901536493368456</v>
      </c>
      <c r="ER105" s="12">
        <f t="shared" si="846"/>
        <v>1.7855745335138451</v>
      </c>
      <c r="ES105" s="12">
        <f t="shared" si="847"/>
        <v>1.6044904477303001</v>
      </c>
      <c r="ET105" s="12">
        <f t="shared" si="848"/>
        <v>1.4645020168913225</v>
      </c>
      <c r="EU105" s="12">
        <f t="shared" si="849"/>
        <v>1.3581917760873363</v>
      </c>
      <c r="EV105" s="12">
        <f t="shared" si="850"/>
        <v>1.2798454498450962</v>
      </c>
      <c r="EW105" s="12">
        <f t="shared" si="851"/>
        <v>1.176542910831202</v>
      </c>
      <c r="EX105" s="12">
        <f t="shared" si="852"/>
        <v>1.0851748400745764</v>
      </c>
      <c r="EY105" s="12">
        <f t="shared" si="853"/>
        <v>1.0466380530590236</v>
      </c>
      <c r="EZ105" s="12">
        <f t="shared" si="854"/>
        <v>1.0348766853397473</v>
      </c>
      <c r="FA105" s="12">
        <f t="shared" si="855"/>
        <v>1.0343145212118099</v>
      </c>
      <c r="FB105" s="12">
        <f t="shared" si="856"/>
        <v>1.0467933782844385</v>
      </c>
      <c r="FC105" s="12">
        <f t="shared" si="857"/>
        <v>1.0465795103570708</v>
      </c>
      <c r="FD105" s="12">
        <f t="shared" si="858"/>
        <v>1.0429939744724948</v>
      </c>
      <c r="FE105" s="12">
        <f t="shared" si="859"/>
        <v>1.0371446792144301</v>
      </c>
      <c r="FF105" s="12">
        <f t="shared" si="860"/>
        <v>1.030129946866376</v>
      </c>
    </row>
    <row r="106" spans="2:162" x14ac:dyDescent="0.25">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51">
        <f t="shared" si="821"/>
        <v>2.6788800553058989</v>
      </c>
      <c r="DT106" s="51">
        <f t="shared" si="822"/>
        <v>-5.1202749140893626</v>
      </c>
      <c r="DU106" s="51">
        <f t="shared" si="823"/>
        <v>-4.4169910306312339</v>
      </c>
      <c r="DV106" s="51">
        <f t="shared" si="824"/>
        <v>-7.4333561175666478</v>
      </c>
      <c r="DW106" s="51">
        <f t="shared" si="825"/>
        <v>-8.3319306514054841</v>
      </c>
      <c r="DX106" s="51">
        <f t="shared" si="826"/>
        <v>0.16298442593265516</v>
      </c>
      <c r="DY106" s="51">
        <f t="shared" si="827"/>
        <v>1.4872521246458659</v>
      </c>
      <c r="DZ106" s="51">
        <f t="shared" si="828"/>
        <v>3.1936496215617893</v>
      </c>
      <c r="EA106" s="51">
        <f t="shared" si="829"/>
        <v>-1.8362100624313982E-2</v>
      </c>
      <c r="EB106" s="12">
        <f t="shared" si="830"/>
        <v>-1.3216416561200539</v>
      </c>
      <c r="EC106" s="12">
        <f t="shared" si="831"/>
        <v>-4.4819783670621005</v>
      </c>
      <c r="ED106" s="12">
        <f t="shared" si="832"/>
        <v>-1.7517710196780167</v>
      </c>
      <c r="EE106" s="12">
        <f t="shared" si="833"/>
        <v>1.1803305785123896</v>
      </c>
      <c r="EF106" s="12">
        <f t="shared" si="834"/>
        <v>1.2333864673225836</v>
      </c>
      <c r="EG106" s="12">
        <f t="shared" si="835"/>
        <v>1.1269397615711663</v>
      </c>
      <c r="EH106" s="12">
        <f t="shared" si="836"/>
        <v>1.1849071280150003</v>
      </c>
      <c r="EI106" s="12">
        <f t="shared" si="837"/>
        <v>1.2840723515225028</v>
      </c>
      <c r="EJ106" s="12">
        <f t="shared" si="838"/>
        <v>1.4314731891978294</v>
      </c>
      <c r="EK106" s="12">
        <f t="shared" si="839"/>
        <v>1.9083245647210312</v>
      </c>
      <c r="EL106" s="12">
        <f t="shared" si="840"/>
        <v>2.3044357973292851</v>
      </c>
      <c r="EM106" s="12">
        <f t="shared" si="841"/>
        <v>2.6387040027870734</v>
      </c>
      <c r="EN106" s="12">
        <f t="shared" si="842"/>
        <v>2.9424501753918086</v>
      </c>
      <c r="EO106" s="12">
        <f t="shared" si="843"/>
        <v>2.8566825710940824</v>
      </c>
      <c r="EP106" s="12">
        <f t="shared" si="844"/>
        <v>2.6207989041043822</v>
      </c>
      <c r="EQ106" s="12">
        <f t="shared" si="845"/>
        <v>2.32100839983993</v>
      </c>
      <c r="ER106" s="12">
        <f t="shared" si="846"/>
        <v>1.9813621025952743</v>
      </c>
      <c r="ES106" s="12">
        <f t="shared" si="847"/>
        <v>1.7793312853086496</v>
      </c>
      <c r="ET106" s="12">
        <f t="shared" si="848"/>
        <v>1.6233043336965292</v>
      </c>
      <c r="EU106" s="12">
        <f t="shared" si="849"/>
        <v>1.5047143587007872</v>
      </c>
      <c r="EV106" s="12">
        <f t="shared" si="850"/>
        <v>1.417365312817731</v>
      </c>
      <c r="EW106" s="12">
        <f t="shared" si="851"/>
        <v>1.3024582916236982</v>
      </c>
      <c r="EX106" s="12">
        <f t="shared" si="852"/>
        <v>1.2008767872991433</v>
      </c>
      <c r="EY106" s="12">
        <f t="shared" si="853"/>
        <v>1.1579660346774601</v>
      </c>
      <c r="EZ106" s="12">
        <f t="shared" si="854"/>
        <v>1.1445616854142138</v>
      </c>
      <c r="FA106" s="12">
        <f t="shared" si="855"/>
        <v>1.143629795038037</v>
      </c>
      <c r="FB106" s="12">
        <f t="shared" si="856"/>
        <v>1.1571774350400243</v>
      </c>
      <c r="FC106" s="12">
        <f t="shared" si="857"/>
        <v>1.1565765772054037</v>
      </c>
      <c r="FD106" s="12">
        <f t="shared" si="858"/>
        <v>1.152288371834076</v>
      </c>
      <c r="FE106" s="12">
        <f t="shared" si="859"/>
        <v>1.1455196599625905</v>
      </c>
      <c r="FF106" s="12">
        <f t="shared" si="860"/>
        <v>1.1374156465332019</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51">
        <f t="shared" si="821"/>
        <v>0.3129890453834161</v>
      </c>
      <c r="DT107" s="51">
        <f t="shared" si="822"/>
        <v>1.4150943396226356</v>
      </c>
      <c r="DU107" s="51">
        <f t="shared" si="823"/>
        <v>7.4882995319812906</v>
      </c>
      <c r="DV107" s="51">
        <f t="shared" si="824"/>
        <v>3.2967032967033072</v>
      </c>
      <c r="DW107" s="51">
        <f t="shared" si="825"/>
        <v>1.0920436817472678</v>
      </c>
      <c r="DX107" s="51">
        <f t="shared" si="826"/>
        <v>0.31007751937983663</v>
      </c>
      <c r="DY107" s="51">
        <f t="shared" si="827"/>
        <v>-6.8214804063860823</v>
      </c>
      <c r="DZ107" s="51">
        <f t="shared" si="828"/>
        <v>-3.0395136778115672</v>
      </c>
      <c r="EA107" s="51">
        <f t="shared" si="829"/>
        <v>-2.314814814814814</v>
      </c>
      <c r="EB107" s="12">
        <f t="shared" si="830"/>
        <v>-2.2438176197835946</v>
      </c>
      <c r="EC107" s="12">
        <f t="shared" si="831"/>
        <v>-1.4908411214953121</v>
      </c>
      <c r="ED107" s="12">
        <f t="shared" si="832"/>
        <v>-0.87407523510970586</v>
      </c>
      <c r="EE107" s="12">
        <f t="shared" si="833"/>
        <v>-9.1184834123225755E-2</v>
      </c>
      <c r="EF107" s="12">
        <f t="shared" si="834"/>
        <v>-9.4864284782669728E-3</v>
      </c>
      <c r="EG107" s="12">
        <f t="shared" si="835"/>
        <v>-9.961595677010493E-4</v>
      </c>
      <c r="EH107" s="12">
        <f t="shared" si="836"/>
        <v>-1.4230972479323256E-4</v>
      </c>
      <c r="EI107" s="12">
        <f t="shared" si="837"/>
        <v>-4.7436619943219682E-5</v>
      </c>
      <c r="EJ107" s="12">
        <f t="shared" si="838"/>
        <v>0</v>
      </c>
      <c r="EK107" s="12">
        <f t="shared" si="839"/>
        <v>0</v>
      </c>
      <c r="EL107" s="12">
        <f t="shared" si="840"/>
        <v>0</v>
      </c>
      <c r="EM107" s="12">
        <f t="shared" si="841"/>
        <v>0</v>
      </c>
      <c r="EN107" s="12">
        <f t="shared" si="842"/>
        <v>0</v>
      </c>
      <c r="EO107" s="12">
        <f t="shared" si="843"/>
        <v>0</v>
      </c>
      <c r="EP107" s="12">
        <f t="shared" si="844"/>
        <v>0</v>
      </c>
      <c r="EQ107" s="12">
        <f t="shared" si="845"/>
        <v>0</v>
      </c>
      <c r="ER107" s="12">
        <f t="shared" si="846"/>
        <v>0</v>
      </c>
      <c r="ES107" s="12">
        <f t="shared" si="847"/>
        <v>0</v>
      </c>
      <c r="ET107" s="12">
        <f t="shared" si="848"/>
        <v>0</v>
      </c>
      <c r="EU107" s="12">
        <f t="shared" si="849"/>
        <v>0</v>
      </c>
      <c r="EV107" s="12">
        <f t="shared" si="850"/>
        <v>0</v>
      </c>
      <c r="EW107" s="12">
        <f t="shared" si="851"/>
        <v>0</v>
      </c>
      <c r="EX107" s="12">
        <f t="shared" si="852"/>
        <v>0</v>
      </c>
      <c r="EY107" s="12">
        <f t="shared" si="853"/>
        <v>0</v>
      </c>
      <c r="EZ107" s="12">
        <f t="shared" si="854"/>
        <v>0</v>
      </c>
      <c r="FA107" s="12">
        <f t="shared" si="855"/>
        <v>0</v>
      </c>
      <c r="FB107" s="12">
        <f t="shared" si="856"/>
        <v>0</v>
      </c>
      <c r="FC107" s="12">
        <f t="shared" si="857"/>
        <v>0</v>
      </c>
      <c r="FD107" s="12">
        <f t="shared" si="858"/>
        <v>0</v>
      </c>
      <c r="FE107" s="12">
        <f t="shared" si="859"/>
        <v>0</v>
      </c>
      <c r="FF107" s="12">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51"/>
      <c r="DT108" s="51"/>
      <c r="DU108" s="51"/>
      <c r="DV108" s="51"/>
      <c r="DW108" s="51"/>
      <c r="DX108" s="51"/>
      <c r="DY108" s="51"/>
      <c r="DZ108" s="51"/>
      <c r="EA108" s="51"/>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row>
    <row r="109" spans="2:162" x14ac:dyDescent="0.25">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4.5902546367319497</v>
      </c>
      <c r="CV109" s="4">
        <f t="shared" si="871"/>
        <v>6.7520532870416705</v>
      </c>
      <c r="CW109" s="4">
        <f t="shared" si="871"/>
        <v>9.1305171879469746</v>
      </c>
      <c r="CX109" s="4">
        <f t="shared" si="871"/>
        <v>12.068737066759262</v>
      </c>
      <c r="CY109" s="4">
        <f t="shared" si="871"/>
        <v>10.021760417852054</v>
      </c>
      <c r="CZ109" s="4">
        <f t="shared" si="871"/>
        <v>7.7125153438521776</v>
      </c>
      <c r="DA109" s="4">
        <f t="shared" si="871"/>
        <v>5.2532704514727468</v>
      </c>
      <c r="DB109" s="4">
        <f t="shared" si="871"/>
        <v>2.9794500225087672</v>
      </c>
      <c r="DC109" s="4">
        <f t="shared" ref="DC109:DL112" si="872">100*(DC25/CY25-1)</f>
        <v>4.2156749004672145</v>
      </c>
      <c r="DD109" s="4">
        <f t="shared" si="872"/>
        <v>4.6239829879611616</v>
      </c>
      <c r="DE109" s="4">
        <f t="shared" si="872"/>
        <v>5.3787672348547311</v>
      </c>
      <c r="DF109" s="4">
        <f t="shared" si="872"/>
        <v>7.0834110549654605</v>
      </c>
      <c r="DG109" s="4">
        <f t="shared" si="872"/>
        <v>5.1537408847289301</v>
      </c>
      <c r="DH109" s="4">
        <f t="shared" si="872"/>
        <v>5.3968108495630274</v>
      </c>
      <c r="DI109" s="4">
        <f t="shared" si="872"/>
        <v>5.3078958738854709</v>
      </c>
      <c r="DJ109" s="4">
        <f t="shared" si="872"/>
        <v>4.5008187356818885</v>
      </c>
      <c r="DK109" s="4">
        <f t="shared" si="872"/>
        <v>5.3768045253109964</v>
      </c>
      <c r="DL109" s="4">
        <f t="shared" si="872"/>
        <v>4.829187676755109</v>
      </c>
      <c r="DM109" s="4">
        <f t="shared" ref="DM109:DV112" si="873">100*(DM25/DI25-1)</f>
        <v>5.4078909531120489</v>
      </c>
      <c r="DN109" s="4">
        <f t="shared" si="873"/>
        <v>5.0186677102887156</v>
      </c>
      <c r="DO109" s="4">
        <f t="shared" si="873"/>
        <v>5.1814494785743737</v>
      </c>
      <c r="DP109" s="4">
        <f t="shared" si="873"/>
        <v>4.4727052765251463</v>
      </c>
      <c r="DQ109" s="4">
        <f t="shared" si="873"/>
        <v>3.0625986059492405</v>
      </c>
      <c r="DR109" s="4">
        <f t="shared" si="873"/>
        <v>2.9362582187331343</v>
      </c>
      <c r="DS109" s="51">
        <f t="shared" si="873"/>
        <v>2.1743537414184777</v>
      </c>
      <c r="DT109" s="51">
        <f t="shared" si="873"/>
        <v>10.224271159741672</v>
      </c>
      <c r="DU109" s="51">
        <f t="shared" si="873"/>
        <v>5.7493232180867437</v>
      </c>
      <c r="DV109" s="51">
        <f t="shared" si="873"/>
        <v>3.4156698696848009</v>
      </c>
      <c r="DW109" s="12">
        <f t="shared" ref="DW109:EF112" si="874">100*(DW25/DS25-1)</f>
        <v>12.336627021442691</v>
      </c>
      <c r="DX109" s="12">
        <f t="shared" si="874"/>
        <v>-0.55893909065429792</v>
      </c>
      <c r="DY109" s="12">
        <f t="shared" si="874"/>
        <v>2.1009099611573046</v>
      </c>
      <c r="DZ109" s="12">
        <f t="shared" si="874"/>
        <v>3.3977649616288241</v>
      </c>
      <c r="EA109" s="12">
        <f t="shared" si="874"/>
        <v>-7.0631139223543808</v>
      </c>
      <c r="EB109" s="12">
        <f t="shared" si="874"/>
        <v>-1.550912867457177</v>
      </c>
      <c r="EC109" s="12">
        <f t="shared" si="874"/>
        <v>0.58772253982288802</v>
      </c>
      <c r="ED109" s="12">
        <f t="shared" si="874"/>
        <v>1.8483845512203168</v>
      </c>
      <c r="EE109" s="12">
        <f t="shared" si="874"/>
        <v>4.0390284536604204</v>
      </c>
      <c r="EF109" s="12">
        <f t="shared" si="874"/>
        <v>4.1908909570461228</v>
      </c>
      <c r="EG109" s="12">
        <f t="shared" ref="EG109:EP112" si="875">100*(EG25/EC25-1)</f>
        <v>4.2293658476828533</v>
      </c>
      <c r="EH109" s="12">
        <f t="shared" si="875"/>
        <v>4.2646518816585433</v>
      </c>
      <c r="EI109" s="12">
        <f t="shared" si="875"/>
        <v>4.5437234121760373</v>
      </c>
      <c r="EJ109" s="12">
        <f t="shared" si="875"/>
        <v>4.5888395024406448</v>
      </c>
      <c r="EK109" s="12">
        <f t="shared" si="875"/>
        <v>4.7322149850930417</v>
      </c>
      <c r="EL109" s="12">
        <f t="shared" si="875"/>
        <v>4.8068567787544092</v>
      </c>
      <c r="EM109" s="12">
        <f t="shared" si="875"/>
        <v>4.7400331111011829</v>
      </c>
      <c r="EN109" s="12">
        <f t="shared" si="875"/>
        <v>4.7185779304929065</v>
      </c>
      <c r="EO109" s="12">
        <f t="shared" si="875"/>
        <v>4.6137455945359118</v>
      </c>
      <c r="EP109" s="12">
        <f t="shared" si="875"/>
        <v>4.487278301295583</v>
      </c>
      <c r="EQ109" s="12">
        <f t="shared" ref="EQ109:EZ112" si="876">100*(EQ25/EM25-1)</f>
        <v>4.4426810660868066</v>
      </c>
      <c r="ER109" s="12">
        <f t="shared" si="876"/>
        <v>4.3010930614345799</v>
      </c>
      <c r="ES109" s="12">
        <f t="shared" si="876"/>
        <v>4.1298299823908424</v>
      </c>
      <c r="ET109" s="12">
        <f t="shared" si="876"/>
        <v>3.9744497443388926</v>
      </c>
      <c r="EU109" s="12">
        <f t="shared" si="876"/>
        <v>3.8120906115862718</v>
      </c>
      <c r="EV109" s="12">
        <f t="shared" si="876"/>
        <v>3.7265007233662661</v>
      </c>
      <c r="EW109" s="12">
        <f t="shared" si="876"/>
        <v>3.6913394802142729</v>
      </c>
      <c r="EX109" s="12">
        <f t="shared" si="876"/>
        <v>3.668700100019584</v>
      </c>
      <c r="EY109" s="12">
        <f t="shared" si="876"/>
        <v>3.6680023482779989</v>
      </c>
      <c r="EZ109" s="12">
        <f t="shared" si="876"/>
        <v>3.6503839811880212</v>
      </c>
      <c r="FA109" s="12">
        <f t="shared" ref="FA109:FF112" si="877">100*(FA25/EW25-1)</f>
        <v>3.6137015579453369</v>
      </c>
      <c r="FB109" s="12">
        <f t="shared" si="877"/>
        <v>3.5948324822709488</v>
      </c>
      <c r="FC109" s="12">
        <f t="shared" si="877"/>
        <v>3.5714760796237366</v>
      </c>
      <c r="FD109" s="12">
        <f t="shared" si="877"/>
        <v>3.5353869927924109</v>
      </c>
      <c r="FE109" s="12">
        <f t="shared" si="877"/>
        <v>3.5064086838818342</v>
      </c>
      <c r="FF109" s="12">
        <f t="shared" si="877"/>
        <v>3.4647482547380148</v>
      </c>
    </row>
    <row r="110" spans="2:162" x14ac:dyDescent="0.25">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6.0370714754719446</v>
      </c>
      <c r="CV110" s="4">
        <f t="shared" si="871"/>
        <v>8.6935566755058868</v>
      </c>
      <c r="CW110" s="4">
        <f t="shared" si="871"/>
        <v>10.979275543004885</v>
      </c>
      <c r="CX110" s="4">
        <f t="shared" si="871"/>
        <v>13.361042614115792</v>
      </c>
      <c r="CY110" s="4">
        <f t="shared" si="871"/>
        <v>10.297927007301698</v>
      </c>
      <c r="CZ110" s="4">
        <f t="shared" si="871"/>
        <v>7.9658358689614017</v>
      </c>
      <c r="DA110" s="4">
        <f t="shared" si="871"/>
        <v>5.4572694251164622</v>
      </c>
      <c r="DB110" s="4">
        <f t="shared" si="871"/>
        <v>3.1962572782342713</v>
      </c>
      <c r="DC110" s="4">
        <f t="shared" si="872"/>
        <v>4.9264001562598914</v>
      </c>
      <c r="DD110" s="4">
        <f t="shared" si="872"/>
        <v>5.4872188449215598</v>
      </c>
      <c r="DE110" s="4">
        <f t="shared" si="872"/>
        <v>6.3898489361505773</v>
      </c>
      <c r="DF110" s="4">
        <f t="shared" si="872"/>
        <v>8.729763552402602</v>
      </c>
      <c r="DG110" s="4">
        <f t="shared" si="872"/>
        <v>7.3007115868256145</v>
      </c>
      <c r="DH110" s="4">
        <f t="shared" si="872"/>
        <v>7.1795728916853374</v>
      </c>
      <c r="DI110" s="4">
        <f t="shared" si="872"/>
        <v>7.0875430191934097</v>
      </c>
      <c r="DJ110" s="4">
        <f t="shared" si="872"/>
        <v>6.4737355240476635</v>
      </c>
      <c r="DK110" s="4">
        <f t="shared" si="872"/>
        <v>7.4792842719398678</v>
      </c>
      <c r="DL110" s="4">
        <f t="shared" si="872"/>
        <v>7.2409796561930584</v>
      </c>
      <c r="DM110" s="4">
        <f t="shared" si="873"/>
        <v>7.7912020367842505</v>
      </c>
      <c r="DN110" s="4">
        <f t="shared" si="873"/>
        <v>7.1120434891211337</v>
      </c>
      <c r="DO110" s="4">
        <f t="shared" si="873"/>
        <v>6.6903701117776215</v>
      </c>
      <c r="DP110" s="4">
        <f t="shared" si="873"/>
        <v>6.0670670713519392</v>
      </c>
      <c r="DQ110" s="4">
        <f t="shared" si="873"/>
        <v>4.5770242391046878</v>
      </c>
      <c r="DR110" s="4">
        <f t="shared" si="873"/>
        <v>4.4720000191814657</v>
      </c>
      <c r="DS110" s="51">
        <f t="shared" si="873"/>
        <v>3.9144082716802364</v>
      </c>
      <c r="DT110" s="51">
        <f t="shared" si="873"/>
        <v>10.896645736853049</v>
      </c>
      <c r="DU110" s="51">
        <f t="shared" si="873"/>
        <v>7.0608563938878266</v>
      </c>
      <c r="DV110" s="51">
        <f t="shared" si="873"/>
        <v>4.6460519398806799</v>
      </c>
      <c r="DW110" s="12">
        <f t="shared" si="874"/>
        <v>14.39286171817975</v>
      </c>
      <c r="DX110" s="12">
        <f t="shared" si="874"/>
        <v>3.2808419771722885</v>
      </c>
      <c r="DY110" s="12">
        <f t="shared" si="874"/>
        <v>6.4685401593934877</v>
      </c>
      <c r="DZ110" s="12">
        <f t="shared" si="874"/>
        <v>9.0818337184090936</v>
      </c>
      <c r="EA110" s="12">
        <f t="shared" si="874"/>
        <v>-1.204229964349024</v>
      </c>
      <c r="EB110" s="12">
        <f t="shared" si="874"/>
        <v>4.2028262752404899</v>
      </c>
      <c r="EC110" s="12">
        <f t="shared" si="874"/>
        <v>6.3736386765514741</v>
      </c>
      <c r="ED110" s="12">
        <f t="shared" si="874"/>
        <v>7.1835846162416228</v>
      </c>
      <c r="EE110" s="12">
        <f t="shared" si="874"/>
        <v>8.4455490547201251</v>
      </c>
      <c r="EF110" s="12">
        <f t="shared" si="874"/>
        <v>8.0031180249157572</v>
      </c>
      <c r="EG110" s="12">
        <f t="shared" si="875"/>
        <v>7.3761620772257785</v>
      </c>
      <c r="EH110" s="12">
        <f t="shared" si="875"/>
        <v>6.8602023509961585</v>
      </c>
      <c r="EI110" s="12">
        <f t="shared" si="875"/>
        <v>6.8335097163207514</v>
      </c>
      <c r="EJ110" s="12">
        <f t="shared" si="875"/>
        <v>6.6574394463667863</v>
      </c>
      <c r="EK110" s="12">
        <f t="shared" si="875"/>
        <v>6.5829886243007119</v>
      </c>
      <c r="EL110" s="12">
        <f t="shared" si="875"/>
        <v>6.5421394504070696</v>
      </c>
      <c r="EM110" s="12">
        <f t="shared" si="875"/>
        <v>6.5326586301091893</v>
      </c>
      <c r="EN110" s="12">
        <f t="shared" si="875"/>
        <v>6.6525566791995061</v>
      </c>
      <c r="EO110" s="12">
        <f t="shared" si="875"/>
        <v>6.6672620655895853</v>
      </c>
      <c r="EP110" s="12">
        <f t="shared" si="875"/>
        <v>6.6429670858834777</v>
      </c>
      <c r="EQ110" s="12">
        <f t="shared" si="876"/>
        <v>6.6108714040753025</v>
      </c>
      <c r="ER110" s="12">
        <f t="shared" si="876"/>
        <v>6.4803000300417635</v>
      </c>
      <c r="ES110" s="12">
        <f t="shared" si="876"/>
        <v>6.3237848648224793</v>
      </c>
      <c r="ET110" s="12">
        <f t="shared" si="876"/>
        <v>6.1491607571641183</v>
      </c>
      <c r="EU110" s="12">
        <f t="shared" si="876"/>
        <v>5.9735835471066423</v>
      </c>
      <c r="EV110" s="12">
        <f t="shared" si="876"/>
        <v>5.8797237306474903</v>
      </c>
      <c r="EW110" s="12">
        <f t="shared" si="876"/>
        <v>5.8353769932693034</v>
      </c>
      <c r="EX110" s="12">
        <f t="shared" si="876"/>
        <v>5.8096540782513806</v>
      </c>
      <c r="EY110" s="12">
        <f t="shared" si="876"/>
        <v>5.8037441698625125</v>
      </c>
      <c r="EZ110" s="12">
        <f t="shared" si="876"/>
        <v>5.7852228294401176</v>
      </c>
      <c r="FA110" s="12">
        <f t="shared" si="877"/>
        <v>5.7430456465535462</v>
      </c>
      <c r="FB110" s="12">
        <f t="shared" si="877"/>
        <v>5.7235917525169766</v>
      </c>
      <c r="FC110" s="12">
        <f t="shared" si="877"/>
        <v>5.7077220627716585</v>
      </c>
      <c r="FD110" s="12">
        <f t="shared" si="877"/>
        <v>5.6788405818037013</v>
      </c>
      <c r="FE110" s="12">
        <f t="shared" si="877"/>
        <v>5.6569683576915608</v>
      </c>
      <c r="FF110" s="12">
        <f t="shared" si="877"/>
        <v>5.6244921290018235</v>
      </c>
    </row>
    <row r="111" spans="2:162" x14ac:dyDescent="0.25">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7.8093012316366339</v>
      </c>
      <c r="DH111" s="4">
        <f t="shared" si="872"/>
        <v>8.2667821378072723</v>
      </c>
      <c r="DI111" s="4">
        <f t="shared" si="872"/>
        <v>8.8260360490999279</v>
      </c>
      <c r="DJ111" s="4">
        <f t="shared" si="872"/>
        <v>8.0511958825148398</v>
      </c>
      <c r="DK111" s="4">
        <f t="shared" si="872"/>
        <v>10.483766130371608</v>
      </c>
      <c r="DL111" s="4">
        <f t="shared" si="872"/>
        <v>9.8636634493734157</v>
      </c>
      <c r="DM111" s="4">
        <f t="shared" si="873"/>
        <v>10.883468665017993</v>
      </c>
      <c r="DN111" s="4">
        <f t="shared" si="873"/>
        <v>9.8028780806987736</v>
      </c>
      <c r="DO111" s="4">
        <f t="shared" si="873"/>
        <v>9.2350891592032127</v>
      </c>
      <c r="DP111" s="4">
        <f t="shared" si="873"/>
        <v>8.5742214615023968</v>
      </c>
      <c r="DQ111" s="4">
        <f t="shared" si="873"/>
        <v>6.450575339869502</v>
      </c>
      <c r="DR111" s="4">
        <f t="shared" si="873"/>
        <v>7.0600192617261914</v>
      </c>
      <c r="DS111" s="51">
        <f t="shared" si="873"/>
        <v>6.0990212287586942</v>
      </c>
      <c r="DT111" s="51">
        <f t="shared" si="873"/>
        <v>1.1090323172811445</v>
      </c>
      <c r="DU111" s="51">
        <f t="shared" si="873"/>
        <v>5.7853244843254492</v>
      </c>
      <c r="DV111" s="51">
        <f t="shared" si="873"/>
        <v>7.4468046637785168</v>
      </c>
      <c r="DW111" s="12">
        <f t="shared" si="874"/>
        <v>6.3653761561731415</v>
      </c>
      <c r="DX111" s="12">
        <f t="shared" si="874"/>
        <v>16.238782856359869</v>
      </c>
      <c r="DY111" s="12">
        <f t="shared" si="874"/>
        <v>12.658602016403853</v>
      </c>
      <c r="DZ111" s="12">
        <f t="shared" si="874"/>
        <v>12.168720362343155</v>
      </c>
      <c r="EA111" s="12">
        <f t="shared" si="874"/>
        <v>11.506895267249305</v>
      </c>
      <c r="EB111" s="12">
        <f t="shared" si="874"/>
        <v>9.0764066291017187</v>
      </c>
      <c r="EC111" s="12">
        <f t="shared" si="874"/>
        <v>8.6873789996563922</v>
      </c>
      <c r="ED111" s="12">
        <f t="shared" si="874"/>
        <v>7.5212847478953959</v>
      </c>
      <c r="EE111" s="12">
        <f t="shared" si="874"/>
        <v>8.406968297849593</v>
      </c>
      <c r="EF111" s="12">
        <f t="shared" si="874"/>
        <v>7.5900380225882191</v>
      </c>
      <c r="EG111" s="12">
        <f t="shared" si="875"/>
        <v>7.0403145557070168</v>
      </c>
      <c r="EH111" s="12">
        <f t="shared" si="875"/>
        <v>6.4974479696364051</v>
      </c>
      <c r="EI111" s="12">
        <f t="shared" si="875"/>
        <v>6.3113556735458376</v>
      </c>
      <c r="EJ111" s="12">
        <f t="shared" si="875"/>
        <v>6.2792559531601455</v>
      </c>
      <c r="EK111" s="12">
        <f t="shared" si="875"/>
        <v>6.3698837426550359</v>
      </c>
      <c r="EL111" s="12">
        <f t="shared" si="875"/>
        <v>6.4477640114632084</v>
      </c>
      <c r="EM111" s="12">
        <f t="shared" si="875"/>
        <v>6.689640800658081</v>
      </c>
      <c r="EN111" s="12">
        <f t="shared" si="875"/>
        <v>6.9283023630105633</v>
      </c>
      <c r="EO111" s="12">
        <f t="shared" si="875"/>
        <v>7.0097200101219226</v>
      </c>
      <c r="EP111" s="12">
        <f t="shared" si="875"/>
        <v>7.0012618315001163</v>
      </c>
      <c r="EQ111" s="12">
        <f t="shared" si="876"/>
        <v>6.9742176451986992</v>
      </c>
      <c r="ER111" s="12">
        <f t="shared" si="876"/>
        <v>6.8435983941067091</v>
      </c>
      <c r="ES111" s="12">
        <f t="shared" si="876"/>
        <v>6.6963230036917398</v>
      </c>
      <c r="ET111" s="12">
        <f t="shared" si="876"/>
        <v>6.5231063408807355</v>
      </c>
      <c r="EU111" s="12">
        <f t="shared" si="876"/>
        <v>6.2922743382562096</v>
      </c>
      <c r="EV111" s="12">
        <f t="shared" si="876"/>
        <v>6.1257663733512713</v>
      </c>
      <c r="EW111" s="12">
        <f t="shared" si="876"/>
        <v>5.9950153595612399</v>
      </c>
      <c r="EX111" s="12">
        <f t="shared" si="876"/>
        <v>5.882318405784126</v>
      </c>
      <c r="EY111" s="12">
        <f t="shared" si="876"/>
        <v>5.8235517698671746</v>
      </c>
      <c r="EZ111" s="12">
        <f t="shared" si="876"/>
        <v>5.7687899966813783</v>
      </c>
      <c r="FA111" s="12">
        <f t="shared" si="877"/>
        <v>5.7053154492984204</v>
      </c>
      <c r="FB111" s="12">
        <f t="shared" si="877"/>
        <v>5.6407075229764736</v>
      </c>
      <c r="FC111" s="12">
        <f t="shared" si="877"/>
        <v>5.5760392128853198</v>
      </c>
      <c r="FD111" s="12">
        <f t="shared" si="877"/>
        <v>5.5158589200822838</v>
      </c>
      <c r="FE111" s="12">
        <f t="shared" si="877"/>
        <v>5.4563552089767597</v>
      </c>
      <c r="FF111" s="12">
        <f t="shared" si="877"/>
        <v>5.4092311649082347</v>
      </c>
    </row>
    <row r="112" spans="2:162" x14ac:dyDescent="0.25">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4.1834610140785156</v>
      </c>
      <c r="CV112" s="4">
        <f t="shared" si="871"/>
        <v>6.7663260147102999</v>
      </c>
      <c r="CW112" s="4">
        <f t="shared" si="871"/>
        <v>8.985151345344411</v>
      </c>
      <c r="CX112" s="4">
        <f t="shared" si="871"/>
        <v>11.265780966044536</v>
      </c>
      <c r="CY112" s="4">
        <f t="shared" si="871"/>
        <v>8.1407480667423204</v>
      </c>
      <c r="CZ112" s="4">
        <f t="shared" si="871"/>
        <v>5.6661927725003336</v>
      </c>
      <c r="DA112" s="4">
        <f t="shared" si="871"/>
        <v>3.0160915552651435</v>
      </c>
      <c r="DB112" s="4">
        <f t="shared" si="871"/>
        <v>0.67873546947747609</v>
      </c>
      <c r="DC112" s="4">
        <f t="shared" si="872"/>
        <v>2.3712634227788243</v>
      </c>
      <c r="DD112" s="4">
        <f t="shared" si="872"/>
        <v>3.1019380010631981</v>
      </c>
      <c r="DE112" s="4">
        <f t="shared" si="872"/>
        <v>4.2774128115958598</v>
      </c>
      <c r="DF112" s="4">
        <f t="shared" si="872"/>
        <v>6.8792230039456115</v>
      </c>
      <c r="DG112" s="4">
        <f t="shared" si="872"/>
        <v>5.6877700007863741</v>
      </c>
      <c r="DH112" s="4">
        <f t="shared" si="872"/>
        <v>5.6199734540996582</v>
      </c>
      <c r="DI112" s="4">
        <f t="shared" si="872"/>
        <v>5.4607130870410137</v>
      </c>
      <c r="DJ112" s="4">
        <f t="shared" si="872"/>
        <v>4.7367191068451442</v>
      </c>
      <c r="DK112" s="4">
        <f t="shared" si="872"/>
        <v>5.6208713946554578</v>
      </c>
      <c r="DL112" s="4">
        <f t="shared" si="872"/>
        <v>5.3466136052099156</v>
      </c>
      <c r="DM112" s="4">
        <f t="shared" si="873"/>
        <v>5.8923666526711438</v>
      </c>
      <c r="DN112" s="4">
        <f t="shared" si="873"/>
        <v>5.2398127495793201</v>
      </c>
      <c r="DO112" s="4">
        <f t="shared" si="873"/>
        <v>4.8144173925547484</v>
      </c>
      <c r="DP112" s="4">
        <f t="shared" si="873"/>
        <v>4.1462198447727916</v>
      </c>
      <c r="DQ112" s="4">
        <f t="shared" si="873"/>
        <v>2.6236962660005414</v>
      </c>
      <c r="DR112" s="4">
        <f t="shared" si="873"/>
        <v>2.5103004362151404</v>
      </c>
      <c r="DS112" s="51">
        <f t="shared" si="873"/>
        <v>2.0539919104304527</v>
      </c>
      <c r="DT112" s="51">
        <f t="shared" si="873"/>
        <v>9.1470360702591957</v>
      </c>
      <c r="DU112" s="51">
        <f t="shared" si="873"/>
        <v>5.6695876989721228</v>
      </c>
      <c r="DV112" s="51">
        <f t="shared" si="873"/>
        <v>3.5609100244070824</v>
      </c>
      <c r="DW112" s="12">
        <f t="shared" si="874"/>
        <v>13.396479520555737</v>
      </c>
      <c r="DX112" s="12">
        <f t="shared" si="874"/>
        <v>2.3940918243602116</v>
      </c>
      <c r="DY112" s="12">
        <f t="shared" si="874"/>
        <v>5.4448098537670298</v>
      </c>
      <c r="DZ112" s="12">
        <f t="shared" si="874"/>
        <v>7.8618366614422897</v>
      </c>
      <c r="EA112" s="12">
        <f t="shared" si="874"/>
        <v>-2.4565003433555499</v>
      </c>
      <c r="EB112" s="12">
        <f t="shared" si="874"/>
        <v>2.9065427815754274</v>
      </c>
      <c r="EC112" s="12">
        <f t="shared" si="874"/>
        <v>5.1296604054679396</v>
      </c>
      <c r="ED112" s="12">
        <f t="shared" si="874"/>
        <v>6.0487161711301418</v>
      </c>
      <c r="EE112" s="12">
        <f t="shared" si="874"/>
        <v>7.4343901092945419</v>
      </c>
      <c r="EF112" s="12">
        <f t="shared" si="874"/>
        <v>7.0036256837240352</v>
      </c>
      <c r="EG112" s="12">
        <f t="shared" si="875"/>
        <v>6.3909031999259458</v>
      </c>
      <c r="EH112" s="12">
        <f t="shared" si="875"/>
        <v>5.8926618206817327</v>
      </c>
      <c r="EI112" s="12">
        <f t="shared" si="875"/>
        <v>5.8895499257452411</v>
      </c>
      <c r="EJ112" s="12">
        <f t="shared" si="875"/>
        <v>5.7542359585817326</v>
      </c>
      <c r="EK112" s="12">
        <f t="shared" si="875"/>
        <v>5.723536583125699</v>
      </c>
      <c r="EL112" s="12">
        <f t="shared" si="875"/>
        <v>5.7172356001376601</v>
      </c>
      <c r="EM112" s="12">
        <f t="shared" si="875"/>
        <v>5.7265540162249717</v>
      </c>
      <c r="EN112" s="12">
        <f t="shared" si="875"/>
        <v>5.8434490099432246</v>
      </c>
      <c r="EO112" s="12">
        <f t="shared" si="875"/>
        <v>5.845032298654651</v>
      </c>
      <c r="EP112" s="12">
        <f t="shared" si="875"/>
        <v>5.8085239538939515</v>
      </c>
      <c r="EQ112" s="12">
        <f t="shared" si="876"/>
        <v>5.771070988446847</v>
      </c>
      <c r="ER112" s="12">
        <f t="shared" si="876"/>
        <v>5.6486504716844799</v>
      </c>
      <c r="ES112" s="12">
        <f t="shared" si="876"/>
        <v>5.5074810231350968</v>
      </c>
      <c r="ET112" s="12">
        <f t="shared" si="876"/>
        <v>5.3486901427896916</v>
      </c>
      <c r="EU112" s="12">
        <f t="shared" si="876"/>
        <v>5.1857875115712826</v>
      </c>
      <c r="EV112" s="12">
        <f t="shared" si="876"/>
        <v>5.0971411135221523</v>
      </c>
      <c r="EW112" s="12">
        <f t="shared" si="876"/>
        <v>5.0539260683470255</v>
      </c>
      <c r="EX112" s="12">
        <f t="shared" si="876"/>
        <v>5.0290755057067038</v>
      </c>
      <c r="EY112" s="12">
        <f t="shared" si="876"/>
        <v>5.0246769633758737</v>
      </c>
      <c r="EZ112" s="12">
        <f t="shared" si="876"/>
        <v>5.0099329231827472</v>
      </c>
      <c r="FA112" s="12">
        <f t="shared" si="877"/>
        <v>4.9714403302445476</v>
      </c>
      <c r="FB112" s="12">
        <f t="shared" si="877"/>
        <v>4.9527982154521144</v>
      </c>
      <c r="FC112" s="12">
        <f t="shared" si="877"/>
        <v>4.935373637554008</v>
      </c>
      <c r="FD112" s="12">
        <f t="shared" si="877"/>
        <v>4.9028439455057748</v>
      </c>
      <c r="FE112" s="12">
        <f t="shared" si="877"/>
        <v>4.877894836891139</v>
      </c>
      <c r="FF112" s="12">
        <f t="shared" si="877"/>
        <v>4.845158657699189</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51"/>
      <c r="DT113" s="51"/>
      <c r="DU113" s="51"/>
      <c r="DV113" s="51"/>
      <c r="DW113" s="51"/>
      <c r="DX113" s="51"/>
      <c r="DY113" s="51"/>
      <c r="DZ113" s="51"/>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row>
    <row r="114" spans="2:162" x14ac:dyDescent="0.25">
      <c r="B114" t="str">
        <f>B30</f>
        <v>Seattle MSA CPI-U (1982-1984=100)</v>
      </c>
      <c r="C114" s="4"/>
      <c r="D114" s="4"/>
      <c r="E114" s="4"/>
      <c r="F114" s="4"/>
      <c r="G114" s="4">
        <f t="shared" ref="G114:AL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si="878"/>
        <v>4.3253731387125072</v>
      </c>
      <c r="AF114" s="4">
        <f t="shared" si="878"/>
        <v>3.7747931131750123</v>
      </c>
      <c r="AG114" s="4">
        <f t="shared" si="878"/>
        <v>3.2849050414843761</v>
      </c>
      <c r="AH114" s="4">
        <f t="shared" si="878"/>
        <v>2.6168184113896986</v>
      </c>
      <c r="AI114" s="4">
        <f t="shared" si="878"/>
        <v>3.0321746473998878</v>
      </c>
      <c r="AJ114" s="4">
        <f t="shared" si="878"/>
        <v>2.9284846864970238</v>
      </c>
      <c r="AK114" s="4">
        <f t="shared" si="878"/>
        <v>3.058104605859957</v>
      </c>
      <c r="AL114" s="4">
        <f t="shared" si="878"/>
        <v>2.8233179277773468</v>
      </c>
      <c r="AM114" s="4">
        <f t="shared" ref="AM114:BR114" si="879">100*(AM30/AI30-1)</f>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51">
        <f t="shared" si="881"/>
        <v>2.4739923865981117</v>
      </c>
      <c r="DT114" s="51">
        <f t="shared" si="881"/>
        <v>1.1060576597598848</v>
      </c>
      <c r="DU114" s="51">
        <f t="shared" si="881"/>
        <v>1.6479595841390582</v>
      </c>
      <c r="DV114" s="51">
        <f t="shared" si="881"/>
        <v>1.7579192371300678</v>
      </c>
      <c r="DW114" s="51">
        <f t="shared" si="881"/>
        <v>1.7138401006681514</v>
      </c>
      <c r="DX114" s="51">
        <f t="shared" si="881"/>
        <v>4.470214891574753</v>
      </c>
      <c r="DY114" s="51">
        <f t="shared" si="881"/>
        <v>5.1943630332918156</v>
      </c>
      <c r="DZ114" s="51">
        <f t="shared" si="881"/>
        <v>7.0505393422243712</v>
      </c>
      <c r="EA114" s="51">
        <f t="shared" si="881"/>
        <v>8.0599407562293113</v>
      </c>
      <c r="EB114" s="12">
        <f t="shared" si="881"/>
        <v>7.8065119894449975</v>
      </c>
      <c r="EC114" s="12">
        <f t="shared" si="881"/>
        <v>7.3932279849451499</v>
      </c>
      <c r="ED114" s="12">
        <f t="shared" si="881"/>
        <v>7.2268835686851718</v>
      </c>
      <c r="EE114" s="12">
        <f t="shared" ref="EE114:FF114" si="882">100*(EE30/EA30-1)</f>
        <v>6.5504163468546706</v>
      </c>
      <c r="EF114" s="12">
        <f t="shared" si="882"/>
        <v>6.0142572258558014</v>
      </c>
      <c r="EG114" s="12">
        <f t="shared" si="882"/>
        <v>5.3807255163551559</v>
      </c>
      <c r="EH114" s="12">
        <f t="shared" si="882"/>
        <v>4.9068924384927826</v>
      </c>
      <c r="EI114" s="12">
        <f t="shared" si="882"/>
        <v>4.424536622542985</v>
      </c>
      <c r="EJ114" s="12">
        <f t="shared" si="882"/>
        <v>3.9465237706600043</v>
      </c>
      <c r="EK114" s="12">
        <f t="shared" si="882"/>
        <v>3.422633920661089</v>
      </c>
      <c r="EL114" s="12">
        <f t="shared" si="882"/>
        <v>3.0831194065381373</v>
      </c>
      <c r="EM114" s="12">
        <f t="shared" si="882"/>
        <v>3.0234696279154427</v>
      </c>
      <c r="EN114" s="12">
        <f t="shared" si="882"/>
        <v>3.0360407154766511</v>
      </c>
      <c r="EO114" s="12">
        <f t="shared" si="882"/>
        <v>3.0231831538713339</v>
      </c>
      <c r="EP114" s="12">
        <f t="shared" si="882"/>
        <v>3.0668817510577817</v>
      </c>
      <c r="EQ114" s="12">
        <f t="shared" si="882"/>
        <v>3.0603580700812705</v>
      </c>
      <c r="ER114" s="12">
        <f t="shared" si="882"/>
        <v>3.0784026363151584</v>
      </c>
      <c r="ES114" s="12">
        <f t="shared" si="882"/>
        <v>3.1148258605146362</v>
      </c>
      <c r="ET114" s="12">
        <f t="shared" si="882"/>
        <v>3.1163912224877022</v>
      </c>
      <c r="EU114" s="12">
        <f t="shared" si="882"/>
        <v>3.1102066109498061</v>
      </c>
      <c r="EV114" s="12">
        <f t="shared" si="882"/>
        <v>3.1070023061366081</v>
      </c>
      <c r="EW114" s="12">
        <f t="shared" si="882"/>
        <v>3.0982876739898746</v>
      </c>
      <c r="EX114" s="12">
        <f t="shared" si="882"/>
        <v>3.0801871581811247</v>
      </c>
      <c r="EY114" s="12">
        <f t="shared" si="882"/>
        <v>3.0584070252895224</v>
      </c>
      <c r="EZ114" s="12">
        <f t="shared" si="882"/>
        <v>3.0463694170705713</v>
      </c>
      <c r="FA114" s="12">
        <f t="shared" si="882"/>
        <v>3.0268341641575436</v>
      </c>
      <c r="FB114" s="12">
        <f t="shared" si="882"/>
        <v>3.0130072997086144</v>
      </c>
      <c r="FC114" s="12">
        <f t="shared" si="882"/>
        <v>3.0107002591573506</v>
      </c>
      <c r="FD114" s="12">
        <f t="shared" si="882"/>
        <v>3.0101463951534901</v>
      </c>
      <c r="FE114" s="12">
        <f t="shared" si="882"/>
        <v>3.0059687872796559</v>
      </c>
      <c r="FF114" s="12">
        <f t="shared" si="882"/>
        <v>3.0077388111030334</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3.418540190945496</v>
      </c>
      <c r="AO115" s="4">
        <f t="shared" si="883"/>
        <v>3.0525030525030417</v>
      </c>
      <c r="AP115" s="4">
        <f t="shared" si="883"/>
        <v>3.1837477258944924</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2.957019532063021</v>
      </c>
      <c r="DO115" s="4">
        <f t="shared" ref="DO115:DX118" si="891">100*(DO31/DK31-1)</f>
        <v>2.4811231222374719</v>
      </c>
      <c r="DP115" s="4">
        <f t="shared" si="891"/>
        <v>1.9048792462621922</v>
      </c>
      <c r="DQ115" s="4">
        <f t="shared" si="891"/>
        <v>2.5257976448794794</v>
      </c>
      <c r="DR115" s="4">
        <f t="shared" si="891"/>
        <v>1.8774492803080189</v>
      </c>
      <c r="DS115" s="51">
        <f t="shared" si="891"/>
        <v>2.5981500817225722</v>
      </c>
      <c r="DT115" s="51">
        <f t="shared" si="891"/>
        <v>1.2438608414654606</v>
      </c>
      <c r="DU115" s="51">
        <f t="shared" si="891"/>
        <v>2.4082034095876503</v>
      </c>
      <c r="DV115" s="51">
        <f t="shared" si="891"/>
        <v>1.8474018408481951</v>
      </c>
      <c r="DW115" s="51">
        <f t="shared" si="891"/>
        <v>1.6951895311078324</v>
      </c>
      <c r="DX115" s="51">
        <f t="shared" si="891"/>
        <v>5.0004433017111438</v>
      </c>
      <c r="DY115" s="51">
        <f t="shared" ref="DY115:EH118" si="892">100*(DY31/DU31-1)</f>
        <v>5.0791268127670319</v>
      </c>
      <c r="DZ115" s="51">
        <f t="shared" si="892"/>
        <v>7.069674328817066</v>
      </c>
      <c r="EA115" s="51">
        <f t="shared" si="892"/>
        <v>8.1002139358899541</v>
      </c>
      <c r="EB115" s="12">
        <f t="shared" si="892"/>
        <v>7.7151576665454691</v>
      </c>
      <c r="EC115" s="12">
        <f t="shared" si="892"/>
        <v>7.5674824819742081</v>
      </c>
      <c r="ED115" s="12">
        <f t="shared" si="892"/>
        <v>7.2731431089861243</v>
      </c>
      <c r="EE115" s="12">
        <f t="shared" si="892"/>
        <v>6.3075478734192281</v>
      </c>
      <c r="EF115" s="12">
        <f t="shared" si="892"/>
        <v>5.7726180355558432</v>
      </c>
      <c r="EG115" s="12">
        <f t="shared" si="892"/>
        <v>5.1171132386785168</v>
      </c>
      <c r="EH115" s="12">
        <f t="shared" si="892"/>
        <v>4.5798571070638783</v>
      </c>
      <c r="EI115" s="12">
        <f t="shared" ref="EI115:ER118" si="893">100*(EI31/EE31-1)</f>
        <v>4.1289994624355675</v>
      </c>
      <c r="EJ115" s="12">
        <f t="shared" si="893"/>
        <v>3.6701443821635094</v>
      </c>
      <c r="EK115" s="12">
        <f t="shared" si="893"/>
        <v>3.1453287249027406</v>
      </c>
      <c r="EL115" s="12">
        <f t="shared" si="893"/>
        <v>2.8066324190687109</v>
      </c>
      <c r="EM115" s="12">
        <f t="shared" si="893"/>
        <v>2.7453369932704419</v>
      </c>
      <c r="EN115" s="12">
        <f t="shared" si="893"/>
        <v>2.7595912391038757</v>
      </c>
      <c r="EO115" s="12">
        <f t="shared" si="893"/>
        <v>2.7663056839182021</v>
      </c>
      <c r="EP115" s="12">
        <f t="shared" si="893"/>
        <v>2.825832393695471</v>
      </c>
      <c r="EQ115" s="12">
        <f t="shared" si="893"/>
        <v>2.8044264311180234</v>
      </c>
      <c r="ER115" s="12">
        <f t="shared" si="893"/>
        <v>2.8182591823922243</v>
      </c>
      <c r="ES115" s="12">
        <f t="shared" ref="ES115:FB118" si="894">100*(ES31/EO31-1)</f>
        <v>2.8579699911738921</v>
      </c>
      <c r="ET115" s="12">
        <f t="shared" si="894"/>
        <v>2.8584789407760658</v>
      </c>
      <c r="EU115" s="12">
        <f t="shared" si="894"/>
        <v>2.8608117635209984</v>
      </c>
      <c r="EV115" s="12">
        <f t="shared" si="894"/>
        <v>2.8642648753204991</v>
      </c>
      <c r="EW115" s="12">
        <f t="shared" si="894"/>
        <v>2.858052921414167</v>
      </c>
      <c r="EX115" s="12">
        <f t="shared" si="894"/>
        <v>2.8455523771647284</v>
      </c>
      <c r="EY115" s="12">
        <f t="shared" si="894"/>
        <v>2.8275099015475202</v>
      </c>
      <c r="EZ115" s="12">
        <f t="shared" si="894"/>
        <v>2.8178811698621908</v>
      </c>
      <c r="FA115" s="12">
        <f t="shared" si="894"/>
        <v>2.7993806561841028</v>
      </c>
      <c r="FB115" s="12">
        <f t="shared" si="894"/>
        <v>2.7889104667443654</v>
      </c>
      <c r="FC115" s="12">
        <f t="shared" ref="FC115:FF118" si="895">100*(FC31/EY31-1)</f>
        <v>2.7907318754385679</v>
      </c>
      <c r="FD115" s="12">
        <f t="shared" si="895"/>
        <v>2.7925637821881288</v>
      </c>
      <c r="FE115" s="12">
        <f t="shared" si="895"/>
        <v>2.7911358842743539</v>
      </c>
      <c r="FF115" s="12">
        <f t="shared" si="895"/>
        <v>2.7960680899321577</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9.0686901774740036</v>
      </c>
      <c r="AN116" s="4">
        <f t="shared" si="883"/>
        <v>8.9365963632218595</v>
      </c>
      <c r="AO116" s="4">
        <f t="shared" si="883"/>
        <v>8.5413317835106426</v>
      </c>
      <c r="AP116" s="4">
        <f t="shared" si="883"/>
        <v>8.9765012952916159</v>
      </c>
      <c r="AQ116" s="4">
        <f t="shared" si="883"/>
        <v>9.2907512819245355</v>
      </c>
      <c r="AR116" s="4">
        <f t="shared" si="883"/>
        <v>8.9607757375911099</v>
      </c>
      <c r="AS116" s="4">
        <f t="shared" si="883"/>
        <v>7.9902110842256402</v>
      </c>
      <c r="AT116" s="4">
        <f t="shared" si="883"/>
        <v>6.5781744817652976</v>
      </c>
      <c r="AU116" s="4">
        <f t="shared" si="883"/>
        <v>5.9359614566066865</v>
      </c>
      <c r="AV116" s="4">
        <f t="shared" si="883"/>
        <v>5.0870793547064697</v>
      </c>
      <c r="AW116" s="4">
        <f t="shared" si="884"/>
        <v>5.0593877391123199</v>
      </c>
      <c r="AX116" s="4">
        <f t="shared" si="884"/>
        <v>5.0678660687195842</v>
      </c>
      <c r="AY116" s="4">
        <f t="shared" si="884"/>
        <v>4.894223476606574</v>
      </c>
      <c r="AZ116" s="4">
        <f t="shared" si="884"/>
        <v>4.0539361709498678</v>
      </c>
      <c r="BA116" s="4">
        <f t="shared" si="884"/>
        <v>3.7679568531423291</v>
      </c>
      <c r="BB116" s="4">
        <f t="shared" si="884"/>
        <v>3.6555789982366971</v>
      </c>
      <c r="BC116" s="4">
        <f t="shared" si="884"/>
        <v>3.7245457948394733</v>
      </c>
      <c r="BD116" s="4">
        <f t="shared" si="884"/>
        <v>4.51352590621521</v>
      </c>
      <c r="BE116" s="4">
        <f t="shared" si="884"/>
        <v>5.3518427630124377</v>
      </c>
      <c r="BF116" s="4">
        <f t="shared" si="884"/>
        <v>6.6725395626266115</v>
      </c>
      <c r="BG116" s="4">
        <f t="shared" si="885"/>
        <v>7.7676310748959976</v>
      </c>
      <c r="BH116" s="4">
        <f t="shared" si="885"/>
        <v>9.2115649759577867</v>
      </c>
      <c r="BI116" s="4">
        <f t="shared" si="885"/>
        <v>10.182567302615798</v>
      </c>
      <c r="BJ116" s="4">
        <f t="shared" si="885"/>
        <v>10.896648729183788</v>
      </c>
      <c r="BK116" s="4">
        <f t="shared" si="885"/>
        <v>13.247958953990091</v>
      </c>
      <c r="BL116" s="4">
        <f t="shared" si="885"/>
        <v>14.569078185416773</v>
      </c>
      <c r="BM116" s="4">
        <f t="shared" si="885"/>
        <v>16.478929765807738</v>
      </c>
      <c r="BN116" s="4">
        <f t="shared" si="885"/>
        <v>18.343017143159134</v>
      </c>
      <c r="BO116" s="4">
        <f t="shared" si="885"/>
        <v>18.302239439513613</v>
      </c>
      <c r="BP116" s="4">
        <f t="shared" si="885"/>
        <v>17.473164366382154</v>
      </c>
      <c r="BQ116" s="4">
        <f t="shared" si="886"/>
        <v>15.813064024563994</v>
      </c>
      <c r="BR116" s="4">
        <f t="shared" si="886"/>
        <v>12.954941357659798</v>
      </c>
      <c r="BS116" s="4">
        <f t="shared" si="886"/>
        <v>10.8624447866003</v>
      </c>
      <c r="BT116" s="4">
        <f t="shared" si="886"/>
        <v>8.8777117184024803</v>
      </c>
      <c r="BU116" s="4">
        <f t="shared" si="886"/>
        <v>5.5384396255547808</v>
      </c>
      <c r="BV116" s="4">
        <f t="shared" si="886"/>
        <v>1.7840120657637071</v>
      </c>
      <c r="BW116" s="4">
        <f t="shared" si="886"/>
        <v>-2.5194051047393362</v>
      </c>
      <c r="BX116" s="4">
        <f t="shared" si="886"/>
        <v>-6.1434697441375752</v>
      </c>
      <c r="BY116" s="4">
        <f t="shared" si="886"/>
        <v>-9.1176586245633739</v>
      </c>
      <c r="BZ116" s="4">
        <f t="shared" si="886"/>
        <v>-11.592332884413681</v>
      </c>
      <c r="CA116" s="4">
        <f t="shared" si="887"/>
        <v>-15.375074189566506</v>
      </c>
      <c r="CB116" s="4">
        <f t="shared" si="887"/>
        <v>-16.595393955174142</v>
      </c>
      <c r="CC116" s="4">
        <f t="shared" si="887"/>
        <v>-14.76250854357345</v>
      </c>
      <c r="CD116" s="4">
        <f t="shared" si="887"/>
        <v>-10.304388925590724</v>
      </c>
      <c r="CE116" s="4">
        <f t="shared" si="887"/>
        <v>-4.8840747659032457</v>
      </c>
      <c r="CF116" s="4">
        <f t="shared" si="887"/>
        <v>-2.1606361987426381</v>
      </c>
      <c r="CG116" s="4">
        <f t="shared" si="887"/>
        <v>-2.3442977428473011</v>
      </c>
      <c r="CH116" s="4">
        <f t="shared" si="887"/>
        <v>-4.8077712113839155</v>
      </c>
      <c r="CI116" s="4">
        <f t="shared" si="887"/>
        <v>-7.0743793076808785</v>
      </c>
      <c r="CJ116" s="4">
        <f t="shared" si="887"/>
        <v>-6.9229188763819005</v>
      </c>
      <c r="CK116" s="4">
        <f t="shared" si="888"/>
        <v>-6.424196534757975</v>
      </c>
      <c r="CL116" s="4">
        <f t="shared" si="888"/>
        <v>-5.8430632375511831</v>
      </c>
      <c r="CM116" s="4">
        <f t="shared" si="888"/>
        <v>-2.7004253217157159</v>
      </c>
      <c r="CN116" s="4">
        <f t="shared" si="888"/>
        <v>0.24941684341812653</v>
      </c>
      <c r="CO116" s="4">
        <f t="shared" si="888"/>
        <v>3.734205672455615</v>
      </c>
      <c r="CP116" s="4">
        <f t="shared" si="888"/>
        <v>7.3696056257134046</v>
      </c>
      <c r="CQ116" s="4">
        <f t="shared" si="888"/>
        <v>9.4725181306472894</v>
      </c>
      <c r="CR116" s="4">
        <f t="shared" si="888"/>
        <v>11.448556812757694</v>
      </c>
      <c r="CS116" s="4">
        <f t="shared" si="888"/>
        <v>13.05649279358747</v>
      </c>
      <c r="CT116" s="4">
        <f t="shared" si="888"/>
        <v>12.904640868949047</v>
      </c>
      <c r="CU116" s="4">
        <f t="shared" si="889"/>
        <v>11.947194398519079</v>
      </c>
      <c r="CV116" s="4">
        <f t="shared" si="889"/>
        <v>9.4447888938672406</v>
      </c>
      <c r="CW116" s="4">
        <f t="shared" si="889"/>
        <v>6.6586056548609385</v>
      </c>
      <c r="CX116" s="4">
        <f t="shared" si="889"/>
        <v>6.470085534759451</v>
      </c>
      <c r="CY116" s="4">
        <f t="shared" si="889"/>
        <v>6.907255288635139</v>
      </c>
      <c r="CZ116" s="4">
        <f t="shared" si="889"/>
        <v>7.1618294044765385</v>
      </c>
      <c r="DA116" s="4">
        <f t="shared" si="889"/>
        <v>7.8529990936483607</v>
      </c>
      <c r="DB116" s="4">
        <f t="shared" si="889"/>
        <v>9.6267194748340437</v>
      </c>
      <c r="DC116" s="4">
        <f t="shared" si="889"/>
        <v>10.447574534515546</v>
      </c>
      <c r="DD116" s="4">
        <f t="shared" si="889"/>
        <v>10.581452740919129</v>
      </c>
      <c r="DE116" s="4">
        <f t="shared" si="890"/>
        <v>11.345187226814058</v>
      </c>
      <c r="DF116" s="4">
        <f t="shared" si="890"/>
        <v>10.789679572763156</v>
      </c>
      <c r="DG116" s="4">
        <f t="shared" si="890"/>
        <v>11.658745694991236</v>
      </c>
      <c r="DH116" s="4">
        <f t="shared" si="890"/>
        <v>13.046827459226318</v>
      </c>
      <c r="DI116" s="4">
        <f t="shared" si="890"/>
        <v>13.363568905554434</v>
      </c>
      <c r="DJ116" s="4">
        <f t="shared" si="890"/>
        <v>12.890935130493419</v>
      </c>
      <c r="DK116" s="4">
        <f t="shared" si="890"/>
        <v>12.633360584170038</v>
      </c>
      <c r="DL116" s="4">
        <f t="shared" si="890"/>
        <v>12.994622393611444</v>
      </c>
      <c r="DM116" s="4">
        <f t="shared" si="890"/>
        <v>9.9220478757725097</v>
      </c>
      <c r="DN116" s="4">
        <f t="shared" si="890"/>
        <v>6.364285647013479</v>
      </c>
      <c r="DO116" s="4">
        <f t="shared" si="891"/>
        <v>2.6891418631926234</v>
      </c>
      <c r="DP116" s="4">
        <f t="shared" si="891"/>
        <v>-0.86839802347968842</v>
      </c>
      <c r="DQ116" s="4">
        <f t="shared" si="891"/>
        <v>0.6852325053924968</v>
      </c>
      <c r="DR116" s="4">
        <f t="shared" si="891"/>
        <v>3.3453787215160791</v>
      </c>
      <c r="DS116" s="51">
        <f t="shared" si="891"/>
        <v>6.0027657580609128</v>
      </c>
      <c r="DT116" s="51">
        <f t="shared" si="891"/>
        <v>6.9435160379334171</v>
      </c>
      <c r="DU116" s="51">
        <f t="shared" si="891"/>
        <v>8.6574868583326747</v>
      </c>
      <c r="DV116" s="51">
        <f t="shared" si="891"/>
        <v>12.73056303319553</v>
      </c>
      <c r="DW116" s="51">
        <f t="shared" si="891"/>
        <v>16.090439744041007</v>
      </c>
      <c r="DX116" s="51">
        <f t="shared" si="891"/>
        <v>23.102589741935041</v>
      </c>
      <c r="DY116" s="51">
        <f t="shared" si="892"/>
        <v>24.390885537157093</v>
      </c>
      <c r="DZ116" s="51">
        <f t="shared" si="892"/>
        <v>23.380708974025978</v>
      </c>
      <c r="EA116" s="51">
        <f t="shared" si="892"/>
        <v>26.290439269823285</v>
      </c>
      <c r="EB116" s="12">
        <f t="shared" si="892"/>
        <v>25.919085250109177</v>
      </c>
      <c r="EC116" s="12">
        <f t="shared" si="892"/>
        <v>25.870272862324818</v>
      </c>
      <c r="ED116" s="12">
        <f t="shared" si="892"/>
        <v>24.023089405112042</v>
      </c>
      <c r="EE116" s="12">
        <f t="shared" si="892"/>
        <v>17.428722283093023</v>
      </c>
      <c r="EF116" s="12">
        <f t="shared" si="892"/>
        <v>11.798783251310319</v>
      </c>
      <c r="EG116" s="12">
        <f t="shared" si="892"/>
        <v>8.8372150292500784</v>
      </c>
      <c r="EH116" s="12">
        <f t="shared" si="892"/>
        <v>6.6857777869610224</v>
      </c>
      <c r="EI116" s="12">
        <f t="shared" si="893"/>
        <v>5.1203776277126467</v>
      </c>
      <c r="EJ116" s="12">
        <f t="shared" si="893"/>
        <v>4.2848053450049273</v>
      </c>
      <c r="EK116" s="12">
        <f t="shared" si="893"/>
        <v>3.7536941081043551</v>
      </c>
      <c r="EL116" s="12">
        <f t="shared" si="893"/>
        <v>3.128281410386502</v>
      </c>
      <c r="EM116" s="12">
        <f t="shared" si="893"/>
        <v>2.5648726598888505</v>
      </c>
      <c r="EN116" s="12">
        <f t="shared" si="893"/>
        <v>2.365941255475712</v>
      </c>
      <c r="EO116" s="12">
        <f t="shared" si="893"/>
        <v>2.2365393806091705</v>
      </c>
      <c r="EP116" s="12">
        <f t="shared" si="893"/>
        <v>1.974281692929658</v>
      </c>
      <c r="EQ116" s="12">
        <f t="shared" si="893"/>
        <v>1.7316948631340923</v>
      </c>
      <c r="ER116" s="12">
        <f t="shared" si="893"/>
        <v>1.6558246794414755</v>
      </c>
      <c r="ES116" s="12">
        <f t="shared" si="894"/>
        <v>1.6594592092791904</v>
      </c>
      <c r="ET116" s="12">
        <f t="shared" si="894"/>
        <v>1.5883298015318292</v>
      </c>
      <c r="EU116" s="12">
        <f t="shared" si="894"/>
        <v>1.5002270064513823</v>
      </c>
      <c r="EV116" s="12">
        <f t="shared" si="894"/>
        <v>1.5204818781309193</v>
      </c>
      <c r="EW116" s="12">
        <f t="shared" si="894"/>
        <v>1.5909997416790445</v>
      </c>
      <c r="EX116" s="12">
        <f t="shared" si="894"/>
        <v>1.634078883794543</v>
      </c>
      <c r="EY116" s="12">
        <f t="shared" si="894"/>
        <v>1.6687043773818022</v>
      </c>
      <c r="EZ116" s="12">
        <f t="shared" si="894"/>
        <v>1.7613444399252609</v>
      </c>
      <c r="FA116" s="12">
        <f t="shared" si="894"/>
        <v>1.8832359422707112</v>
      </c>
      <c r="FB116" s="12">
        <f t="shared" si="894"/>
        <v>1.983700140911826</v>
      </c>
      <c r="FC116" s="12">
        <f t="shared" si="895"/>
        <v>2.0687671213186265</v>
      </c>
      <c r="FD116" s="12">
        <f t="shared" si="895"/>
        <v>2.1915139767871628</v>
      </c>
      <c r="FE116" s="12">
        <f t="shared" si="895"/>
        <v>2.3341509714696285</v>
      </c>
      <c r="FF116" s="12">
        <f t="shared" si="895"/>
        <v>2.4545868636495438</v>
      </c>
    </row>
    <row r="117" spans="2:162" x14ac:dyDescent="0.25">
      <c r="B117" t="str">
        <f>B33</f>
        <v>Housing permits (thous.)</v>
      </c>
      <c r="C117" s="4"/>
      <c r="D117" s="4"/>
      <c r="E117" s="4"/>
      <c r="F117" s="4"/>
      <c r="G117" s="4">
        <f t="shared" ref="G117:P118" si="896">100*(G33/C33-1)</f>
        <v>-71.461787322912841</v>
      </c>
      <c r="H117" s="4">
        <f t="shared" si="896"/>
        <v>-55.721137095768626</v>
      </c>
      <c r="I117" s="4">
        <f t="shared" si="896"/>
        <v>-38.100998682537146</v>
      </c>
      <c r="J117" s="4">
        <f t="shared" si="896"/>
        <v>-41.697586747293371</v>
      </c>
      <c r="K117" s="4">
        <f t="shared" si="896"/>
        <v>38.766738768374111</v>
      </c>
      <c r="L117" s="4">
        <f t="shared" si="896"/>
        <v>36.991299322601456</v>
      </c>
      <c r="M117" s="4">
        <f t="shared" si="896"/>
        <v>3.5370809138798309</v>
      </c>
      <c r="N117" s="4">
        <f t="shared" si="896"/>
        <v>43.197591946426385</v>
      </c>
      <c r="O117" s="4">
        <f t="shared" si="896"/>
        <v>-24.151872383937899</v>
      </c>
      <c r="P117" s="4">
        <f t="shared" si="896"/>
        <v>-17.699201540040566</v>
      </c>
      <c r="Q117" s="4">
        <f t="shared" ref="Q117:Z118" si="897">100*(Q33/M33-1)</f>
        <v>9.2803964445540501</v>
      </c>
      <c r="R117" s="4">
        <f t="shared" si="897"/>
        <v>26.973960025301036</v>
      </c>
      <c r="S117" s="4">
        <f t="shared" si="897"/>
        <v>20.601587717314619</v>
      </c>
      <c r="T117" s="4">
        <f t="shared" si="897"/>
        <v>18.221870399580631</v>
      </c>
      <c r="U117" s="4">
        <f t="shared" si="897"/>
        <v>26.271127865954934</v>
      </c>
      <c r="V117" s="4">
        <f t="shared" si="897"/>
        <v>-4.5289725621385557</v>
      </c>
      <c r="W117" s="4">
        <f t="shared" si="897"/>
        <v>6.6534906101900493</v>
      </c>
      <c r="X117" s="4">
        <f t="shared" si="897"/>
        <v>2.7421651384295531</v>
      </c>
      <c r="Y117" s="4">
        <f t="shared" si="897"/>
        <v>-22.869044873036415</v>
      </c>
      <c r="Z117" s="4">
        <f t="shared" si="897"/>
        <v>-5.1384022897634107</v>
      </c>
      <c r="AA117" s="4">
        <f t="shared" ref="AA117:AJ118" si="898">100*(AA33/W33-1)</f>
        <v>11.620701612923012</v>
      </c>
      <c r="AB117" s="4">
        <f t="shared" si="898"/>
        <v>7.2116140650796856</v>
      </c>
      <c r="AC117" s="4">
        <f t="shared" si="898"/>
        <v>21.484603779920807</v>
      </c>
      <c r="AD117" s="4">
        <f t="shared" si="898"/>
        <v>17.724983207375502</v>
      </c>
      <c r="AE117" s="4">
        <f t="shared" si="898"/>
        <v>13.807096433852584</v>
      </c>
      <c r="AF117" s="4">
        <f t="shared" si="898"/>
        <v>-3.3594892825634548</v>
      </c>
      <c r="AG117" s="4">
        <f t="shared" si="898"/>
        <v>37.81831473449062</v>
      </c>
      <c r="AH117" s="4">
        <f t="shared" si="898"/>
        <v>-2.7502075966156503</v>
      </c>
      <c r="AI117" s="4">
        <f t="shared" si="898"/>
        <v>12.42203304046139</v>
      </c>
      <c r="AJ117" s="4">
        <f t="shared" si="898"/>
        <v>23.026505620755167</v>
      </c>
      <c r="AK117" s="4">
        <f t="shared" ref="AK117:AL118" si="899">100*(AK33/AG33-1)</f>
        <v>-0.39073978679403654</v>
      </c>
      <c r="AL117" s="4">
        <f t="shared" si="899"/>
        <v>44.114618779055824</v>
      </c>
      <c r="AM117" s="4">
        <f t="shared" si="883"/>
        <v>-17.188713575748004</v>
      </c>
      <c r="AN117" s="4">
        <f t="shared" si="883"/>
        <v>24.873865850057307</v>
      </c>
      <c r="AO117" s="4">
        <f t="shared" si="883"/>
        <v>-13.425896710859808</v>
      </c>
      <c r="AP117" s="4">
        <f t="shared" si="883"/>
        <v>-17.599571624841424</v>
      </c>
      <c r="AQ117" s="4">
        <f t="shared" si="883"/>
        <v>23.620536029066862</v>
      </c>
      <c r="AR117" s="4">
        <f t="shared" si="883"/>
        <v>-24.028264125498588</v>
      </c>
      <c r="AS117" s="4">
        <f t="shared" si="883"/>
        <v>1.2480541666052725</v>
      </c>
      <c r="AT117" s="4">
        <f t="shared" si="883"/>
        <v>-7.0025331982957351</v>
      </c>
      <c r="AU117" s="4">
        <f t="shared" si="883"/>
        <v>-10.542249341592768</v>
      </c>
      <c r="AV117" s="4">
        <f t="shared" si="883"/>
        <v>-4.7225845419770929</v>
      </c>
      <c r="AW117" s="4">
        <f t="shared" si="884"/>
        <v>-22.860557239550307</v>
      </c>
      <c r="AX117" s="4">
        <f t="shared" si="884"/>
        <v>-31.781582223562832</v>
      </c>
      <c r="AY117" s="4">
        <f t="shared" si="884"/>
        <v>-30.062398891432242</v>
      </c>
      <c r="AZ117" s="4">
        <f t="shared" si="884"/>
        <v>5.3674106682297218</v>
      </c>
      <c r="BA117" s="4">
        <f t="shared" si="884"/>
        <v>-10.281863389518463</v>
      </c>
      <c r="BB117" s="4">
        <f t="shared" si="884"/>
        <v>23.70284021900828</v>
      </c>
      <c r="BC117" s="4">
        <f t="shared" si="884"/>
        <v>12.977369428485819</v>
      </c>
      <c r="BD117" s="4">
        <f t="shared" si="884"/>
        <v>-10.042381706300162</v>
      </c>
      <c r="BE117" s="4">
        <f t="shared" si="884"/>
        <v>33.861908612985061</v>
      </c>
      <c r="BF117" s="4">
        <f t="shared" si="884"/>
        <v>-9.7278423454874243</v>
      </c>
      <c r="BG117" s="4">
        <f t="shared" si="885"/>
        <v>12.612336197859886</v>
      </c>
      <c r="BH117" s="4">
        <f t="shared" si="885"/>
        <v>-0.10241767011212044</v>
      </c>
      <c r="BI117" s="4">
        <f t="shared" si="885"/>
        <v>5.5106890157808897</v>
      </c>
      <c r="BJ117" s="4">
        <f t="shared" si="885"/>
        <v>36.466838487266529</v>
      </c>
      <c r="BK117" s="4">
        <f t="shared" si="885"/>
        <v>11.366703843697913</v>
      </c>
      <c r="BL117" s="4">
        <f t="shared" si="885"/>
        <v>6.5781386115753904</v>
      </c>
      <c r="BM117" s="4">
        <f t="shared" si="885"/>
        <v>-1.0982737926346076</v>
      </c>
      <c r="BN117" s="4">
        <f t="shared" si="885"/>
        <v>18.125913468598508</v>
      </c>
      <c r="BO117" s="4">
        <f t="shared" si="885"/>
        <v>-9.3414227064668509</v>
      </c>
      <c r="BP117" s="4">
        <f t="shared" si="885"/>
        <v>28.471129575721797</v>
      </c>
      <c r="BQ117" s="4">
        <f t="shared" si="886"/>
        <v>21.432866536778029</v>
      </c>
      <c r="BR117" s="4">
        <f t="shared" si="886"/>
        <v>-25.006558385269074</v>
      </c>
      <c r="BS117" s="4">
        <f t="shared" si="886"/>
        <v>70.47766189101992</v>
      </c>
      <c r="BT117" s="4">
        <f t="shared" si="886"/>
        <v>-13.877998671717528</v>
      </c>
      <c r="BU117" s="4">
        <f t="shared" si="886"/>
        <v>-11.143538921412011</v>
      </c>
      <c r="BV117" s="4">
        <f t="shared" si="886"/>
        <v>10.884023619701221</v>
      </c>
      <c r="BW117" s="4">
        <f t="shared" si="886"/>
        <v>-46.027986973894052</v>
      </c>
      <c r="BX117" s="4">
        <f t="shared" si="886"/>
        <v>-14.847959599652416</v>
      </c>
      <c r="BY117" s="4">
        <f t="shared" si="886"/>
        <v>-41.843632358859942</v>
      </c>
      <c r="BZ117" s="4">
        <f t="shared" si="886"/>
        <v>-55.743217099734444</v>
      </c>
      <c r="CA117" s="4">
        <f t="shared" si="887"/>
        <v>-63.415958475948194</v>
      </c>
      <c r="CB117" s="4">
        <f t="shared" si="887"/>
        <v>-69.07295028137969</v>
      </c>
      <c r="CC117" s="4">
        <f t="shared" si="887"/>
        <v>-55.265149298733697</v>
      </c>
      <c r="CD117" s="4">
        <f t="shared" si="887"/>
        <v>-23.639692852605886</v>
      </c>
      <c r="CE117" s="4">
        <f t="shared" si="887"/>
        <v>59.01934778707512</v>
      </c>
      <c r="CF117" s="4">
        <f t="shared" si="887"/>
        <v>12.446300528550802</v>
      </c>
      <c r="CG117" s="4">
        <f t="shared" si="887"/>
        <v>66.360403364439108</v>
      </c>
      <c r="CH117" s="4">
        <f t="shared" si="887"/>
        <v>45.072515566449624</v>
      </c>
      <c r="CI117" s="4">
        <f t="shared" si="887"/>
        <v>-41.198878470235059</v>
      </c>
      <c r="CJ117" s="4">
        <f t="shared" si="887"/>
        <v>107.65250128922483</v>
      </c>
      <c r="CK117" s="4">
        <f t="shared" si="888"/>
        <v>2.8622137818062443</v>
      </c>
      <c r="CL117" s="4">
        <f t="shared" si="888"/>
        <v>-5.1884517440469065</v>
      </c>
      <c r="CM117" s="4">
        <f t="shared" si="888"/>
        <v>135.72479929168034</v>
      </c>
      <c r="CN117" s="4">
        <f t="shared" si="888"/>
        <v>30.671329333034937</v>
      </c>
      <c r="CO117" s="4">
        <f t="shared" si="888"/>
        <v>75.97741403206453</v>
      </c>
      <c r="CP117" s="4">
        <f t="shared" si="888"/>
        <v>66.773043141026903</v>
      </c>
      <c r="CQ117" s="4">
        <f t="shared" si="888"/>
        <v>16.9719165399679</v>
      </c>
      <c r="CR117" s="4">
        <f t="shared" si="888"/>
        <v>-10.210176098739964</v>
      </c>
      <c r="CS117" s="4">
        <f t="shared" si="888"/>
        <v>1.8233454352098333</v>
      </c>
      <c r="CT117" s="4">
        <f t="shared" si="888"/>
        <v>23.911205876004303</v>
      </c>
      <c r="CU117" s="4">
        <f t="shared" si="889"/>
        <v>-1.1885865518843519</v>
      </c>
      <c r="CV117" s="4">
        <f t="shared" si="889"/>
        <v>41.754290005538344</v>
      </c>
      <c r="CW117" s="4">
        <f t="shared" si="889"/>
        <v>19.878663696348763</v>
      </c>
      <c r="CX117" s="4">
        <f t="shared" si="889"/>
        <v>-0.79220148611373054</v>
      </c>
      <c r="CY117" s="4">
        <f t="shared" si="889"/>
        <v>134.99635272152904</v>
      </c>
      <c r="CZ117" s="4">
        <f t="shared" si="889"/>
        <v>-7.2969932070825365</v>
      </c>
      <c r="DA117" s="4">
        <f t="shared" si="889"/>
        <v>18.687850084867108</v>
      </c>
      <c r="DB117" s="4">
        <f t="shared" si="889"/>
        <v>1.5410742362056418</v>
      </c>
      <c r="DC117" s="4">
        <f t="shared" si="889"/>
        <v>-49.340399769903854</v>
      </c>
      <c r="DD117" s="4">
        <f t="shared" si="889"/>
        <v>27.719108022244065</v>
      </c>
      <c r="DE117" s="4">
        <f t="shared" si="890"/>
        <v>-6.0197055827417518</v>
      </c>
      <c r="DF117" s="4">
        <f t="shared" si="890"/>
        <v>26.346837033799364</v>
      </c>
      <c r="DG117" s="4">
        <f t="shared" si="890"/>
        <v>22.971749732296121</v>
      </c>
      <c r="DH117" s="4">
        <f t="shared" si="890"/>
        <v>-18.410473330145351</v>
      </c>
      <c r="DI117" s="4">
        <f t="shared" si="890"/>
        <v>8.0631694375353327</v>
      </c>
      <c r="DJ117" s="4">
        <f t="shared" si="890"/>
        <v>6.6933095559356115</v>
      </c>
      <c r="DK117" s="4">
        <f t="shared" si="890"/>
        <v>16.408951388265326</v>
      </c>
      <c r="DL117" s="4">
        <f t="shared" si="890"/>
        <v>-3.049397583808644</v>
      </c>
      <c r="DM117" s="4">
        <f t="shared" si="890"/>
        <v>-27.352391854208946</v>
      </c>
      <c r="DN117" s="4">
        <f t="shared" si="890"/>
        <v>-21.884661034872487</v>
      </c>
      <c r="DO117" s="4">
        <f t="shared" si="891"/>
        <v>-17.722905610396467</v>
      </c>
      <c r="DP117" s="4">
        <f t="shared" si="891"/>
        <v>33.240930732094554</v>
      </c>
      <c r="DQ117" s="4">
        <f t="shared" si="891"/>
        <v>42.508037899245821</v>
      </c>
      <c r="DR117" s="4">
        <f t="shared" si="891"/>
        <v>16.237786690422219</v>
      </c>
      <c r="DS117" s="51">
        <f t="shared" si="891"/>
        <v>-1.8230308949454432</v>
      </c>
      <c r="DT117" s="51">
        <f t="shared" si="891"/>
        <v>-17.85701867671532</v>
      </c>
      <c r="DU117" s="51">
        <f t="shared" si="891"/>
        <v>-10.311216205066675</v>
      </c>
      <c r="DV117" s="51">
        <f t="shared" si="891"/>
        <v>-26.521067027978805</v>
      </c>
      <c r="DW117" s="51">
        <f t="shared" si="891"/>
        <v>42.629072923188474</v>
      </c>
      <c r="DX117" s="51">
        <f t="shared" si="891"/>
        <v>-15.763458679631249</v>
      </c>
      <c r="DY117" s="51">
        <f t="shared" si="892"/>
        <v>20.866871932430399</v>
      </c>
      <c r="DZ117" s="51">
        <f t="shared" si="892"/>
        <v>66.316516266878949</v>
      </c>
      <c r="EA117" s="51">
        <f t="shared" si="892"/>
        <v>-2.3363203082500394</v>
      </c>
      <c r="EB117" s="12">
        <f t="shared" si="892"/>
        <v>69.580549240693458</v>
      </c>
      <c r="EC117" s="12">
        <f t="shared" si="892"/>
        <v>-4.0840949791281496</v>
      </c>
      <c r="ED117" s="12">
        <f t="shared" si="892"/>
        <v>-7.5884932694914475</v>
      </c>
      <c r="EE117" s="12">
        <f t="shared" si="892"/>
        <v>-6.5693784473649819</v>
      </c>
      <c r="EF117" s="12">
        <f t="shared" si="892"/>
        <v>-12.078885950225725</v>
      </c>
      <c r="EG117" s="12">
        <f t="shared" si="892"/>
        <v>8.8963702819152992</v>
      </c>
      <c r="EH117" s="12">
        <f t="shared" si="892"/>
        <v>4.174248208042064</v>
      </c>
      <c r="EI117" s="12">
        <f t="shared" si="893"/>
        <v>2.3129518312406727</v>
      </c>
      <c r="EJ117" s="12">
        <f t="shared" si="893"/>
        <v>3.4426046719072234</v>
      </c>
      <c r="EK117" s="12">
        <f t="shared" si="893"/>
        <v>9.8783788545864226E-2</v>
      </c>
      <c r="EL117" s="12">
        <f t="shared" si="893"/>
        <v>3.9297528479960819</v>
      </c>
      <c r="EM117" s="12">
        <f t="shared" si="893"/>
        <v>3.4127586369692153</v>
      </c>
      <c r="EN117" s="12">
        <f t="shared" si="893"/>
        <v>5.5980258928330917</v>
      </c>
      <c r="EO117" s="12">
        <f t="shared" si="893"/>
        <v>3.7163512641840368</v>
      </c>
      <c r="EP117" s="12">
        <f t="shared" si="893"/>
        <v>3.2932105200452755</v>
      </c>
      <c r="EQ117" s="12">
        <f t="shared" si="893"/>
        <v>3.4844882908262154</v>
      </c>
      <c r="ER117" s="12">
        <f t="shared" si="893"/>
        <v>2.4193907065357401</v>
      </c>
      <c r="ES117" s="12">
        <f t="shared" si="894"/>
        <v>2.0912967324469456</v>
      </c>
      <c r="ET117" s="12">
        <f t="shared" si="894"/>
        <v>0.90478100817734664</v>
      </c>
      <c r="EU117" s="12">
        <f t="shared" si="894"/>
        <v>0.71151478980939764</v>
      </c>
      <c r="EV117" s="12">
        <f t="shared" si="894"/>
        <v>0.66643862361184247</v>
      </c>
      <c r="EW117" s="12">
        <f t="shared" si="894"/>
        <v>0.64346995436115328</v>
      </c>
      <c r="EX117" s="12">
        <f t="shared" si="894"/>
        <v>0.55521124496558105</v>
      </c>
      <c r="EY117" s="12">
        <f t="shared" si="894"/>
        <v>0.16364111633511147</v>
      </c>
      <c r="EZ117" s="12">
        <f t="shared" si="894"/>
        <v>-0.53791652022145975</v>
      </c>
      <c r="FA117" s="12">
        <f t="shared" si="894"/>
        <v>-0.29067444071900761</v>
      </c>
      <c r="FB117" s="12">
        <f t="shared" si="894"/>
        <v>-0.39029945812069089</v>
      </c>
      <c r="FC117" s="12">
        <f t="shared" si="895"/>
        <v>-0.25186937636019202</v>
      </c>
      <c r="FD117" s="12">
        <f t="shared" si="895"/>
        <v>-7.4691041803154334E-2</v>
      </c>
      <c r="FE117" s="12">
        <f t="shared" si="895"/>
        <v>0.17891025060972066</v>
      </c>
      <c r="FF117" s="12">
        <f t="shared" si="895"/>
        <v>0.383269657147145</v>
      </c>
    </row>
    <row r="118" spans="2:162" x14ac:dyDescent="0.25">
      <c r="B118" t="str">
        <f>B34</f>
        <v>Population (thous.)</v>
      </c>
      <c r="C118" s="4"/>
      <c r="D118" s="4"/>
      <c r="E118" s="4"/>
      <c r="F118" s="4"/>
      <c r="G118" s="4">
        <f t="shared" si="896"/>
        <v>3.3013285296561001</v>
      </c>
      <c r="H118" s="4">
        <f t="shared" si="896"/>
        <v>2.8754416516208137</v>
      </c>
      <c r="I118" s="4">
        <f t="shared" si="896"/>
        <v>2.3427572909876959</v>
      </c>
      <c r="J118" s="4">
        <f t="shared" si="896"/>
        <v>1.8258297657055556</v>
      </c>
      <c r="K118" s="4">
        <f t="shared" si="896"/>
        <v>1.4421515299308352</v>
      </c>
      <c r="L118" s="4">
        <f t="shared" si="896"/>
        <v>1.273696790950174</v>
      </c>
      <c r="M118" s="4">
        <f t="shared" si="896"/>
        <v>1.2737245018055399</v>
      </c>
      <c r="N118" s="4">
        <f t="shared" si="896"/>
        <v>1.365671830714188</v>
      </c>
      <c r="O118" s="4">
        <f t="shared" si="896"/>
        <v>1.4743225739047627</v>
      </c>
      <c r="P118" s="4">
        <f t="shared" si="896"/>
        <v>1.5394440441074853</v>
      </c>
      <c r="Q118" s="4">
        <f t="shared" si="897"/>
        <v>1.5583511466468414</v>
      </c>
      <c r="R118" s="4">
        <f t="shared" si="897"/>
        <v>1.5426571514604692</v>
      </c>
      <c r="S118" s="4">
        <f t="shared" si="897"/>
        <v>1.503856880490817</v>
      </c>
      <c r="T118" s="4">
        <f t="shared" si="897"/>
        <v>1.4524502569485787</v>
      </c>
      <c r="U118" s="4">
        <f t="shared" si="897"/>
        <v>1.3954925139608054</v>
      </c>
      <c r="V118" s="4">
        <f t="shared" si="897"/>
        <v>1.3391078844445792</v>
      </c>
      <c r="W118" s="4">
        <f t="shared" si="897"/>
        <v>1.2893234010600718</v>
      </c>
      <c r="X118" s="4">
        <f t="shared" si="897"/>
        <v>1.251028314870628</v>
      </c>
      <c r="Y118" s="4">
        <f t="shared" si="897"/>
        <v>1.224864734292952</v>
      </c>
      <c r="Z118" s="4">
        <f t="shared" si="897"/>
        <v>1.2104349730146291</v>
      </c>
      <c r="AA118" s="4">
        <f t="shared" si="898"/>
        <v>1.2073557740229779</v>
      </c>
      <c r="AB118" s="4">
        <f t="shared" si="898"/>
        <v>1.2169151594375371</v>
      </c>
      <c r="AC118" s="4">
        <f t="shared" si="898"/>
        <v>1.2470116911624807</v>
      </c>
      <c r="AD118" s="4">
        <f t="shared" si="898"/>
        <v>1.3070997131702233</v>
      </c>
      <c r="AE118" s="4">
        <f t="shared" si="898"/>
        <v>1.4065131858320701</v>
      </c>
      <c r="AF118" s="4">
        <f t="shared" si="898"/>
        <v>1.5479063214717259</v>
      </c>
      <c r="AG118" s="4">
        <f t="shared" si="898"/>
        <v>1.7077365457402127</v>
      </c>
      <c r="AH118" s="4">
        <f t="shared" si="898"/>
        <v>1.8561702493048227</v>
      </c>
      <c r="AI118" s="4">
        <f t="shared" si="898"/>
        <v>1.96373387252331</v>
      </c>
      <c r="AJ118" s="4">
        <f t="shared" si="898"/>
        <v>2.0100678088837309</v>
      </c>
      <c r="AK118" s="4">
        <f t="shared" si="899"/>
        <v>2.00962628784771</v>
      </c>
      <c r="AL118" s="4">
        <f t="shared" si="899"/>
        <v>1.9852503718001735</v>
      </c>
      <c r="AM118" s="4">
        <f t="shared" si="883"/>
        <v>1.959363129451952</v>
      </c>
      <c r="AN118" s="4">
        <f t="shared" si="883"/>
        <v>1.9465986221832265</v>
      </c>
      <c r="AO118" s="4">
        <f t="shared" si="883"/>
        <v>1.9321157642537612</v>
      </c>
      <c r="AP118" s="4">
        <f t="shared" si="883"/>
        <v>1.8941025109971088</v>
      </c>
      <c r="AQ118" s="4">
        <f t="shared" si="883"/>
        <v>1.8111678691294264</v>
      </c>
      <c r="AR118" s="4">
        <f t="shared" si="883"/>
        <v>1.6730612853427473</v>
      </c>
      <c r="AS118" s="4">
        <f t="shared" si="883"/>
        <v>1.512367504406531</v>
      </c>
      <c r="AT118" s="4">
        <f t="shared" si="883"/>
        <v>1.3715791419819823</v>
      </c>
      <c r="AU118" s="4">
        <f t="shared" si="883"/>
        <v>1.2923642912930466</v>
      </c>
      <c r="AV118" s="4">
        <f t="shared" si="883"/>
        <v>1.3000565235971706</v>
      </c>
      <c r="AW118" s="4">
        <f t="shared" si="884"/>
        <v>1.3571033860832804</v>
      </c>
      <c r="AX118" s="4">
        <f t="shared" si="884"/>
        <v>1.4108859597888435</v>
      </c>
      <c r="AY118" s="4">
        <f t="shared" si="884"/>
        <v>1.40939962104214</v>
      </c>
      <c r="AZ118" s="4">
        <f t="shared" si="884"/>
        <v>1.317852347432158</v>
      </c>
      <c r="BA118" s="4">
        <f t="shared" si="884"/>
        <v>1.1678658555741572</v>
      </c>
      <c r="BB118" s="4">
        <f t="shared" si="884"/>
        <v>1.0069520836348156</v>
      </c>
      <c r="BC118" s="4">
        <f t="shared" si="884"/>
        <v>0.88179288607574957</v>
      </c>
      <c r="BD118" s="4">
        <f t="shared" si="884"/>
        <v>0.82632902887027626</v>
      </c>
      <c r="BE118" s="4">
        <f t="shared" si="884"/>
        <v>0.82611411560897796</v>
      </c>
      <c r="BF118" s="4">
        <f t="shared" si="884"/>
        <v>0.85498079063317522</v>
      </c>
      <c r="BG118" s="4">
        <f t="shared" si="885"/>
        <v>0.88701759125939805</v>
      </c>
      <c r="BH118" s="4">
        <f t="shared" si="885"/>
        <v>0.90527466129264322</v>
      </c>
      <c r="BI118" s="4">
        <f t="shared" si="885"/>
        <v>0.92794964668152513</v>
      </c>
      <c r="BJ118" s="4">
        <f t="shared" si="885"/>
        <v>0.98181915920605434</v>
      </c>
      <c r="BK118" s="4">
        <f t="shared" si="885"/>
        <v>1.0934204128821401</v>
      </c>
      <c r="BL118" s="4">
        <f t="shared" si="885"/>
        <v>1.276134499704451</v>
      </c>
      <c r="BM118" s="4">
        <f t="shared" si="885"/>
        <v>1.4915740676480604</v>
      </c>
      <c r="BN118" s="4">
        <f t="shared" si="885"/>
        <v>1.6886741208162137</v>
      </c>
      <c r="BO118" s="4">
        <f t="shared" si="885"/>
        <v>1.8167904714407879</v>
      </c>
      <c r="BP118" s="4">
        <f t="shared" si="885"/>
        <v>1.8401450923722695</v>
      </c>
      <c r="BQ118" s="4">
        <f t="shared" si="886"/>
        <v>1.7800858640055983</v>
      </c>
      <c r="BR118" s="4">
        <f t="shared" si="886"/>
        <v>1.6718110367833994</v>
      </c>
      <c r="BS118" s="4">
        <f t="shared" si="886"/>
        <v>1.5498535498059463</v>
      </c>
      <c r="BT118" s="4">
        <f t="shared" si="886"/>
        <v>1.4413697262063874</v>
      </c>
      <c r="BU118" s="4">
        <f t="shared" si="886"/>
        <v>1.3466226970010542</v>
      </c>
      <c r="BV118" s="4">
        <f t="shared" si="886"/>
        <v>1.2593380334631199</v>
      </c>
      <c r="BW118" s="4">
        <f t="shared" si="886"/>
        <v>1.1733658489336829</v>
      </c>
      <c r="BX118" s="4">
        <f t="shared" si="886"/>
        <v>1.0862621363763925</v>
      </c>
      <c r="BY118" s="4">
        <f t="shared" si="886"/>
        <v>1.0099830843612878</v>
      </c>
      <c r="BZ118" s="4">
        <f t="shared" si="886"/>
        <v>0.95992601662053811</v>
      </c>
      <c r="CA118" s="4">
        <f t="shared" si="887"/>
        <v>0.95133866444312432</v>
      </c>
      <c r="CB118" s="4">
        <f t="shared" si="887"/>
        <v>0.99140901126595349</v>
      </c>
      <c r="CC118" s="4">
        <f t="shared" si="887"/>
        <v>1.055579708014931</v>
      </c>
      <c r="CD118" s="4">
        <f t="shared" si="887"/>
        <v>1.1115997424784529</v>
      </c>
      <c r="CE118" s="4">
        <f t="shared" si="887"/>
        <v>1.1274907756838148</v>
      </c>
      <c r="CF118" s="4">
        <f t="shared" si="887"/>
        <v>1.0809509431887632</v>
      </c>
      <c r="CG118" s="4">
        <f t="shared" si="887"/>
        <v>0.98723239915188277</v>
      </c>
      <c r="CH118" s="4">
        <f t="shared" si="887"/>
        <v>0.8706966084752521</v>
      </c>
      <c r="CI118" s="4">
        <f t="shared" si="887"/>
        <v>0.75535509554622848</v>
      </c>
      <c r="CJ118" s="4">
        <f t="shared" si="887"/>
        <v>0.66314091603010272</v>
      </c>
      <c r="CK118" s="4">
        <f t="shared" si="888"/>
        <v>0.60881914331385456</v>
      </c>
      <c r="CL118" s="4">
        <f t="shared" si="888"/>
        <v>0.60537330099443842</v>
      </c>
      <c r="CM118" s="4">
        <f t="shared" si="888"/>
        <v>0.66577596301078401</v>
      </c>
      <c r="CN118" s="4">
        <f t="shared" si="888"/>
        <v>0.7960628001997927</v>
      </c>
      <c r="CO118" s="4">
        <f t="shared" si="888"/>
        <v>0.97458756640713684</v>
      </c>
      <c r="CP118" s="4">
        <f t="shared" si="888"/>
        <v>1.1728058135170194</v>
      </c>
      <c r="CQ118" s="4">
        <f t="shared" si="888"/>
        <v>1.3621891660142493</v>
      </c>
      <c r="CR118" s="4">
        <f t="shared" si="888"/>
        <v>1.5192108871967314</v>
      </c>
      <c r="CS118" s="4">
        <f t="shared" si="888"/>
        <v>1.6401442012127676</v>
      </c>
      <c r="CT118" s="4">
        <f t="shared" si="888"/>
        <v>1.7263199013326513</v>
      </c>
      <c r="CU118" s="4">
        <f t="shared" si="889"/>
        <v>1.779179193464242</v>
      </c>
      <c r="CV118" s="4">
        <f t="shared" si="889"/>
        <v>1.8050922352896848</v>
      </c>
      <c r="CW118" s="4">
        <f t="shared" si="889"/>
        <v>1.8297209968921813</v>
      </c>
      <c r="CX118" s="4">
        <f t="shared" si="889"/>
        <v>1.883114134354269</v>
      </c>
      <c r="CY118" s="4">
        <f t="shared" si="889"/>
        <v>1.9947882543109419</v>
      </c>
      <c r="CZ118" s="4">
        <f t="shared" si="889"/>
        <v>2.1763281482206631</v>
      </c>
      <c r="DA118" s="4">
        <f t="shared" si="889"/>
        <v>2.3697053858247941</v>
      </c>
      <c r="DB118" s="4">
        <f t="shared" si="889"/>
        <v>2.5005496910716074</v>
      </c>
      <c r="DC118" s="4">
        <f t="shared" si="889"/>
        <v>2.4959511566529535</v>
      </c>
      <c r="DD118" s="4">
        <f t="shared" si="889"/>
        <v>2.3135169814497258</v>
      </c>
      <c r="DE118" s="4">
        <f t="shared" si="890"/>
        <v>2.0257849399959005</v>
      </c>
      <c r="DF118" s="4">
        <f t="shared" si="890"/>
        <v>1.7314315134838276</v>
      </c>
      <c r="DG118" s="4">
        <f t="shared" si="890"/>
        <v>1.5261383469697964</v>
      </c>
      <c r="DH118" s="4">
        <f t="shared" si="890"/>
        <v>1.4766141162338542</v>
      </c>
      <c r="DI118" s="4">
        <f t="shared" si="890"/>
        <v>1.5425933359749955</v>
      </c>
      <c r="DJ118" s="4">
        <f t="shared" si="890"/>
        <v>1.6584598333947431</v>
      </c>
      <c r="DK118" s="4">
        <f t="shared" si="890"/>
        <v>1.7595129189385439</v>
      </c>
      <c r="DL118" s="4">
        <f t="shared" si="890"/>
        <v>1.7982220653834702</v>
      </c>
      <c r="DM118" s="4">
        <f t="shared" si="890"/>
        <v>1.7931749418174103</v>
      </c>
      <c r="DN118" s="4">
        <f t="shared" si="890"/>
        <v>1.7790137502399661</v>
      </c>
      <c r="DO118" s="4">
        <f t="shared" si="891"/>
        <v>1.7897849989443548</v>
      </c>
      <c r="DP118" s="4">
        <f t="shared" si="891"/>
        <v>1.8443753690168707</v>
      </c>
      <c r="DQ118" s="4">
        <f t="shared" si="891"/>
        <v>1.903388831407038</v>
      </c>
      <c r="DR118" s="4">
        <f t="shared" si="891"/>
        <v>1.913660943942852</v>
      </c>
      <c r="DS118" s="51">
        <f t="shared" si="891"/>
        <v>1.8229726504795707</v>
      </c>
      <c r="DT118" s="51">
        <f t="shared" si="891"/>
        <v>1.6029841300203573</v>
      </c>
      <c r="DU118" s="51">
        <f t="shared" si="891"/>
        <v>1.3166216744207482</v>
      </c>
      <c r="DV118" s="51">
        <f t="shared" si="891"/>
        <v>1.0478296446196245</v>
      </c>
      <c r="DW118" s="51">
        <f t="shared" si="891"/>
        <v>0.87867119141331607</v>
      </c>
      <c r="DX118" s="51">
        <f t="shared" si="891"/>
        <v>0.86601691270735692</v>
      </c>
      <c r="DY118" s="51">
        <f t="shared" si="892"/>
        <v>0.9708683690038189</v>
      </c>
      <c r="DZ118" s="51">
        <f t="shared" si="892"/>
        <v>1.1310738762924322</v>
      </c>
      <c r="EA118" s="51">
        <f t="shared" si="892"/>
        <v>1.2838071049475985</v>
      </c>
      <c r="EB118" s="12">
        <f t="shared" si="892"/>
        <v>1.2596517214903846</v>
      </c>
      <c r="EC118" s="12">
        <f t="shared" si="892"/>
        <v>1.1832841249187265</v>
      </c>
      <c r="ED118" s="12">
        <f t="shared" si="892"/>
        <v>1.0701295873356109</v>
      </c>
      <c r="EE118" s="12">
        <f t="shared" si="892"/>
        <v>0.94120847711469668</v>
      </c>
      <c r="EF118" s="12">
        <f t="shared" si="892"/>
        <v>0.93411541116865671</v>
      </c>
      <c r="EG118" s="12">
        <f t="shared" si="892"/>
        <v>0.92610606314382782</v>
      </c>
      <c r="EH118" s="12">
        <f t="shared" si="892"/>
        <v>0.913731540340601</v>
      </c>
      <c r="EI118" s="12">
        <f t="shared" si="893"/>
        <v>0.8914627929754948</v>
      </c>
      <c r="EJ118" s="12">
        <f t="shared" si="893"/>
        <v>0.85402001150201023</v>
      </c>
      <c r="EK118" s="12">
        <f t="shared" si="893"/>
        <v>0.81289793234189389</v>
      </c>
      <c r="EL118" s="12">
        <f t="shared" si="893"/>
        <v>0.78023652876768601</v>
      </c>
      <c r="EM118" s="12">
        <f t="shared" si="893"/>
        <v>0.76246860699553665</v>
      </c>
      <c r="EN118" s="12">
        <f t="shared" si="893"/>
        <v>0.76445020737376801</v>
      </c>
      <c r="EO118" s="12">
        <f t="shared" si="893"/>
        <v>0.77682497254025762</v>
      </c>
      <c r="EP118" s="12">
        <f t="shared" si="893"/>
        <v>0.78871522693140239</v>
      </c>
      <c r="EQ118" s="12">
        <f t="shared" si="893"/>
        <v>0.79390027719774547</v>
      </c>
      <c r="ER118" s="12">
        <f t="shared" si="893"/>
        <v>0.78721359366085153</v>
      </c>
      <c r="ES118" s="12">
        <f t="shared" si="894"/>
        <v>0.77364886068909122</v>
      </c>
      <c r="ET118" s="12">
        <f t="shared" si="894"/>
        <v>0.75978541411843015</v>
      </c>
      <c r="EU118" s="12">
        <f t="shared" si="894"/>
        <v>0.74895246714776764</v>
      </c>
      <c r="EV118" s="12">
        <f t="shared" si="894"/>
        <v>0.74460205267217194</v>
      </c>
      <c r="EW118" s="12">
        <f t="shared" si="894"/>
        <v>0.74388302807630868</v>
      </c>
      <c r="EX118" s="12">
        <f t="shared" si="894"/>
        <v>0.74322678880793802</v>
      </c>
      <c r="EY118" s="12">
        <f t="shared" si="894"/>
        <v>0.74179898676713929</v>
      </c>
      <c r="EZ118" s="12">
        <f t="shared" si="894"/>
        <v>0.73826671223120588</v>
      </c>
      <c r="FA118" s="12">
        <f t="shared" si="894"/>
        <v>0.73504183135266743</v>
      </c>
      <c r="FB118" s="12">
        <f t="shared" si="894"/>
        <v>0.73443007484894629</v>
      </c>
      <c r="FC118" s="12">
        <f t="shared" si="895"/>
        <v>0.73605344568592468</v>
      </c>
      <c r="FD118" s="12">
        <f t="shared" si="895"/>
        <v>0.73972923982452699</v>
      </c>
      <c r="FE118" s="12">
        <f t="shared" si="895"/>
        <v>0.7428653176905442</v>
      </c>
      <c r="FF118" s="12">
        <f t="shared" si="895"/>
        <v>0.74325859425450336</v>
      </c>
    </row>
    <row r="119" spans="2:162" x14ac:dyDescent="0.25">
      <c r="DS119" s="48"/>
      <c r="DT119" s="48"/>
      <c r="DU119" s="48"/>
      <c r="DV119" s="48"/>
      <c r="DW119" s="48"/>
      <c r="DX119" s="48"/>
      <c r="DY119" s="48"/>
      <c r="DZ119" s="48"/>
      <c r="EA119" s="48"/>
    </row>
    <row r="120" spans="2:162" x14ac:dyDescent="0.25">
      <c r="EA120" s="48"/>
    </row>
    <row r="121" spans="2:162" x14ac:dyDescent="0.25">
      <c r="B121" s="1" t="s">
        <v>61</v>
      </c>
      <c r="EA121" s="48"/>
    </row>
    <row r="122" spans="2:162" x14ac:dyDescent="0.25">
      <c r="B122" s="1"/>
      <c r="C122" s="16" t="str">
        <f t="shared" ref="C122:AH122" si="900">C4</f>
        <v>1990Q1</v>
      </c>
      <c r="D122" s="16" t="str">
        <f t="shared" si="900"/>
        <v>1990Q2</v>
      </c>
      <c r="E122" s="16" t="str">
        <f t="shared" si="900"/>
        <v>1990Q3</v>
      </c>
      <c r="F122" s="16" t="str">
        <f t="shared" si="900"/>
        <v>1990Q4</v>
      </c>
      <c r="G122" s="16" t="str">
        <f t="shared" si="900"/>
        <v>1991Q1</v>
      </c>
      <c r="H122" s="16" t="str">
        <f t="shared" si="900"/>
        <v>1991Q2</v>
      </c>
      <c r="I122" s="16" t="str">
        <f t="shared" si="900"/>
        <v>1991Q3</v>
      </c>
      <c r="J122" s="16" t="str">
        <f t="shared" si="900"/>
        <v>1991Q4</v>
      </c>
      <c r="K122" s="16" t="str">
        <f t="shared" si="900"/>
        <v>1992Q1</v>
      </c>
      <c r="L122" s="16" t="str">
        <f t="shared" si="900"/>
        <v>1992Q2</v>
      </c>
      <c r="M122" s="16" t="str">
        <f t="shared" si="900"/>
        <v>1992Q3</v>
      </c>
      <c r="N122" s="16" t="str">
        <f t="shared" si="900"/>
        <v>1992Q4</v>
      </c>
      <c r="O122" s="16" t="str">
        <f t="shared" si="900"/>
        <v>1993Q1</v>
      </c>
      <c r="P122" s="16" t="str">
        <f t="shared" si="900"/>
        <v>1993Q2</v>
      </c>
      <c r="Q122" s="16" t="str">
        <f t="shared" si="900"/>
        <v>1993Q3</v>
      </c>
      <c r="R122" s="16" t="str">
        <f t="shared" si="900"/>
        <v>1993Q4</v>
      </c>
      <c r="S122" s="16" t="str">
        <f t="shared" si="900"/>
        <v>1994Q1</v>
      </c>
      <c r="T122" s="16" t="str">
        <f t="shared" si="900"/>
        <v>1994Q2</v>
      </c>
      <c r="U122" s="16" t="str">
        <f t="shared" si="900"/>
        <v>1994Q3</v>
      </c>
      <c r="V122" s="16" t="str">
        <f t="shared" si="900"/>
        <v>1994Q4</v>
      </c>
      <c r="W122" s="16" t="str">
        <f t="shared" si="900"/>
        <v>1995Q1</v>
      </c>
      <c r="X122" s="16" t="str">
        <f t="shared" si="900"/>
        <v>1995Q2</v>
      </c>
      <c r="Y122" s="16" t="str">
        <f t="shared" si="900"/>
        <v>1995Q3</v>
      </c>
      <c r="Z122" s="16" t="str">
        <f t="shared" si="900"/>
        <v>1995Q4</v>
      </c>
      <c r="AA122" s="16" t="str">
        <f t="shared" si="900"/>
        <v>1996Q1</v>
      </c>
      <c r="AB122" s="16" t="str">
        <f t="shared" si="900"/>
        <v>1996Q2</v>
      </c>
      <c r="AC122" s="16" t="str">
        <f t="shared" si="900"/>
        <v>1996Q3</v>
      </c>
      <c r="AD122" s="16" t="str">
        <f t="shared" si="900"/>
        <v>1996Q4</v>
      </c>
      <c r="AE122" s="16" t="str">
        <f t="shared" si="900"/>
        <v>1997Q1</v>
      </c>
      <c r="AF122" s="16" t="str">
        <f t="shared" si="900"/>
        <v>1997Q2</v>
      </c>
      <c r="AG122" s="16" t="str">
        <f t="shared" si="900"/>
        <v>1997Q3</v>
      </c>
      <c r="AH122" s="16" t="str">
        <f t="shared" si="900"/>
        <v>1997Q4</v>
      </c>
      <c r="AI122" s="16" t="str">
        <f t="shared" ref="AI122:BN122" si="901">AI4</f>
        <v>1998Q1</v>
      </c>
      <c r="AJ122" s="16" t="str">
        <f t="shared" si="901"/>
        <v>1998Q2</v>
      </c>
      <c r="AK122" s="16" t="str">
        <f t="shared" si="901"/>
        <v>1998Q3</v>
      </c>
      <c r="AL122" s="16" t="str">
        <f t="shared" si="901"/>
        <v>1998Q4</v>
      </c>
      <c r="AM122" s="16" t="str">
        <f t="shared" si="901"/>
        <v>1999Q1</v>
      </c>
      <c r="AN122" s="16" t="str">
        <f t="shared" si="901"/>
        <v>1999Q2</v>
      </c>
      <c r="AO122" s="16" t="str">
        <f t="shared" si="901"/>
        <v>1999Q3</v>
      </c>
      <c r="AP122" s="16" t="str">
        <f t="shared" si="901"/>
        <v>1999Q4</v>
      </c>
      <c r="AQ122" s="16" t="str">
        <f t="shared" si="901"/>
        <v>2000Q1</v>
      </c>
      <c r="AR122" s="16" t="str">
        <f t="shared" si="901"/>
        <v>2000Q2</v>
      </c>
      <c r="AS122" s="16" t="str">
        <f t="shared" si="901"/>
        <v>2000Q3</v>
      </c>
      <c r="AT122" s="16" t="str">
        <f t="shared" si="901"/>
        <v>2000Q4</v>
      </c>
      <c r="AU122" s="16" t="str">
        <f t="shared" si="901"/>
        <v>2001Q1</v>
      </c>
      <c r="AV122" s="16" t="str">
        <f t="shared" si="901"/>
        <v>2001Q2</v>
      </c>
      <c r="AW122" s="16" t="str">
        <f t="shared" si="901"/>
        <v>2001Q3</v>
      </c>
      <c r="AX122" s="16" t="str">
        <f t="shared" si="901"/>
        <v>2001Q4</v>
      </c>
      <c r="AY122" s="16" t="str">
        <f t="shared" si="901"/>
        <v>2002Q1</v>
      </c>
      <c r="AZ122" s="16" t="str">
        <f t="shared" si="901"/>
        <v>2002Q2</v>
      </c>
      <c r="BA122" s="16" t="str">
        <f t="shared" si="901"/>
        <v>2002Q3</v>
      </c>
      <c r="BB122" s="16" t="str">
        <f t="shared" si="901"/>
        <v>2002Q4</v>
      </c>
      <c r="BC122" s="16" t="str">
        <f t="shared" si="901"/>
        <v>2003Q1</v>
      </c>
      <c r="BD122" s="16" t="str">
        <f t="shared" si="901"/>
        <v>2003Q2</v>
      </c>
      <c r="BE122" s="16" t="str">
        <f t="shared" si="901"/>
        <v>2003Q3</v>
      </c>
      <c r="BF122" s="16" t="str">
        <f t="shared" si="901"/>
        <v>2003Q4</v>
      </c>
      <c r="BG122" s="16" t="str">
        <f t="shared" si="901"/>
        <v>2004Q1</v>
      </c>
      <c r="BH122" s="16" t="str">
        <f t="shared" si="901"/>
        <v>2004Q2</v>
      </c>
      <c r="BI122" s="16" t="str">
        <f t="shared" si="901"/>
        <v>2004Q3</v>
      </c>
      <c r="BJ122" s="16" t="str">
        <f t="shared" si="901"/>
        <v>2004Q4</v>
      </c>
      <c r="BK122" s="16" t="str">
        <f t="shared" si="901"/>
        <v>2005Q1</v>
      </c>
      <c r="BL122" s="16" t="str">
        <f t="shared" si="901"/>
        <v>2005Q2</v>
      </c>
      <c r="BM122" s="16" t="str">
        <f t="shared" si="901"/>
        <v>2005Q3</v>
      </c>
      <c r="BN122" s="16" t="str">
        <f t="shared" si="901"/>
        <v>2005Q4</v>
      </c>
      <c r="BO122" s="16" t="str">
        <f t="shared" ref="BO122:CT122" si="902">BO4</f>
        <v>2006Q1</v>
      </c>
      <c r="BP122" s="16" t="str">
        <f t="shared" si="902"/>
        <v>2006Q2</v>
      </c>
      <c r="BQ122" s="16" t="str">
        <f t="shared" si="902"/>
        <v>2006Q3</v>
      </c>
      <c r="BR122" s="16" t="str">
        <f t="shared" si="902"/>
        <v>2006Q4</v>
      </c>
      <c r="BS122" s="16" t="str">
        <f t="shared" si="902"/>
        <v>2007Q1</v>
      </c>
      <c r="BT122" s="16" t="str">
        <f t="shared" si="902"/>
        <v>2007Q2</v>
      </c>
      <c r="BU122" s="16" t="str">
        <f t="shared" si="902"/>
        <v>2007Q3</v>
      </c>
      <c r="BV122" s="16" t="str">
        <f t="shared" si="902"/>
        <v>2007Q4</v>
      </c>
      <c r="BW122" s="16" t="str">
        <f t="shared" si="902"/>
        <v>2008Q1</v>
      </c>
      <c r="BX122" s="16" t="str">
        <f t="shared" si="902"/>
        <v>2008Q2</v>
      </c>
      <c r="BY122" s="16" t="str">
        <f t="shared" si="902"/>
        <v>2008Q3</v>
      </c>
      <c r="BZ122" s="16" t="str">
        <f t="shared" si="902"/>
        <v>2008Q4</v>
      </c>
      <c r="CA122" s="16" t="str">
        <f t="shared" si="902"/>
        <v>2009Q1</v>
      </c>
      <c r="CB122" s="16" t="str">
        <f t="shared" si="902"/>
        <v>2009Q2</v>
      </c>
      <c r="CC122" s="16" t="str">
        <f t="shared" si="902"/>
        <v>2009Q3</v>
      </c>
      <c r="CD122" s="16" t="str">
        <f t="shared" si="902"/>
        <v>2009Q4</v>
      </c>
      <c r="CE122" s="16" t="str">
        <f t="shared" si="902"/>
        <v>2010Q1</v>
      </c>
      <c r="CF122" s="16" t="str">
        <f t="shared" si="902"/>
        <v>2010Q2</v>
      </c>
      <c r="CG122" s="16" t="str">
        <f t="shared" si="902"/>
        <v>2010Q3</v>
      </c>
      <c r="CH122" s="16" t="str">
        <f t="shared" si="902"/>
        <v>2010Q4</v>
      </c>
      <c r="CI122" s="16" t="str">
        <f t="shared" si="902"/>
        <v>2011Q1</v>
      </c>
      <c r="CJ122" s="16" t="str">
        <f t="shared" si="902"/>
        <v>2011Q2</v>
      </c>
      <c r="CK122" s="16" t="str">
        <f t="shared" si="902"/>
        <v>2011Q3</v>
      </c>
      <c r="CL122" s="16" t="str">
        <f t="shared" si="902"/>
        <v>2011Q4</v>
      </c>
      <c r="CM122" s="16" t="str">
        <f t="shared" si="902"/>
        <v>2012Q1</v>
      </c>
      <c r="CN122" s="16" t="str">
        <f t="shared" si="902"/>
        <v>2012Q2</v>
      </c>
      <c r="CO122" s="16" t="str">
        <f t="shared" si="902"/>
        <v>2012Q3</v>
      </c>
      <c r="CP122" s="16" t="str">
        <f t="shared" si="902"/>
        <v>2012Q4</v>
      </c>
      <c r="CQ122" s="16" t="str">
        <f t="shared" si="902"/>
        <v>2013Q1</v>
      </c>
      <c r="CR122" s="16" t="str">
        <f t="shared" si="902"/>
        <v>2013Q2</v>
      </c>
      <c r="CS122" s="16" t="str">
        <f t="shared" si="902"/>
        <v>2013Q3</v>
      </c>
      <c r="CT122" s="16" t="str">
        <f t="shared" si="902"/>
        <v>2013Q4</v>
      </c>
      <c r="CU122" s="16" t="str">
        <f t="shared" ref="CU122:DZ122" si="903">CU4</f>
        <v>2014Q1</v>
      </c>
      <c r="CV122" s="16" t="str">
        <f t="shared" si="903"/>
        <v>2014Q2</v>
      </c>
      <c r="CW122" s="16" t="str">
        <f t="shared" si="903"/>
        <v>2014Q3</v>
      </c>
      <c r="CX122" s="16" t="str">
        <f t="shared" si="903"/>
        <v>2014Q4</v>
      </c>
      <c r="CY122" s="16" t="str">
        <f t="shared" si="903"/>
        <v>2015Q1</v>
      </c>
      <c r="CZ122" s="16" t="str">
        <f t="shared" si="903"/>
        <v>2015Q2</v>
      </c>
      <c r="DA122" s="16" t="str">
        <f t="shared" si="903"/>
        <v>2015Q3</v>
      </c>
      <c r="DB122" s="16" t="str">
        <f t="shared" si="903"/>
        <v>2015Q4</v>
      </c>
      <c r="DC122" s="16" t="str">
        <f t="shared" si="903"/>
        <v>2016Q1</v>
      </c>
      <c r="DD122" s="16" t="str">
        <f t="shared" si="903"/>
        <v>2016Q2</v>
      </c>
      <c r="DE122" s="16" t="str">
        <f t="shared" si="903"/>
        <v>2016Q3</v>
      </c>
      <c r="DF122" s="16" t="str">
        <f t="shared" si="903"/>
        <v>2016Q4</v>
      </c>
      <c r="DG122" s="16" t="str">
        <f t="shared" si="903"/>
        <v>2017Q1</v>
      </c>
      <c r="DH122" s="16" t="str">
        <f t="shared" si="903"/>
        <v>2017Q2</v>
      </c>
      <c r="DI122" s="16" t="str">
        <f t="shared" si="903"/>
        <v>2017Q3</v>
      </c>
      <c r="DJ122" s="16" t="str">
        <f t="shared" si="903"/>
        <v>2017Q4</v>
      </c>
      <c r="DK122" s="16" t="str">
        <f t="shared" si="903"/>
        <v>2018Q1</v>
      </c>
      <c r="DL122" s="16" t="str">
        <f t="shared" si="903"/>
        <v>2018Q2</v>
      </c>
      <c r="DM122" s="16" t="str">
        <f t="shared" si="903"/>
        <v>2018Q3</v>
      </c>
      <c r="DN122" s="16" t="str">
        <f t="shared" si="903"/>
        <v>2018Q4</v>
      </c>
      <c r="DO122" s="16" t="str">
        <f t="shared" si="903"/>
        <v>2019Q1</v>
      </c>
      <c r="DP122" s="16" t="str">
        <f t="shared" si="903"/>
        <v>2019Q2</v>
      </c>
      <c r="DQ122" s="16" t="str">
        <f t="shared" si="903"/>
        <v>2019Q3</v>
      </c>
      <c r="DR122" s="16" t="str">
        <f t="shared" si="903"/>
        <v>2019Q4</v>
      </c>
      <c r="DS122" s="16" t="str">
        <f t="shared" si="903"/>
        <v>2020Q1</v>
      </c>
      <c r="DT122" s="16" t="str">
        <f t="shared" si="903"/>
        <v>2020Q2</v>
      </c>
      <c r="DU122" s="16" t="str">
        <f t="shared" si="903"/>
        <v>2020Q3</v>
      </c>
      <c r="DV122" s="16" t="str">
        <f t="shared" si="903"/>
        <v>2020Q4</v>
      </c>
      <c r="DW122" s="16" t="str">
        <f t="shared" si="903"/>
        <v>2021Q1</v>
      </c>
      <c r="DX122" s="50" t="str">
        <f t="shared" si="903"/>
        <v>2021Q2</v>
      </c>
      <c r="DY122" s="50" t="str">
        <f t="shared" si="903"/>
        <v>2021Q3</v>
      </c>
      <c r="DZ122" s="50" t="str">
        <f t="shared" si="903"/>
        <v>2021Q4</v>
      </c>
      <c r="EA122" s="50" t="str">
        <f t="shared" ref="EA122:FF122" si="904">EA4</f>
        <v>2022Q1</v>
      </c>
      <c r="EB122" s="16" t="str">
        <f t="shared" si="904"/>
        <v>2022Q2</v>
      </c>
      <c r="EC122" s="16" t="str">
        <f t="shared" si="904"/>
        <v>2022Q3</v>
      </c>
      <c r="ED122" s="16" t="str">
        <f t="shared" si="904"/>
        <v>2022Q4</v>
      </c>
      <c r="EE122" s="16" t="str">
        <f t="shared" si="904"/>
        <v>2023Q1</v>
      </c>
      <c r="EF122" s="16" t="str">
        <f t="shared" si="904"/>
        <v>2023Q2</v>
      </c>
      <c r="EG122" s="16" t="str">
        <f t="shared" si="904"/>
        <v>2023Q3</v>
      </c>
      <c r="EH122" s="16" t="str">
        <f t="shared" si="904"/>
        <v>2023Q4</v>
      </c>
      <c r="EI122" s="16" t="str">
        <f t="shared" si="904"/>
        <v>2024Q1</v>
      </c>
      <c r="EJ122" s="16" t="str">
        <f t="shared" si="904"/>
        <v>2024Q2</v>
      </c>
      <c r="EK122" s="16" t="str">
        <f t="shared" si="904"/>
        <v>2024Q3</v>
      </c>
      <c r="EL122" s="16" t="str">
        <f t="shared" si="904"/>
        <v>2024Q4</v>
      </c>
      <c r="EM122" s="16" t="str">
        <f t="shared" si="904"/>
        <v>2025Q1</v>
      </c>
      <c r="EN122" s="16" t="str">
        <f t="shared" si="904"/>
        <v>2025Q2</v>
      </c>
      <c r="EO122" s="16" t="str">
        <f t="shared" si="904"/>
        <v>2025Q3</v>
      </c>
      <c r="EP122" s="16" t="str">
        <f t="shared" si="904"/>
        <v>2025Q4</v>
      </c>
      <c r="EQ122" s="16" t="str">
        <f t="shared" si="904"/>
        <v>2026Q1</v>
      </c>
      <c r="ER122" s="16" t="str">
        <f t="shared" si="904"/>
        <v>2026Q2</v>
      </c>
      <c r="ES122" s="16" t="str">
        <f t="shared" si="904"/>
        <v>2026Q3</v>
      </c>
      <c r="ET122" s="16" t="str">
        <f t="shared" si="904"/>
        <v>2026Q4</v>
      </c>
      <c r="EU122" s="16" t="str">
        <f t="shared" si="904"/>
        <v>2027Q1</v>
      </c>
      <c r="EV122" s="16" t="str">
        <f t="shared" si="904"/>
        <v>2027Q2</v>
      </c>
      <c r="EW122" s="16" t="str">
        <f t="shared" si="904"/>
        <v>2027Q3</v>
      </c>
      <c r="EX122" s="16" t="str">
        <f t="shared" si="904"/>
        <v>2027Q4</v>
      </c>
      <c r="EY122" s="16" t="str">
        <f t="shared" si="904"/>
        <v>2028Q1</v>
      </c>
      <c r="EZ122" s="16" t="str">
        <f t="shared" si="904"/>
        <v>2028Q2</v>
      </c>
      <c r="FA122" s="16" t="str">
        <f t="shared" si="904"/>
        <v>2028Q3</v>
      </c>
      <c r="FB122" s="16" t="str">
        <f t="shared" si="904"/>
        <v>2028Q4</v>
      </c>
      <c r="FC122" s="16" t="str">
        <f t="shared" si="904"/>
        <v>2029Q1</v>
      </c>
      <c r="FD122" s="16" t="str">
        <f t="shared" si="904"/>
        <v>2029Q2</v>
      </c>
      <c r="FE122" s="16" t="str">
        <f t="shared" si="904"/>
        <v>2029Q3</v>
      </c>
      <c r="FF122" s="16" t="str">
        <f t="shared" si="904"/>
        <v>2029Q4</v>
      </c>
    </row>
    <row r="123" spans="2:162" x14ac:dyDescent="0.25">
      <c r="B123" t="str">
        <f t="shared" ref="B123:B136" si="905">B91</f>
        <v>Employment (thous.)</v>
      </c>
      <c r="C123" s="4"/>
      <c r="D123" s="4"/>
      <c r="E123" s="4"/>
      <c r="F123" s="4"/>
      <c r="G123" s="4">
        <f t="shared" ref="G123:G139" si="906">C7/C$7*G91</f>
        <v>0.98913769039383759</v>
      </c>
      <c r="H123" s="4">
        <f t="shared" ref="H123:H139" si="907">D7/D$7*H91</f>
        <v>0.42421324989470044</v>
      </c>
      <c r="I123" s="4">
        <f t="shared" ref="I123:I139" si="908">E7/E$7*I91</f>
        <v>-5.6663982583271544E-2</v>
      </c>
      <c r="J123" s="4">
        <f t="shared" ref="J123:J139" si="909">F7/F$7*J91</f>
        <v>0.56048435439393085</v>
      </c>
      <c r="K123" s="4">
        <f t="shared" ref="K123:K139" si="910">G7/G$7*K91</f>
        <v>1.6434322797740375</v>
      </c>
      <c r="L123" s="4">
        <f t="shared" ref="L123:L139" si="911">H7/H$7*L91</f>
        <v>1.4799724377602574</v>
      </c>
      <c r="M123" s="4">
        <f t="shared" ref="M123:M139" si="912">I7/I$7*M91</f>
        <v>0.81463356409645638</v>
      </c>
      <c r="N123" s="4">
        <f t="shared" ref="N123:N139" si="913">J7/J$7*N91</f>
        <v>1.1147208727012581</v>
      </c>
      <c r="O123" s="4">
        <f t="shared" ref="O123:O139" si="914">K7/K$7*O91</f>
        <v>0.53501226685586101</v>
      </c>
      <c r="P123" s="4">
        <f t="shared" ref="P123:P139" si="915">L7/L$7*P91</f>
        <v>0.72328993593719915</v>
      </c>
      <c r="Q123" s="4">
        <f t="shared" ref="Q123:Q139" si="916">M7/M$7*Q91</f>
        <v>2.2968773124167452</v>
      </c>
      <c r="R123" s="4">
        <f t="shared" ref="R123:R139" si="917">N7/N$7*R91</f>
        <v>0.61016949152543631</v>
      </c>
      <c r="S123" s="4">
        <f t="shared" ref="S123:S139" si="918">O7/O$7*S91</f>
        <v>0.89968246501235249</v>
      </c>
      <c r="T123" s="4">
        <f t="shared" ref="T123:T139" si="919">P7/P$7*T91</f>
        <v>0.99361041092675961</v>
      </c>
      <c r="U123" s="4">
        <f t="shared" ref="U123:U139" si="920">Q7/Q$7*U91</f>
        <v>-1.4467173982224413E-2</v>
      </c>
      <c r="V123" s="4">
        <f t="shared" ref="V123:V139" si="921">R7/R$7*V91</f>
        <v>2.3379819524200318</v>
      </c>
      <c r="W123" s="4">
        <f t="shared" ref="W123:W139" si="922">S7/S$7*W91</f>
        <v>2.6516696777201476</v>
      </c>
      <c r="X123" s="4">
        <f t="shared" ref="X123:X139" si="923">T7/T$7*X91</f>
        <v>2.2317671300461583</v>
      </c>
      <c r="Y123" s="4">
        <f t="shared" ref="Y123:Y139" si="924">U7/U$7*Y91</f>
        <v>2.100937608519482</v>
      </c>
      <c r="Z123" s="4">
        <f t="shared" ref="Z123:Z139" si="925">V7/V$7*Z91</f>
        <v>0.46378471228170071</v>
      </c>
      <c r="AA123" s="4">
        <f t="shared" ref="AA123:AA139" si="926">W7/W$7*AA91</f>
        <v>2.0920858408084664</v>
      </c>
      <c r="AB123" s="4">
        <f t="shared" ref="AB123:AB139" si="927">X7/X$7*AB91</f>
        <v>2.8473286776812712</v>
      </c>
      <c r="AC123" s="4">
        <f t="shared" ref="AC123:AC139" si="928">Y7/Y$7*AC91</f>
        <v>3.8263137010373649</v>
      </c>
      <c r="AD123" s="4">
        <f t="shared" ref="AD123:AD139" si="929">Z7/Z$7*AD91</f>
        <v>6.2692351533112811</v>
      </c>
      <c r="AE123" s="4">
        <f t="shared" ref="AE123:AE139" si="930">AA7/AA$7*AE91</f>
        <v>4.9075490059780069</v>
      </c>
      <c r="AF123" s="4">
        <f t="shared" ref="AF123:AF139" si="931">AB7/AB$7*AF91</f>
        <v>6.1525297413674185</v>
      </c>
      <c r="AG123" s="4">
        <f t="shared" ref="AG123:AG139" si="932">AC7/AC$7*AG91</f>
        <v>6.1039528281284117</v>
      </c>
      <c r="AH123" s="4">
        <f t="shared" ref="AH123:AH139" si="933">AD7/AD$7*AH91</f>
        <v>5.931567092137735</v>
      </c>
      <c r="AI123" s="4">
        <f t="shared" ref="AI123:AI139" si="934">AE7/AE$7*AI91</f>
        <v>5.5923668168566198</v>
      </c>
      <c r="AJ123" s="4">
        <f t="shared" ref="AJ123:AJ139" si="935">AF7/AF$7*AJ91</f>
        <v>4.9768578709241229</v>
      </c>
      <c r="AK123" s="4">
        <f t="shared" ref="AK123:AK139" si="936">AG7/AG$7*AK91</f>
        <v>4.7596994957291416</v>
      </c>
      <c r="AL123" s="4">
        <f t="shared" ref="AL123:AL139" si="937">AH7/AH$7*AL91</f>
        <v>3.9514985824220306</v>
      </c>
      <c r="AM123" s="4">
        <f t="shared" ref="AM123:AM139" si="938">AI7/AI$7*AM91</f>
        <v>3.4437751004016137</v>
      </c>
      <c r="AN123" s="4">
        <f t="shared" ref="AN123:AN139" si="939">AJ7/AJ$7*AN91</f>
        <v>2.4299019122163923</v>
      </c>
      <c r="AO123" s="4">
        <f t="shared" ref="AO123:AO139" si="940">AK7/AK$7*AO91</f>
        <v>2.3797828969988943</v>
      </c>
      <c r="AP123" s="4">
        <f t="shared" ref="AP123:AP139" si="941">AL7/AL$7*AP91</f>
        <v>2.2598319737002104</v>
      </c>
      <c r="AQ123" s="4">
        <f t="shared" ref="AQ123:AQ139" si="942">AM7/AM$7*AQ91</f>
        <v>2.3512569154615193</v>
      </c>
      <c r="AR123" s="4">
        <f t="shared" ref="AR123:AR139" si="943">AN7/AN$7*AR91</f>
        <v>2.5608782917805106</v>
      </c>
      <c r="AS123" s="4">
        <f t="shared" ref="AS123:AS139" si="944">AO7/AO$7*AS91</f>
        <v>2.1829347278528033</v>
      </c>
      <c r="AT123" s="4">
        <f t="shared" ref="AT123:AT139" si="945">AP7/AP$7*AT91</f>
        <v>2.0003333888981567</v>
      </c>
      <c r="AU123" s="4">
        <f t="shared" ref="AU123:AU139" si="946">AQ7/AQ$7*AU91</f>
        <v>1.0099333823285317</v>
      </c>
      <c r="AV123" s="4">
        <f t="shared" ref="AV123:AV139" si="947">AR7/AR$7*AV91</f>
        <v>-0.24049797227199132</v>
      </c>
      <c r="AW123" s="4">
        <f t="shared" ref="AW123:AW139" si="948">AS7/AS$7*AW91</f>
        <v>-1.6315702983778269</v>
      </c>
      <c r="AX123" s="4">
        <f t="shared" ref="AX123:AX139" si="949">AT7/AT$7*AX91</f>
        <v>-3.6093666098568677</v>
      </c>
      <c r="AY123" s="4">
        <f t="shared" ref="AY123:AY139" si="950">AU7/AU$7*AY91</f>
        <v>-4.086183021569223</v>
      </c>
      <c r="AZ123" s="4">
        <f t="shared" ref="AZ123:AZ139" si="951">AV7/AV$7*AZ91</f>
        <v>-3.8430631056488029</v>
      </c>
      <c r="BA123" s="4">
        <f t="shared" ref="BA123:BA139" si="952">AW7/AW$7*BA91</f>
        <v>-3.1716863156889818</v>
      </c>
      <c r="BB123" s="4">
        <f t="shared" ref="BB123:BB139" si="953">AX7/AX$7*BB91</f>
        <v>-2.0854021847070747</v>
      </c>
      <c r="BC123" s="4">
        <f t="shared" ref="BC123:BC139" si="954">AY7/AY$7*BC91</f>
        <v>-1.3116037782019196</v>
      </c>
      <c r="BD123" s="4">
        <f t="shared" ref="BD123:BD139" si="955">AZ7/AZ$7*BD91</f>
        <v>-1.2363582735227641</v>
      </c>
      <c r="BE123" s="4">
        <f t="shared" ref="BE123:BE139" si="956">BA7/BA$7*BE91</f>
        <v>-1.0302417864097024</v>
      </c>
      <c r="BF123" s="4">
        <f t="shared" ref="BF123:BF139" si="957">BB7/BB$7*BF91</f>
        <v>-0.44278434670756983</v>
      </c>
      <c r="BG123" s="4">
        <f t="shared" ref="BG123:BG139" si="958">BC7/BC$7*BG91</f>
        <v>-0.17108851971238126</v>
      </c>
      <c r="BH123" s="4">
        <f t="shared" ref="BH123:BH139" si="959">BD7/BD$7*BH91</f>
        <v>0.63711704536970615</v>
      </c>
      <c r="BI123" s="4">
        <f t="shared" ref="BI123:BI139" si="960">BE7/BE$7*BI91</f>
        <v>0.97372680861662619</v>
      </c>
      <c r="BJ123" s="4">
        <f t="shared" ref="BJ123:BJ139" si="961">BF7/BF$7*BJ91</f>
        <v>1.4386165428479369</v>
      </c>
      <c r="BK123" s="4">
        <f t="shared" ref="BK123:BK139" si="962">BG7/BG$7*BK91</f>
        <v>1.8851990760289095</v>
      </c>
      <c r="BL123" s="4">
        <f t="shared" ref="BL123:BL139" si="963">BH7/BH$7*BL91</f>
        <v>2.3394416005144025</v>
      </c>
      <c r="BM123" s="4">
        <f t="shared" ref="BM123:BM139" si="964">BI7/BI$7*BM91</f>
        <v>2.7105016524441305</v>
      </c>
      <c r="BN123" s="4">
        <f t="shared" ref="BN123:BN139" si="965">BJ7/BJ$7*BN91</f>
        <v>3.1499534610297308</v>
      </c>
      <c r="BO123" s="4">
        <f t="shared" ref="BO123:BO139" si="966">BK7/BK$7*BO91</f>
        <v>3.4519746465139001</v>
      </c>
      <c r="BP123" s="4">
        <f t="shared" ref="BP123:BP139" si="967">BL7/BL$7*BP91</f>
        <v>3.3081216924824242</v>
      </c>
      <c r="BQ123" s="4">
        <f t="shared" ref="BQ123:BQ139" si="968">BM7/BM$7*BQ91</f>
        <v>3.3137231360307551</v>
      </c>
      <c r="BR123" s="4">
        <f t="shared" ref="BR123:BR139" si="969">BN7/BN$7*BR91</f>
        <v>2.7545592705167321</v>
      </c>
      <c r="BS123" s="4">
        <f t="shared" ref="BS123:BS139" si="970">BO7/BO$7*BS91</f>
        <v>3.0728626637760437</v>
      </c>
      <c r="BT123" s="4">
        <f t="shared" ref="BT123:BT139" si="971">BP7/BP$7*BT91</f>
        <v>3.057166916167664</v>
      </c>
      <c r="BU123" s="4">
        <f t="shared" ref="BU123:BU139" si="972">BQ7/BQ$7*BU91</f>
        <v>3.0703079604880612</v>
      </c>
      <c r="BV123" s="4">
        <f t="shared" ref="BV123:BV139" si="973">BR7/BR$7*BV91</f>
        <v>3.1036235903124432</v>
      </c>
      <c r="BW123" s="4">
        <f t="shared" ref="BW123:BW139" si="974">BS7/BS$7*BW91</f>
        <v>2.6497485139460597</v>
      </c>
      <c r="BX123" s="4">
        <f t="shared" ref="BX123:BX139" si="975">BT7/BT$7*BX91</f>
        <v>1.8656801107605814</v>
      </c>
      <c r="BY123" s="4">
        <f t="shared" ref="BY123:BY139" si="976">BU7/BU$7*BY91</f>
        <v>1.4026067740044335</v>
      </c>
      <c r="BZ123" s="4">
        <f t="shared" ref="BZ123:BZ139" si="977">BV7/BV$7*BZ91</f>
        <v>-1.0355261683290262</v>
      </c>
      <c r="CA123" s="4">
        <f t="shared" ref="CA123:CA139" si="978">BW7/BW$7*CA91</f>
        <v>-3.202743936390573</v>
      </c>
      <c r="CB123" s="4">
        <f t="shared" ref="CB123:CB139" si="979">BX7/BX$7*CB91</f>
        <v>-5.276174773289366</v>
      </c>
      <c r="CC123" s="4">
        <f t="shared" ref="CC123:CC139" si="980">BY7/BY$7*CC91</f>
        <v>-6.5357587617861812</v>
      </c>
      <c r="CD123" s="4">
        <f t="shared" ref="CD123:CD139" si="981">BZ7/BZ$7*CD91</f>
        <v>-5.4764115688628268</v>
      </c>
      <c r="CE123" s="4">
        <f t="shared" ref="CE123:CE139" si="982">CA7/CA$7*CE91</f>
        <v>-4.1554497135362745</v>
      </c>
      <c r="CF123" s="4">
        <f t="shared" ref="CF123:CF139" si="983">CB7/CB$7*CF91</f>
        <v>-1.5712840778115078</v>
      </c>
      <c r="CG123" s="4">
        <f t="shared" ref="CG123:CG139" si="984">CC7/CC$7*CG91</f>
        <v>-0.26648266673011678</v>
      </c>
      <c r="CH123" s="4">
        <f t="shared" ref="CH123:CH139" si="985">CD7/CD$7*CH91</f>
        <v>1.0279142206780945</v>
      </c>
      <c r="CI123" s="4">
        <f t="shared" ref="CI123:CI139" si="986">CE7/CE$7*CI91</f>
        <v>1.526827511703277</v>
      </c>
      <c r="CJ123" s="4">
        <f t="shared" ref="CJ123:CJ139" si="987">CF7/CF$7*CJ91</f>
        <v>1.7564822559445581</v>
      </c>
      <c r="CK123" s="4">
        <f t="shared" ref="CK123:CK139" si="988">CG7/CG$7*CK91</f>
        <v>2.1041582174296858</v>
      </c>
      <c r="CL123" s="4">
        <f t="shared" ref="CL123:CL139" si="989">CH7/CH$7*CL91</f>
        <v>2.0752300540745727</v>
      </c>
      <c r="CM123" s="4">
        <f t="shared" ref="CM123:CM139" si="990">CI7/CI$7*CM91</f>
        <v>2.3811212787590907</v>
      </c>
      <c r="CN123" s="4">
        <f t="shared" ref="CN123:CN139" si="991">CJ7/CJ$7*CN91</f>
        <v>2.6186002818224363</v>
      </c>
      <c r="CO123" s="4">
        <f t="shared" ref="CO123:CO139" si="992">CK7/CK$7*CO91</f>
        <v>2.5631439986915749</v>
      </c>
      <c r="CP123" s="4">
        <f t="shared" ref="CP123:CP139" si="993">CL7/CL$7*CP91</f>
        <v>2.9113129951904071</v>
      </c>
      <c r="CQ123" s="4">
        <f t="shared" ref="CQ123:CQ139" si="994">CM7/CM$7*CQ91</f>
        <v>3.0116864520301156</v>
      </c>
      <c r="CR123" s="4">
        <f t="shared" ref="CR123:CR139" si="995">CN7/CN$7*CR91</f>
        <v>2.7257123240645331</v>
      </c>
      <c r="CS123" s="4">
        <f t="shared" ref="CS123:CS139" si="996">CO7/CO$7*CS91</f>
        <v>2.9273737926007071</v>
      </c>
      <c r="CT123" s="4">
        <f t="shared" ref="CT123:CT139" si="997">CP7/CP$7*CT91</f>
        <v>2.8402420301634423</v>
      </c>
      <c r="CU123" s="4">
        <f t="shared" ref="CU123:CU139" si="998">CQ7/CQ$7*CU91</f>
        <v>2.8070490112550806</v>
      </c>
      <c r="CV123" s="4">
        <f t="shared" ref="CV123:CV139" si="999">CR7/CR$7*CV91</f>
        <v>2.4929822216281261</v>
      </c>
      <c r="CW123" s="4">
        <f t="shared" ref="CW123:CW139" si="1000">CS7/CS$7*CW91</f>
        <v>2.9879816737123921</v>
      </c>
      <c r="CX123" s="4">
        <f t="shared" ref="CX123:CX139" si="1001">CT7/CT$7*CX91</f>
        <v>2.7596048298573095</v>
      </c>
      <c r="CY123" s="4">
        <f t="shared" ref="CY123:CY139" si="1002">CU7/CU$7*CY91</f>
        <v>2.8568936188773097</v>
      </c>
      <c r="CZ123" s="4">
        <f t="shared" ref="CZ123:CZ139" si="1003">CV7/CV$7*CZ91</f>
        <v>3.3735463536572086</v>
      </c>
      <c r="DA123" s="4">
        <f t="shared" ref="DA123:DA139" si="1004">CW7/CW$7*DA91</f>
        <v>3.2365519761019312</v>
      </c>
      <c r="DB123" s="4">
        <f t="shared" ref="DB123:DB139" si="1005">CX7/CX$7*DB91</f>
        <v>3.2388317986626003</v>
      </c>
      <c r="DC123" s="4">
        <f t="shared" ref="DC123:DC139" si="1006">CY7/CY$7*DC91</f>
        <v>3.3415316767025693</v>
      </c>
      <c r="DD123" s="4">
        <f t="shared" ref="DD123:DD139" si="1007">CZ7/CZ$7*DD91</f>
        <v>3.5115755829846274</v>
      </c>
      <c r="DE123" s="4">
        <f t="shared" ref="DE123:DE139" si="1008">DA7/DA$7*DE91</f>
        <v>3.1725544892478919</v>
      </c>
      <c r="DF123" s="4">
        <f t="shared" ref="DF123:DF139" si="1009">DB7/DB$7*DF91</f>
        <v>2.9633921734991464</v>
      </c>
      <c r="DG123" s="4">
        <f t="shared" ref="DG123:DG139" si="1010">DC7/DC$7*DG91</f>
        <v>2.7390233894132088</v>
      </c>
      <c r="DH123" s="4">
        <f t="shared" ref="DH123:DH139" si="1011">DD7/DD$7*DH91</f>
        <v>2.6022304832713727</v>
      </c>
      <c r="DI123" s="4">
        <f t="shared" ref="DI123:DI139" si="1012">DE7/DE$7*DI91</f>
        <v>2.3163374427472849</v>
      </c>
      <c r="DJ123" s="4">
        <f t="shared" ref="DJ123:DJ139" si="1013">DF7/DF$7*DJ91</f>
        <v>2.2972565571299342</v>
      </c>
      <c r="DK123" s="4">
        <f t="shared" ref="DK123:DK139" si="1014">DG7/DG$7*DK91</f>
        <v>2.4802795806290856</v>
      </c>
      <c r="DL123" s="4">
        <f t="shared" ref="DL123:DL139" si="1015">DH7/DH$7*DL91</f>
        <v>2.0610596341173792</v>
      </c>
      <c r="DM123" s="4">
        <f t="shared" ref="DM123:DM139" si="1016">DI7/DI$7*DM91</f>
        <v>2.1514918456289944</v>
      </c>
      <c r="DN123" s="4">
        <f t="shared" ref="DN123:DN139" si="1017">DJ7/DJ$7*DN91</f>
        <v>2.3458682070022441</v>
      </c>
      <c r="DO123" s="4">
        <f t="shared" ref="DO123:DO139" si="1018">DK7/DK$7*DO91</f>
        <v>1.9525693240056929</v>
      </c>
      <c r="DP123" s="4">
        <f t="shared" ref="DP123:DP139" si="1019">DL7/DL$7*DP91</f>
        <v>2.3453413257289002</v>
      </c>
      <c r="DQ123" s="4">
        <f t="shared" ref="DQ123:DQ139" si="1020">DM7/DM$7*DQ91</f>
        <v>2.7104247104246859</v>
      </c>
      <c r="DR123" s="4">
        <f t="shared" ref="DR123:DR139" si="1021">DN7/DN$7*DR91</f>
        <v>2.3708054979651338</v>
      </c>
      <c r="DS123" s="51">
        <f t="shared" ref="DS123:DS139" si="1022">DO7/DO$7*DS91</f>
        <v>2.2305472199392273</v>
      </c>
      <c r="DT123" s="51">
        <f t="shared" ref="DT123:DT139" si="1023">DP7/DP$7*DT91</f>
        <v>-10.028810796466892</v>
      </c>
      <c r="DU123" s="51">
        <f t="shared" ref="DU123:DU139" si="1024">DQ7/DQ$7*DU91</f>
        <v>-7.8885046237124996</v>
      </c>
      <c r="DV123" s="51">
        <f t="shared" ref="DV123:DV139" si="1025">DR7/DR$7*DV91</f>
        <v>-7.4802632812646541</v>
      </c>
      <c r="DW123" s="51">
        <f t="shared" ref="DW123:DW139" si="1026">DS7/DS$7*DW91</f>
        <v>-7.7964327113637211</v>
      </c>
      <c r="DX123" s="51">
        <f t="shared" ref="DX123:DX139" si="1027">DT7/DT$7*DX91</f>
        <v>5.2963111214106906</v>
      </c>
      <c r="DY123" s="51">
        <f t="shared" ref="DY123:DY139" si="1028">DU7/DU$7*DY91</f>
        <v>4.1483869651274485</v>
      </c>
      <c r="DZ123" s="51">
        <f t="shared" ref="DZ123:DZ139" si="1029">DV7/DV$7*DZ91</f>
        <v>5.0853297661032082</v>
      </c>
      <c r="EA123" s="51">
        <f t="shared" ref="EA123:EA139" si="1030">DW7/DW$7*EA91</f>
        <v>6.2413821072268671</v>
      </c>
      <c r="EB123" s="12">
        <f t="shared" ref="EB123:EB139" si="1031">DX7/DX$7*EB91</f>
        <v>5.9516016086112566</v>
      </c>
      <c r="EC123" s="12">
        <f t="shared" ref="EC123:EC139" si="1032">DY7/DY$7*EC91</f>
        <v>4.6282915360501553</v>
      </c>
      <c r="ED123" s="12">
        <f t="shared" ref="ED123:ED139" si="1033">DZ7/DZ$7*ED91</f>
        <v>3.4877042066079111</v>
      </c>
      <c r="EE123" s="12">
        <f t="shared" ref="EE123:EE139" si="1034">EA7/EA$7*EE91</f>
        <v>2.6632820551971692</v>
      </c>
      <c r="EF123" s="12">
        <f t="shared" ref="EF123:EF139" si="1035">EB7/EB$7*EF91</f>
        <v>1.7532400213234878</v>
      </c>
      <c r="EG123" s="12">
        <f t="shared" ref="EG123:EG139" si="1036">EC7/EC$7*EG91</f>
        <v>0.92922998793310008</v>
      </c>
      <c r="EH123" s="12">
        <f t="shared" ref="EH123:EH139" si="1037">ED7/ED$7*EH91</f>
        <v>0.66563824951397788</v>
      </c>
      <c r="EI123" s="12">
        <f t="shared" ref="EI123:EI139" si="1038">EE7/EE$7*EI91</f>
        <v>0.61573469865809916</v>
      </c>
      <c r="EJ123" s="12">
        <f t="shared" ref="EJ123:EJ139" si="1039">EF7/EF$7*EJ91</f>
        <v>0.57991122058063116</v>
      </c>
      <c r="EK123" s="12">
        <f t="shared" ref="EK123:EK139" si="1040">EG7/EG$7*EK91</f>
        <v>0.89418056269088275</v>
      </c>
      <c r="EL123" s="12">
        <f t="shared" ref="EL123:EL139" si="1041">EH7/EH$7*EL91</f>
        <v>1.1073564191347085</v>
      </c>
      <c r="EM123" s="12">
        <f t="shared" ref="EM123:EM139" si="1042">EI7/EI$7*EM91</f>
        <v>1.3357390716289164</v>
      </c>
      <c r="EN123" s="12">
        <f t="shared" ref="EN123:EN139" si="1043">EJ7/EJ$7*EN91</f>
        <v>1.6859178778591</v>
      </c>
      <c r="EO123" s="12">
        <f t="shared" ref="EO123:EO139" si="1044">EK7/EK$7*EO91</f>
        <v>1.7886203978414228</v>
      </c>
      <c r="EP123" s="12">
        <f t="shared" ref="EP123:EP139" si="1045">EL7/EL$7*EP91</f>
        <v>1.7882814907674405</v>
      </c>
      <c r="EQ123" s="12">
        <f t="shared" ref="EQ123:EQ139" si="1046">EM7/EM$7*EQ91</f>
        <v>1.7646025938164778</v>
      </c>
      <c r="ER123" s="12">
        <f t="shared" ref="ER123:ER139" si="1047">EN7/EN$7*ER91</f>
        <v>1.6304211735374441</v>
      </c>
      <c r="ES123" s="12">
        <f t="shared" ref="ES123:ES139" si="1048">EO7/EO$7*ES91</f>
        <v>1.4999696494072845</v>
      </c>
      <c r="ET123" s="12">
        <f t="shared" ref="ET123:ET139" si="1049">EP7/EP$7*ET91</f>
        <v>1.3456174739759907</v>
      </c>
      <c r="EU123" s="12">
        <f t="shared" ref="EU123:EU139" si="1050">EQ7/EQ$7*EU91</f>
        <v>1.1481549966243509</v>
      </c>
      <c r="EV123" s="12">
        <f t="shared" ref="EV123:EV139" si="1051">ER7/ER$7*EV91</f>
        <v>0.99230782003481011</v>
      </c>
      <c r="EW123" s="12">
        <f t="shared" ref="EW123:EW139" si="1052">ES7/ES$7*EW91</f>
        <v>0.86817458537575831</v>
      </c>
      <c r="EX123" s="12">
        <f t="shared" ref="EX123:EX139" si="1053">ET7/ET$7*EX91</f>
        <v>0.78334807547193464</v>
      </c>
      <c r="EY123" s="12">
        <f t="shared" ref="EY123:EY139" si="1054">EU7/EU$7*EY91</f>
        <v>0.78974946538727941</v>
      </c>
      <c r="EZ123" s="12">
        <f t="shared" ref="EZ123:EZ139" si="1055">EV7/EV$7*EZ91</f>
        <v>0.83071376254517659</v>
      </c>
      <c r="FA123" s="12">
        <f t="shared" ref="FA123:FA139" si="1056">EW7/EW$7*FA91</f>
        <v>0.86641938043630073</v>
      </c>
      <c r="FB123" s="12">
        <f t="shared" ref="FB123:FB139" si="1057">EX7/EX$7*FB91</f>
        <v>0.89915864705076842</v>
      </c>
      <c r="FC123" s="12">
        <f t="shared" ref="FC123:FC139" si="1058">EY7/EY$7*FC91</f>
        <v>0.89676404634195794</v>
      </c>
      <c r="FD123" s="12">
        <f t="shared" ref="FD123:FD139" si="1059">EZ7/EZ$7*FD91</f>
        <v>0.88125608184519422</v>
      </c>
      <c r="FE123" s="12">
        <f t="shared" ref="FE123:FE139" si="1060">FA7/FA$7*FE91</f>
        <v>0.86842384247767246</v>
      </c>
      <c r="FF123" s="12">
        <f t="shared" ref="FF123:FF139" si="1061">FB7/FB$7*FF91</f>
        <v>0.84930382013903571</v>
      </c>
    </row>
    <row r="124" spans="2:162" x14ac:dyDescent="0.25">
      <c r="B124" t="str">
        <f t="shared" si="905"/>
        <v xml:space="preserve"> Goods producing</v>
      </c>
      <c r="C124" s="4"/>
      <c r="D124" s="4"/>
      <c r="E124" s="4"/>
      <c r="F124" s="4"/>
      <c r="G124" s="4">
        <f t="shared" si="906"/>
        <v>-0.58862795072516327</v>
      </c>
      <c r="H124" s="4">
        <f t="shared" si="907"/>
        <v>-0.76719417534148171</v>
      </c>
      <c r="I124" s="4">
        <f t="shared" si="908"/>
        <v>-0.68295010587217864</v>
      </c>
      <c r="J124" s="4">
        <f t="shared" si="909"/>
        <v>-0.29672701114974831</v>
      </c>
      <c r="K124" s="4">
        <f t="shared" si="910"/>
        <v>-8.1120057685373254E-2</v>
      </c>
      <c r="L124" s="4">
        <f t="shared" si="911"/>
        <v>6.2913808082929235E-2</v>
      </c>
      <c r="M124" s="4">
        <f t="shared" si="912"/>
        <v>-0.34017665313917061</v>
      </c>
      <c r="N124" s="4">
        <f t="shared" si="913"/>
        <v>-0.54543828797948979</v>
      </c>
      <c r="O124" s="4">
        <f t="shared" si="914"/>
        <v>-0.98726020513730373</v>
      </c>
      <c r="P124" s="4">
        <f t="shared" si="915"/>
        <v>-1.3343961267085886</v>
      </c>
      <c r="Q124" s="4">
        <f t="shared" si="916"/>
        <v>-1.0122835577919214</v>
      </c>
      <c r="R124" s="4">
        <f t="shared" si="917"/>
        <v>-1.3795136330139972</v>
      </c>
      <c r="S124" s="4">
        <f t="shared" si="918"/>
        <v>-1.2377984240856139</v>
      </c>
      <c r="T124" s="4">
        <f t="shared" si="919"/>
        <v>-1.0199894483850154</v>
      </c>
      <c r="U124" s="4">
        <f t="shared" si="920"/>
        <v>-1.1718410925609815</v>
      </c>
      <c r="V124" s="4">
        <f t="shared" si="921"/>
        <v>-0.4511894995898259</v>
      </c>
      <c r="W124" s="4">
        <f t="shared" si="922"/>
        <v>0.12821259980185187</v>
      </c>
      <c r="X124" s="4">
        <f t="shared" si="923"/>
        <v>3.192384711378797E-2</v>
      </c>
      <c r="Y124" s="4">
        <f t="shared" si="924"/>
        <v>-0.30674846625766783</v>
      </c>
      <c r="Z124" s="4">
        <f t="shared" si="925"/>
        <v>-1.7749785284855442</v>
      </c>
      <c r="AA124" s="4">
        <f t="shared" si="926"/>
        <v>-0.48540933348472654</v>
      </c>
      <c r="AB124" s="4">
        <f t="shared" si="927"/>
        <v>9.6519616192589072E-2</v>
      </c>
      <c r="AC124" s="4">
        <f t="shared" si="928"/>
        <v>0.92681820758460898</v>
      </c>
      <c r="AD124" s="4">
        <f t="shared" si="929"/>
        <v>3.0605266157528805</v>
      </c>
      <c r="AE124" s="4">
        <f t="shared" si="930"/>
        <v>2.177116641178924</v>
      </c>
      <c r="AF124" s="4">
        <f t="shared" si="931"/>
        <v>2.3296254381848773</v>
      </c>
      <c r="AG124" s="4">
        <f t="shared" si="932"/>
        <v>2.4268399213802101</v>
      </c>
      <c r="AH124" s="4">
        <f t="shared" si="933"/>
        <v>2.4455647323822798</v>
      </c>
      <c r="AI124" s="4">
        <f t="shared" si="934"/>
        <v>1.7916777100450612</v>
      </c>
      <c r="AJ124" s="4">
        <f t="shared" si="935"/>
        <v>1.5835456862031296</v>
      </c>
      <c r="AK124" s="4">
        <f t="shared" si="936"/>
        <v>1.162910363280852</v>
      </c>
      <c r="AL124" s="4">
        <f t="shared" si="937"/>
        <v>0.43286755771567703</v>
      </c>
      <c r="AM124" s="4">
        <f t="shared" si="938"/>
        <v>-3.5140562249002728E-2</v>
      </c>
      <c r="AN124" s="4">
        <f t="shared" si="939"/>
        <v>-0.55483998811057378</v>
      </c>
      <c r="AO124" s="4">
        <f t="shared" si="940"/>
        <v>-0.92342452969202482</v>
      </c>
      <c r="AP124" s="4">
        <f t="shared" si="941"/>
        <v>-1.0300742724948304</v>
      </c>
      <c r="AQ124" s="4">
        <f t="shared" si="942"/>
        <v>-1.0312530330971574</v>
      </c>
      <c r="AR124" s="4">
        <f t="shared" si="943"/>
        <v>-0.65291514521316008</v>
      </c>
      <c r="AS124" s="4">
        <f t="shared" si="944"/>
        <v>-0.50375416796603356</v>
      </c>
      <c r="AT124" s="4">
        <f t="shared" si="945"/>
        <v>-0.37387183578215127</v>
      </c>
      <c r="AU124" s="4">
        <f t="shared" si="946"/>
        <v>-0.13276119579905205</v>
      </c>
      <c r="AV124" s="4">
        <f t="shared" si="947"/>
        <v>-0.55173064227105995</v>
      </c>
      <c r="AW124" s="4">
        <f t="shared" si="948"/>
        <v>-0.63619503720919546</v>
      </c>
      <c r="AX124" s="4">
        <f t="shared" si="949"/>
        <v>-1.2677141456353753</v>
      </c>
      <c r="AY124" s="4">
        <f t="shared" si="950"/>
        <v>-1.7109864576243323</v>
      </c>
      <c r="AZ124" s="4">
        <f t="shared" si="951"/>
        <v>-1.8553533443630328</v>
      </c>
      <c r="BA124" s="4">
        <f t="shared" si="952"/>
        <v>-1.9545606414968273</v>
      </c>
      <c r="BB124" s="4">
        <f t="shared" si="953"/>
        <v>-1.7002930704580113</v>
      </c>
      <c r="BC124" s="4">
        <f t="shared" si="954"/>
        <v>-1.4706602065286545</v>
      </c>
      <c r="BD124" s="4">
        <f t="shared" si="955"/>
        <v>-1.3223871792350812</v>
      </c>
      <c r="BE124" s="4">
        <f t="shared" si="956"/>
        <v>-1.2101643950410381</v>
      </c>
      <c r="BF124" s="4">
        <f t="shared" si="957"/>
        <v>-0.90783159352891829</v>
      </c>
      <c r="BG124" s="4">
        <f t="shared" si="958"/>
        <v>-0.49838829655343375</v>
      </c>
      <c r="BH124" s="4">
        <f t="shared" si="959"/>
        <v>-0.24140763047211533</v>
      </c>
      <c r="BI124" s="4">
        <f t="shared" si="960"/>
        <v>2.2413149047442571E-2</v>
      </c>
      <c r="BJ124" s="4">
        <f t="shared" si="961"/>
        <v>0.35282132829776147</v>
      </c>
      <c r="BK124" s="4">
        <f t="shared" si="962"/>
        <v>0.55140210128908607</v>
      </c>
      <c r="BL124" s="4">
        <f t="shared" si="963"/>
        <v>0.89521972450973208</v>
      </c>
      <c r="BM124" s="4">
        <f t="shared" si="964"/>
        <v>0.8262220687614048</v>
      </c>
      <c r="BN124" s="4">
        <f t="shared" si="965"/>
        <v>1.2271591632783012</v>
      </c>
      <c r="BO124" s="4">
        <f t="shared" si="966"/>
        <v>1.3749390541199433</v>
      </c>
      <c r="BP124" s="4">
        <f t="shared" si="967"/>
        <v>1.3073000990744981</v>
      </c>
      <c r="BQ124" s="4">
        <f t="shared" si="968"/>
        <v>1.4407491895785791</v>
      </c>
      <c r="BR124" s="4">
        <f t="shared" si="969"/>
        <v>0.97359422492401293</v>
      </c>
      <c r="BS124" s="4">
        <f t="shared" si="970"/>
        <v>0.99443868413611347</v>
      </c>
      <c r="BT124" s="4">
        <f t="shared" si="971"/>
        <v>1.0245134730538936</v>
      </c>
      <c r="BU124" s="4">
        <f t="shared" si="972"/>
        <v>1.0714700755374824</v>
      </c>
      <c r="BV124" s="4">
        <f t="shared" si="973"/>
        <v>0.95904973192826792</v>
      </c>
      <c r="BW124" s="4">
        <f t="shared" si="974"/>
        <v>0.60585276634659313</v>
      </c>
      <c r="BX124" s="4">
        <f t="shared" si="975"/>
        <v>0.18384439047641019</v>
      </c>
      <c r="BY124" s="4">
        <f t="shared" si="976"/>
        <v>-0.16912461101339471</v>
      </c>
      <c r="BZ124" s="4">
        <f t="shared" si="977"/>
        <v>-1.3022526056259076</v>
      </c>
      <c r="CA124" s="4">
        <f t="shared" si="978"/>
        <v>-1.7127330230071973</v>
      </c>
      <c r="CB124" s="4">
        <f t="shared" si="979"/>
        <v>-2.3729417793721166</v>
      </c>
      <c r="CC124" s="4">
        <f t="shared" si="980"/>
        <v>-2.7508450453655966</v>
      </c>
      <c r="CD124" s="4">
        <f t="shared" si="981"/>
        <v>-2.1153715489321256</v>
      </c>
      <c r="CE124" s="4">
        <f t="shared" si="982"/>
        <v>-1.9097581739950773</v>
      </c>
      <c r="CF124" s="4">
        <f t="shared" si="983"/>
        <v>-1.2349163785195121</v>
      </c>
      <c r="CG124" s="4">
        <f t="shared" si="984"/>
        <v>-0.67572390492279188</v>
      </c>
      <c r="CH124" s="4">
        <f t="shared" si="985"/>
        <v>-0.22762669222474802</v>
      </c>
      <c r="CI124" s="4">
        <f t="shared" si="986"/>
        <v>-9.6026887528490226E-3</v>
      </c>
      <c r="CJ124" s="4">
        <f t="shared" si="987"/>
        <v>0.32261918986736604</v>
      </c>
      <c r="CK124" s="4">
        <f t="shared" si="988"/>
        <v>0.55108905694587196</v>
      </c>
      <c r="CL124" s="4">
        <f t="shared" si="989"/>
        <v>0.69016222369793945</v>
      </c>
      <c r="CM124" s="4">
        <f t="shared" si="990"/>
        <v>0.79213071339055663</v>
      </c>
      <c r="CN124" s="4">
        <f t="shared" si="991"/>
        <v>0.81728511038045981</v>
      </c>
      <c r="CO124" s="4">
        <f t="shared" si="992"/>
        <v>0.79908409074978337</v>
      </c>
      <c r="CP124" s="4">
        <f t="shared" si="993"/>
        <v>0.83412718696995591</v>
      </c>
      <c r="CQ124" s="4">
        <f t="shared" si="994"/>
        <v>0.8660908125086606</v>
      </c>
      <c r="CR124" s="4">
        <f t="shared" si="995"/>
        <v>0.68886600297516931</v>
      </c>
      <c r="CS124" s="4">
        <f t="shared" si="996"/>
        <v>0.58547475852013953</v>
      </c>
      <c r="CT124" s="4">
        <f t="shared" si="997"/>
        <v>0.39736295493542562</v>
      </c>
      <c r="CU124" s="4">
        <f t="shared" si="998"/>
        <v>0.28698264651809768</v>
      </c>
      <c r="CV124" s="4">
        <f t="shared" si="999"/>
        <v>0.27848326872521612</v>
      </c>
      <c r="CW124" s="4">
        <f t="shared" si="1000"/>
        <v>0.40282419601159775</v>
      </c>
      <c r="CX124" s="4">
        <f t="shared" si="1001"/>
        <v>0.57738748627881287</v>
      </c>
      <c r="CY124" s="4">
        <f t="shared" si="1002"/>
        <v>0.70659048283682802</v>
      </c>
      <c r="CZ124" s="4">
        <f t="shared" si="1003"/>
        <v>0.69557656776437637</v>
      </c>
      <c r="DA124" s="4">
        <f t="shared" si="1004"/>
        <v>0.57810921751090927</v>
      </c>
      <c r="DB124" s="4">
        <f t="shared" si="1005"/>
        <v>0.40164932595552322</v>
      </c>
      <c r="DC124" s="4">
        <f t="shared" si="1006"/>
        <v>0.33288101094054762</v>
      </c>
      <c r="DD124" s="4">
        <f t="shared" si="1007"/>
        <v>0.34905481842841041</v>
      </c>
      <c r="DE124" s="4">
        <f t="shared" si="1008"/>
        <v>0.19568249474363575</v>
      </c>
      <c r="DF124" s="4">
        <f t="shared" si="1009"/>
        <v>6.6221054156402642E-2</v>
      </c>
      <c r="DG124" s="4">
        <f t="shared" si="1010"/>
        <v>-6.9757899056217057E-2</v>
      </c>
      <c r="DH124" s="4">
        <f t="shared" si="1011"/>
        <v>-0.1523554147114381</v>
      </c>
      <c r="DI124" s="4">
        <f t="shared" si="1012"/>
        <v>-0.268356167147555</v>
      </c>
      <c r="DJ124" s="4">
        <f t="shared" si="1013"/>
        <v>-0.13867952969550573</v>
      </c>
      <c r="DK124" s="4">
        <f t="shared" si="1014"/>
        <v>2.5961058412382221E-2</v>
      </c>
      <c r="DL124" s="4">
        <f t="shared" si="1015"/>
        <v>0.15839074998019936</v>
      </c>
      <c r="DM124" s="4">
        <f t="shared" si="1016"/>
        <v>0.41018359660020887</v>
      </c>
      <c r="DN124" s="4">
        <f t="shared" si="1017"/>
        <v>0.61495540099807189</v>
      </c>
      <c r="DO124" s="4">
        <f t="shared" si="1018"/>
        <v>0.46962994719098788</v>
      </c>
      <c r="DP124" s="4">
        <f t="shared" si="1019"/>
        <v>0.50049467496944788</v>
      </c>
      <c r="DQ124" s="4">
        <f t="shared" si="1020"/>
        <v>0.40733590733590419</v>
      </c>
      <c r="DR124" s="4">
        <f t="shared" si="1021"/>
        <v>0.18044997312447572</v>
      </c>
      <c r="DS124" s="51">
        <f t="shared" si="1022"/>
        <v>0.12997190313270582</v>
      </c>
      <c r="DT124" s="51">
        <f t="shared" si="1023"/>
        <v>-1.4500170590242236</v>
      </c>
      <c r="DU124" s="51">
        <f t="shared" si="1024"/>
        <v>-1.3607999398541468</v>
      </c>
      <c r="DV124" s="51">
        <f t="shared" si="1025"/>
        <v>-1.4607984698182892</v>
      </c>
      <c r="DW124" s="51">
        <f t="shared" si="1026"/>
        <v>-1.572374079198293</v>
      </c>
      <c r="DX124" s="51">
        <f t="shared" si="1027"/>
        <v>-0.24227357953946788</v>
      </c>
      <c r="DY124" s="51">
        <f t="shared" si="1028"/>
        <v>-0.28363295039484182</v>
      </c>
      <c r="DZ124" s="51">
        <f t="shared" si="1029"/>
        <v>-2.0268352993638352E-2</v>
      </c>
      <c r="EA124" s="51">
        <f t="shared" si="1030"/>
        <v>0.36499310568578308</v>
      </c>
      <c r="EB124" s="12">
        <f t="shared" si="1031"/>
        <v>0.65988075468678042</v>
      </c>
      <c r="EC124" s="12">
        <f t="shared" si="1032"/>
        <v>0.78667123824451413</v>
      </c>
      <c r="ED124" s="12">
        <f t="shared" si="1033"/>
        <v>0.72832565047158049</v>
      </c>
      <c r="EE124" s="12">
        <f t="shared" si="1034"/>
        <v>0.60232469366721464</v>
      </c>
      <c r="EF124" s="12">
        <f t="shared" si="1035"/>
        <v>0.41434656572185619</v>
      </c>
      <c r="EG124" s="12">
        <f t="shared" si="1036"/>
        <v>0.27710614602972167</v>
      </c>
      <c r="EH124" s="12">
        <f t="shared" si="1037"/>
        <v>0.21749401316962996</v>
      </c>
      <c r="EI124" s="12">
        <f t="shared" si="1038"/>
        <v>0.17625405749088024</v>
      </c>
      <c r="EJ124" s="12">
        <f t="shared" si="1039"/>
        <v>0.14223302565450344</v>
      </c>
      <c r="EK124" s="12">
        <f t="shared" si="1040"/>
        <v>0.12933196112471398</v>
      </c>
      <c r="EL124" s="12">
        <f t="shared" si="1041"/>
        <v>0.12181642666630915</v>
      </c>
      <c r="EM124" s="12">
        <f t="shared" si="1042"/>
        <v>0.13150630259088097</v>
      </c>
      <c r="EN124" s="12">
        <f t="shared" si="1043"/>
        <v>0.16306745498194702</v>
      </c>
      <c r="EO124" s="12">
        <f t="shared" si="1044"/>
        <v>0.17881790628472022</v>
      </c>
      <c r="EP124" s="12">
        <f t="shared" si="1045"/>
        <v>0.1921827164101883</v>
      </c>
      <c r="EQ124" s="12">
        <f t="shared" si="1046"/>
        <v>0.19992155863109337</v>
      </c>
      <c r="ER124" s="12">
        <f t="shared" si="1047"/>
        <v>0.19471859162443278</v>
      </c>
      <c r="ES124" s="12">
        <f t="shared" si="1048"/>
        <v>0.18369154259055206</v>
      </c>
      <c r="ET124" s="12">
        <f t="shared" si="1049"/>
        <v>0.16685160159403659</v>
      </c>
      <c r="EU124" s="12">
        <f t="shared" si="1050"/>
        <v>0.13922991911312688</v>
      </c>
      <c r="EV124" s="12">
        <f t="shared" si="1051"/>
        <v>0.11200555341005958</v>
      </c>
      <c r="EW124" s="12">
        <f t="shared" si="1052"/>
        <v>8.5925736071512229E-2</v>
      </c>
      <c r="EX124" s="12">
        <f t="shared" si="1053"/>
        <v>6.1986210730750217E-2</v>
      </c>
      <c r="EY124" s="12">
        <f t="shared" si="1054"/>
        <v>5.3137103185566338E-2</v>
      </c>
      <c r="EZ124" s="12">
        <f t="shared" si="1055"/>
        <v>4.9918137860407261E-2</v>
      </c>
      <c r="FA124" s="12">
        <f t="shared" si="1056"/>
        <v>5.0247771485923153E-2</v>
      </c>
      <c r="FB124" s="12">
        <f t="shared" si="1057"/>
        <v>5.1280100309265553E-2</v>
      </c>
      <c r="FC124" s="12">
        <f t="shared" si="1058"/>
        <v>4.886646978773259E-2</v>
      </c>
      <c r="FD124" s="12">
        <f t="shared" si="1059"/>
        <v>4.4420482339635761E-2</v>
      </c>
      <c r="FE124" s="12">
        <f t="shared" si="1060"/>
        <v>3.7325378423286107E-2</v>
      </c>
      <c r="FF124" s="12">
        <f t="shared" si="1061"/>
        <v>3.1541231401515671E-2</v>
      </c>
    </row>
    <row r="125" spans="2:162" x14ac:dyDescent="0.25">
      <c r="B125" t="str">
        <f t="shared" si="905"/>
        <v xml:space="preserve">   Natural resources</v>
      </c>
      <c r="C125" s="4"/>
      <c r="D125" s="4"/>
      <c r="E125" s="4"/>
      <c r="F125" s="4"/>
      <c r="G125" s="4">
        <f t="shared" si="906"/>
        <v>-3.0341646944596055E-3</v>
      </c>
      <c r="H125" s="4">
        <f t="shared" si="907"/>
        <v>-1.5043023045911312E-2</v>
      </c>
      <c r="I125" s="4">
        <f t="shared" si="908"/>
        <v>-1.7893889236825625E-2</v>
      </c>
      <c r="J125" s="4">
        <f t="shared" si="909"/>
        <v>-2.0980697758062564E-2</v>
      </c>
      <c r="K125" s="4">
        <f t="shared" si="910"/>
        <v>-1.8026679485638738E-2</v>
      </c>
      <c r="L125" s="4">
        <f t="shared" si="911"/>
        <v>-2.6963060606968441E-2</v>
      </c>
      <c r="M125" s="4">
        <f t="shared" si="912"/>
        <v>-2.3872045834328001E-2</v>
      </c>
      <c r="N125" s="4">
        <f t="shared" si="913"/>
        <v>-1.7883222556704711E-2</v>
      </c>
      <c r="O125" s="4">
        <f t="shared" si="914"/>
        <v>-5.9117377553131803E-3</v>
      </c>
      <c r="P125" s="4">
        <f t="shared" si="915"/>
        <v>8.8566114604552108E-3</v>
      </c>
      <c r="Q125" s="4">
        <f t="shared" si="916"/>
        <v>5.9197868876720398E-3</v>
      </c>
      <c r="R125" s="4">
        <f t="shared" si="917"/>
        <v>2.9476787030213608E-3</v>
      </c>
      <c r="S125" s="4">
        <f t="shared" si="918"/>
        <v>0</v>
      </c>
      <c r="T125" s="4">
        <f t="shared" si="919"/>
        <v>-5.8620083240517934E-3</v>
      </c>
      <c r="U125" s="4">
        <f t="shared" si="920"/>
        <v>-5.7868695928937185E-3</v>
      </c>
      <c r="V125" s="4">
        <f t="shared" si="921"/>
        <v>-2.929801945388479E-3</v>
      </c>
      <c r="W125" s="4">
        <f t="shared" si="922"/>
        <v>2.9139227227693819E-3</v>
      </c>
      <c r="X125" s="4">
        <f t="shared" si="923"/>
        <v>2.9021679194358081E-3</v>
      </c>
      <c r="Y125" s="4">
        <f t="shared" si="924"/>
        <v>5.7877069105220476E-3</v>
      </c>
      <c r="Z125" s="4">
        <f t="shared" si="925"/>
        <v>0</v>
      </c>
      <c r="AA125" s="4">
        <f t="shared" si="926"/>
        <v>0</v>
      </c>
      <c r="AB125" s="4">
        <f t="shared" si="927"/>
        <v>0</v>
      </c>
      <c r="AC125" s="4">
        <f t="shared" si="928"/>
        <v>0</v>
      </c>
      <c r="AD125" s="4">
        <f t="shared" si="929"/>
        <v>8.5489570272426763E-3</v>
      </c>
      <c r="AE125" s="4">
        <f t="shared" si="930"/>
        <v>1.3902405116085094E-2</v>
      </c>
      <c r="AF125" s="4">
        <f t="shared" si="931"/>
        <v>1.6561318280935163E-2</v>
      </c>
      <c r="AG125" s="4">
        <f t="shared" si="932"/>
        <v>2.1838829438742064E-2</v>
      </c>
      <c r="AH125" s="4">
        <f t="shared" si="933"/>
        <v>2.1452322213879636E-2</v>
      </c>
      <c r="AI125" s="4">
        <f t="shared" si="934"/>
        <v>-5.3008216273522325E-3</v>
      </c>
      <c r="AJ125" s="4">
        <f t="shared" si="935"/>
        <v>-2.6002392220084362E-3</v>
      </c>
      <c r="AK125" s="4">
        <f t="shared" si="936"/>
        <v>2.5728105382319556E-3</v>
      </c>
      <c r="AL125" s="4">
        <f t="shared" si="937"/>
        <v>2.2782503037667105E-2</v>
      </c>
      <c r="AM125" s="4">
        <f t="shared" si="938"/>
        <v>2.7610441767068266E-2</v>
      </c>
      <c r="AN125" s="4">
        <f t="shared" si="939"/>
        <v>2.4769642326364829E-2</v>
      </c>
      <c r="AO125" s="4">
        <f t="shared" si="940"/>
        <v>1.7191414116606896E-2</v>
      </c>
      <c r="AP125" s="4">
        <f t="shared" si="941"/>
        <v>-1.2175818823815894E-2</v>
      </c>
      <c r="AQ125" s="4">
        <f t="shared" si="942"/>
        <v>0</v>
      </c>
      <c r="AR125" s="4">
        <f t="shared" si="943"/>
        <v>2.4182042415302313E-3</v>
      </c>
      <c r="AS125" s="4">
        <f t="shared" si="944"/>
        <v>0</v>
      </c>
      <c r="AT125" s="4">
        <f t="shared" si="945"/>
        <v>0</v>
      </c>
      <c r="AU125" s="4">
        <f t="shared" si="946"/>
        <v>7.1122069178066035E-3</v>
      </c>
      <c r="AV125" s="4">
        <f t="shared" si="947"/>
        <v>-7.0734697727058383E-3</v>
      </c>
      <c r="AW125" s="4">
        <f t="shared" si="948"/>
        <v>-1.6433082141934875E-2</v>
      </c>
      <c r="AX125" s="4">
        <f t="shared" si="949"/>
        <v>-2.5681133705320672E-2</v>
      </c>
      <c r="AY125" s="4">
        <f t="shared" si="950"/>
        <v>-3.5205482667167387E-2</v>
      </c>
      <c r="AZ125" s="4">
        <f t="shared" si="951"/>
        <v>-3.0725596785629857E-2</v>
      </c>
      <c r="BA125" s="4">
        <f t="shared" si="952"/>
        <v>-2.1478688368096979E-2</v>
      </c>
      <c r="BB125" s="4">
        <f t="shared" si="953"/>
        <v>-1.4532419405624034E-2</v>
      </c>
      <c r="BC125" s="4">
        <f t="shared" si="954"/>
        <v>-1.2235109871286625E-2</v>
      </c>
      <c r="BD125" s="4">
        <f t="shared" si="955"/>
        <v>-1.9663749877101577E-2</v>
      </c>
      <c r="BE125" s="4">
        <f t="shared" si="956"/>
        <v>-2.7111625958149504E-2</v>
      </c>
      <c r="BF125" s="4">
        <f t="shared" si="957"/>
        <v>-1.7315588977390793E-2</v>
      </c>
      <c r="BG125" s="4">
        <f t="shared" si="958"/>
        <v>-2.2315893875526897E-2</v>
      </c>
      <c r="BH125" s="4">
        <f t="shared" si="959"/>
        <v>-4.9774769169508024E-3</v>
      </c>
      <c r="BI125" s="4">
        <f t="shared" si="960"/>
        <v>-2.4903498941601355E-3</v>
      </c>
      <c r="BJ125" s="4">
        <f t="shared" si="961"/>
        <v>-7.4539717246005985E-3</v>
      </c>
      <c r="BK125" s="4">
        <f t="shared" si="962"/>
        <v>-7.4513797471498534E-3</v>
      </c>
      <c r="BL125" s="4">
        <f t="shared" si="963"/>
        <v>-1.2364913321957599E-2</v>
      </c>
      <c r="BM125" s="4">
        <f t="shared" si="964"/>
        <v>-7.3990036008484113E-3</v>
      </c>
      <c r="BN125" s="4">
        <f t="shared" si="965"/>
        <v>-7.348258462744321E-3</v>
      </c>
      <c r="BO125" s="4">
        <f t="shared" si="966"/>
        <v>-2.4378352023403131E-3</v>
      </c>
      <c r="BP125" s="4">
        <f t="shared" si="967"/>
        <v>0</v>
      </c>
      <c r="BQ125" s="4">
        <f t="shared" si="968"/>
        <v>0</v>
      </c>
      <c r="BR125" s="4">
        <f t="shared" si="969"/>
        <v>0</v>
      </c>
      <c r="BS125" s="4">
        <f t="shared" si="970"/>
        <v>-2.3564897728343753E-3</v>
      </c>
      <c r="BT125" s="4">
        <f t="shared" si="971"/>
        <v>0</v>
      </c>
      <c r="BU125" s="4">
        <f t="shared" si="972"/>
        <v>2.3242300987797774E-3</v>
      </c>
      <c r="BV125" s="4">
        <f t="shared" si="973"/>
        <v>0</v>
      </c>
      <c r="BW125" s="4">
        <f t="shared" si="974"/>
        <v>-4.5724737082761943E-3</v>
      </c>
      <c r="BX125" s="4">
        <f t="shared" si="975"/>
        <v>-6.8090514991261744E-3</v>
      </c>
      <c r="BY125" s="4">
        <f t="shared" si="976"/>
        <v>-9.0199792540477178E-3</v>
      </c>
      <c r="BZ125" s="4">
        <f t="shared" si="977"/>
        <v>-1.1206993163734184E-2</v>
      </c>
      <c r="CA125" s="4">
        <f t="shared" si="978"/>
        <v>-8.9088843849528913E-3</v>
      </c>
      <c r="CB125" s="4">
        <f t="shared" si="979"/>
        <v>-1.336868608096967E-2</v>
      </c>
      <c r="CC125" s="4">
        <f t="shared" si="980"/>
        <v>-1.3342821561999643E-2</v>
      </c>
      <c r="CD125" s="4">
        <f t="shared" si="981"/>
        <v>-1.3589110592711706E-2</v>
      </c>
      <c r="CE125" s="4">
        <f t="shared" si="982"/>
        <v>-4.6018269252893372E-3</v>
      </c>
      <c r="CF125" s="4">
        <f t="shared" si="983"/>
        <v>-2.3522216733704963E-3</v>
      </c>
      <c r="CG125" s="4">
        <f t="shared" si="984"/>
        <v>0</v>
      </c>
      <c r="CH125" s="4">
        <f t="shared" si="985"/>
        <v>0</v>
      </c>
      <c r="CI125" s="4">
        <f t="shared" si="986"/>
        <v>-7.2020165646381048E-3</v>
      </c>
      <c r="CJ125" s="4">
        <f t="shared" si="987"/>
        <v>-4.7795435535906419E-3</v>
      </c>
      <c r="CK125" s="4">
        <f t="shared" si="988"/>
        <v>-7.1570007395567502E-3</v>
      </c>
      <c r="CL125" s="4">
        <f t="shared" si="989"/>
        <v>2.3716914903709418E-3</v>
      </c>
      <c r="CM125" s="4">
        <f t="shared" si="990"/>
        <v>2.3645692937031542E-3</v>
      </c>
      <c r="CN125" s="4">
        <f t="shared" si="991"/>
        <v>0</v>
      </c>
      <c r="CO125" s="4">
        <f t="shared" si="992"/>
        <v>0</v>
      </c>
      <c r="CP125" s="4">
        <f t="shared" si="993"/>
        <v>-4.6469481168242843E-3</v>
      </c>
      <c r="CQ125" s="4">
        <f t="shared" si="994"/>
        <v>0</v>
      </c>
      <c r="CR125" s="4">
        <f t="shared" si="995"/>
        <v>4.5771827440210609E-3</v>
      </c>
      <c r="CS125" s="4">
        <f t="shared" si="996"/>
        <v>4.5562238017131445E-3</v>
      </c>
      <c r="CT125" s="4">
        <f t="shared" si="997"/>
        <v>0</v>
      </c>
      <c r="CU125" s="4">
        <f t="shared" si="998"/>
        <v>-2.2420519259226022E-3</v>
      </c>
      <c r="CV125" s="4">
        <f t="shared" si="999"/>
        <v>-4.4557322996034493E-3</v>
      </c>
      <c r="CW125" s="4">
        <f t="shared" si="1000"/>
        <v>-4.4266395166109732E-3</v>
      </c>
      <c r="CX125" s="4">
        <f t="shared" si="1001"/>
        <v>4.3907793633369968E-3</v>
      </c>
      <c r="CY125" s="4">
        <f t="shared" si="1002"/>
        <v>6.5425044707113954E-3</v>
      </c>
      <c r="CZ125" s="4">
        <f t="shared" si="1003"/>
        <v>6.521030322791008E-3</v>
      </c>
      <c r="DA125" s="4">
        <f t="shared" si="1004"/>
        <v>4.2982097956201287E-3</v>
      </c>
      <c r="DB125" s="4">
        <f t="shared" si="1005"/>
        <v>2.1364325848697834E-3</v>
      </c>
      <c r="DC125" s="4">
        <f t="shared" si="1006"/>
        <v>-4.2405224323636744E-3</v>
      </c>
      <c r="DD125" s="4">
        <f t="shared" si="1007"/>
        <v>0</v>
      </c>
      <c r="DE125" s="4">
        <f t="shared" si="1008"/>
        <v>2.0817286674854789E-3</v>
      </c>
      <c r="DF125" s="4">
        <f t="shared" si="1009"/>
        <v>0</v>
      </c>
      <c r="DG125" s="4">
        <f t="shared" si="1010"/>
        <v>4.1034058268362792E-3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51">
        <f t="shared" si="1022"/>
        <v>0</v>
      </c>
      <c r="DT125" s="51">
        <f t="shared" si="1023"/>
        <v>-5.6863414079381383E-3</v>
      </c>
      <c r="DU125" s="51">
        <f t="shared" si="1024"/>
        <v>-1.8795579279753387E-3</v>
      </c>
      <c r="DV125" s="51">
        <f t="shared" si="1025"/>
        <v>-3.750445365387147E-3</v>
      </c>
      <c r="DW125" s="51">
        <f t="shared" si="1026"/>
        <v>-5.6089443966645522E-3</v>
      </c>
      <c r="DX125" s="51">
        <f t="shared" si="1027"/>
        <v>2.1067267786040855E-3</v>
      </c>
      <c r="DY125" s="51">
        <f t="shared" si="1028"/>
        <v>-4.0810496459689517E-3</v>
      </c>
      <c r="DZ125" s="51">
        <f t="shared" si="1029"/>
        <v>0</v>
      </c>
      <c r="EA125" s="51">
        <f t="shared" si="1030"/>
        <v>0</v>
      </c>
      <c r="EB125" s="12">
        <f t="shared" si="1031"/>
        <v>-8.6658730317520124E-4</v>
      </c>
      <c r="EC125" s="12">
        <f t="shared" si="1032"/>
        <v>1.8434541536050209E-3</v>
      </c>
      <c r="ED125" s="12">
        <f t="shared" si="1033"/>
        <v>3.5831774258876883E-4</v>
      </c>
      <c r="EE125" s="12">
        <f t="shared" si="1034"/>
        <v>2.5676642363629447E-3</v>
      </c>
      <c r="EF125" s="12">
        <f t="shared" si="1035"/>
        <v>1.6655723551415706E-3</v>
      </c>
      <c r="EG125" s="12">
        <f t="shared" si="1036"/>
        <v>1.0769315467429406E-3</v>
      </c>
      <c r="EH125" s="12">
        <f t="shared" si="1037"/>
        <v>6.9641248660197073E-4</v>
      </c>
      <c r="EI125" s="12">
        <f t="shared" si="1038"/>
        <v>4.5031177146426568E-4</v>
      </c>
      <c r="EJ125" s="12">
        <f t="shared" si="1039"/>
        <v>2.9096332852115092E-4</v>
      </c>
      <c r="EK125" s="12">
        <f t="shared" si="1040"/>
        <v>1.8810353013470009E-4</v>
      </c>
      <c r="EL125" s="12">
        <f t="shared" si="1041"/>
        <v>1.2130543308372829E-4</v>
      </c>
      <c r="EM125" s="12">
        <f t="shared" si="1042"/>
        <v>7.8203124133881149E-5</v>
      </c>
      <c r="EN125" s="12">
        <f t="shared" si="1043"/>
        <v>5.0433062301522986E-5</v>
      </c>
      <c r="EO125" s="12">
        <f t="shared" si="1044"/>
        <v>3.2454672137746906E-5</v>
      </c>
      <c r="EP125" s="12">
        <f t="shared" si="1045"/>
        <v>2.0864108075854386E-5</v>
      </c>
      <c r="EQ125" s="12">
        <f t="shared" si="1046"/>
        <v>1.3412708267571484E-5</v>
      </c>
      <c r="ER125" s="12">
        <f t="shared" si="1047"/>
        <v>8.6172639234370624E-6</v>
      </c>
      <c r="ES125" s="12">
        <f t="shared" si="1048"/>
        <v>5.5389831684207303E-6</v>
      </c>
      <c r="ET125" s="12">
        <f t="shared" si="1049"/>
        <v>3.5619762275852949E-6</v>
      </c>
      <c r="EU125" s="12">
        <f t="shared" si="1050"/>
        <v>2.2898596842792301E-6</v>
      </c>
      <c r="EV125" s="12">
        <f t="shared" si="1051"/>
        <v>1.4729820280131722E-6</v>
      </c>
      <c r="EW125" s="12">
        <f t="shared" si="1052"/>
        <v>9.4511902091841721E-7</v>
      </c>
      <c r="EX125" s="12">
        <f t="shared" si="1053"/>
        <v>6.1240672114424048E-7</v>
      </c>
      <c r="EY125" s="12">
        <f t="shared" si="1054"/>
        <v>3.9325388896309295E-7</v>
      </c>
      <c r="EZ125" s="12">
        <f t="shared" si="1055"/>
        <v>2.5457613868254102E-7</v>
      </c>
      <c r="FA125" s="12">
        <f t="shared" si="1056"/>
        <v>1.6410460557337854E-7</v>
      </c>
      <c r="FB125" s="12">
        <f t="shared" si="1057"/>
        <v>1.0567769254896065E-7</v>
      </c>
      <c r="FC125" s="12">
        <f t="shared" si="1058"/>
        <v>6.8543818213277307E-8</v>
      </c>
      <c r="FD125" s="12">
        <f t="shared" si="1059"/>
        <v>4.2079793812867966E-8</v>
      </c>
      <c r="FE125" s="12">
        <f t="shared" si="1060"/>
        <v>3.1489351874539542E-8</v>
      </c>
      <c r="FF125" s="12">
        <f t="shared" si="1061"/>
        <v>1.5710392531215077E-8</v>
      </c>
    </row>
    <row r="126" spans="2:162" x14ac:dyDescent="0.25">
      <c r="B126" t="str">
        <f t="shared" si="905"/>
        <v xml:space="preserve">   Construction</v>
      </c>
      <c r="C126" s="4"/>
      <c r="D126" s="4"/>
      <c r="E126" s="4"/>
      <c r="F126" s="4"/>
      <c r="G126" s="4">
        <f t="shared" si="906"/>
        <v>-0.14867407002852112</v>
      </c>
      <c r="H126" s="4">
        <f t="shared" si="907"/>
        <v>-0.38209278536614716</v>
      </c>
      <c r="I126" s="4">
        <f t="shared" si="908"/>
        <v>-0.30717843189883964</v>
      </c>
      <c r="J126" s="4">
        <f t="shared" si="909"/>
        <v>1.7983455221197212E-2</v>
      </c>
      <c r="K126" s="4">
        <f t="shared" si="910"/>
        <v>0.10515563033289287</v>
      </c>
      <c r="L126" s="4">
        <f t="shared" si="911"/>
        <v>0.29060187543065985</v>
      </c>
      <c r="M126" s="4">
        <f t="shared" si="912"/>
        <v>0.16113630938171367</v>
      </c>
      <c r="N126" s="4">
        <f t="shared" si="913"/>
        <v>5.6630204762898088E-2</v>
      </c>
      <c r="O126" s="4">
        <f t="shared" si="914"/>
        <v>-0.11823475510626348</v>
      </c>
      <c r="P126" s="4">
        <f t="shared" si="915"/>
        <v>-0.40149971954063707</v>
      </c>
      <c r="Q126" s="4">
        <f t="shared" si="916"/>
        <v>-0.3315080657096347</v>
      </c>
      <c r="R126" s="4">
        <f t="shared" si="917"/>
        <v>-0.2682387619749444</v>
      </c>
      <c r="S126" s="4">
        <f t="shared" si="918"/>
        <v>-0.17640832647300936</v>
      </c>
      <c r="T126" s="4">
        <f t="shared" si="919"/>
        <v>-3.8103054106336805E-2</v>
      </c>
      <c r="U126" s="4">
        <f t="shared" si="920"/>
        <v>-5.7868695928937126E-2</v>
      </c>
      <c r="V126" s="4">
        <f t="shared" si="921"/>
        <v>-2.9298019453880557E-3</v>
      </c>
      <c r="W126" s="4">
        <f t="shared" si="922"/>
        <v>4.9536686287080071E-2</v>
      </c>
      <c r="X126" s="4">
        <f t="shared" si="923"/>
        <v>6.6749862147024011E-2</v>
      </c>
      <c r="Y126" s="4">
        <f t="shared" si="924"/>
        <v>8.3921750202569492E-2</v>
      </c>
      <c r="Z126" s="4">
        <f t="shared" si="925"/>
        <v>-5.1531634697967413E-2</v>
      </c>
      <c r="AA126" s="4">
        <f t="shared" si="926"/>
        <v>2.2709208584080813E-2</v>
      </c>
      <c r="AB126" s="4">
        <f t="shared" si="927"/>
        <v>0.10503605291546043</v>
      </c>
      <c r="AC126" s="4">
        <f t="shared" si="928"/>
        <v>0.17572699960319715</v>
      </c>
      <c r="AD126" s="4">
        <f t="shared" si="929"/>
        <v>0.4217485466773056</v>
      </c>
      <c r="AE126" s="4">
        <f t="shared" si="930"/>
        <v>0.50882802724871412</v>
      </c>
      <c r="AF126" s="4">
        <f t="shared" si="931"/>
        <v>0.48855888928758695</v>
      </c>
      <c r="AG126" s="4">
        <f t="shared" si="932"/>
        <v>0.46134527189342589</v>
      </c>
      <c r="AH126" s="4">
        <f t="shared" si="933"/>
        <v>0.50949265257964205</v>
      </c>
      <c r="AI126" s="4">
        <f t="shared" si="934"/>
        <v>0.32865094089584002</v>
      </c>
      <c r="AJ126" s="4">
        <f t="shared" si="935"/>
        <v>0.41863851474335734</v>
      </c>
      <c r="AK126" s="4">
        <f t="shared" si="936"/>
        <v>0.48883400226407381</v>
      </c>
      <c r="AL126" s="4">
        <f t="shared" si="937"/>
        <v>0.42274200081004415</v>
      </c>
      <c r="AM126" s="4">
        <f t="shared" si="938"/>
        <v>0.47941767068272989</v>
      </c>
      <c r="AN126" s="4">
        <f t="shared" si="939"/>
        <v>0.45576141880511162</v>
      </c>
      <c r="AO126" s="4">
        <f t="shared" si="940"/>
        <v>0.46171226484601441</v>
      </c>
      <c r="AP126" s="4">
        <f t="shared" si="941"/>
        <v>0.43102398636308187</v>
      </c>
      <c r="AQ126" s="4">
        <f t="shared" si="942"/>
        <v>0.47558963408715876</v>
      </c>
      <c r="AR126" s="4">
        <f t="shared" si="943"/>
        <v>0.43527676347544281</v>
      </c>
      <c r="AS126" s="4">
        <f t="shared" si="944"/>
        <v>0.31184781826468683</v>
      </c>
      <c r="AT126" s="4">
        <f t="shared" si="945"/>
        <v>0.30957540542471396</v>
      </c>
      <c r="AU126" s="4">
        <f t="shared" si="946"/>
        <v>0.18491737986297166</v>
      </c>
      <c r="AV126" s="4">
        <f t="shared" si="947"/>
        <v>-6.6019051211921365E-2</v>
      </c>
      <c r="AW126" s="4">
        <f t="shared" si="948"/>
        <v>-0.17372115407188315</v>
      </c>
      <c r="AX126" s="4">
        <f t="shared" si="949"/>
        <v>-0.51128802558774844</v>
      </c>
      <c r="AY126" s="4">
        <f t="shared" si="950"/>
        <v>-0.51869411129626553</v>
      </c>
      <c r="AZ126" s="4">
        <f t="shared" si="951"/>
        <v>-0.46797447411959192</v>
      </c>
      <c r="BA126" s="4">
        <f t="shared" si="952"/>
        <v>-0.36275118132786005</v>
      </c>
      <c r="BB126" s="4">
        <f t="shared" si="953"/>
        <v>-0.18892145227311205</v>
      </c>
      <c r="BC126" s="4">
        <f t="shared" si="954"/>
        <v>-0.24714921939999052</v>
      </c>
      <c r="BD126" s="4">
        <f t="shared" si="955"/>
        <v>-0.11306656179333495</v>
      </c>
      <c r="BE126" s="4">
        <f t="shared" si="956"/>
        <v>-0.11091119710152086</v>
      </c>
      <c r="BF126" s="4">
        <f t="shared" si="957"/>
        <v>1.978924454558996E-2</v>
      </c>
      <c r="BG126" s="4">
        <f t="shared" si="958"/>
        <v>0.15869080089263676</v>
      </c>
      <c r="BH126" s="4">
        <f t="shared" si="959"/>
        <v>0.14434683059157322</v>
      </c>
      <c r="BI126" s="4">
        <f t="shared" si="960"/>
        <v>0.16934379280288933</v>
      </c>
      <c r="BJ126" s="4">
        <f t="shared" si="961"/>
        <v>0.23852709518721912</v>
      </c>
      <c r="BK126" s="4">
        <f t="shared" si="962"/>
        <v>0.24589553165594416</v>
      </c>
      <c r="BL126" s="4">
        <f t="shared" si="963"/>
        <v>0.38083933031629447</v>
      </c>
      <c r="BM126" s="4">
        <f t="shared" si="964"/>
        <v>0.52286292112662125</v>
      </c>
      <c r="BN126" s="4">
        <f t="shared" si="965"/>
        <v>0.5756135795816385</v>
      </c>
      <c r="BO126" s="4">
        <f t="shared" si="966"/>
        <v>0.66065333983422703</v>
      </c>
      <c r="BP126" s="4">
        <f t="shared" si="967"/>
        <v>0.7128531039315672</v>
      </c>
      <c r="BQ126" s="4">
        <f t="shared" si="968"/>
        <v>0.59550966502581337</v>
      </c>
      <c r="BR126" s="4">
        <f t="shared" si="969"/>
        <v>0.47254939209726415</v>
      </c>
      <c r="BS126" s="4">
        <f t="shared" si="970"/>
        <v>0.56084456593458454</v>
      </c>
      <c r="BT126" s="4">
        <f t="shared" si="971"/>
        <v>0.61049775449101817</v>
      </c>
      <c r="BU126" s="4">
        <f t="shared" si="972"/>
        <v>0.59965136548518327</v>
      </c>
      <c r="BV126" s="4">
        <f t="shared" si="973"/>
        <v>0.52921057496764734</v>
      </c>
      <c r="BW126" s="4">
        <f t="shared" si="974"/>
        <v>0.23319615912208616</v>
      </c>
      <c r="BX126" s="4">
        <f t="shared" si="975"/>
        <v>-9.9866088653851381E-2</v>
      </c>
      <c r="BY126" s="4">
        <f t="shared" si="976"/>
        <v>-0.27961935687547901</v>
      </c>
      <c r="BZ126" s="4">
        <f t="shared" si="977"/>
        <v>-0.65224700212932685</v>
      </c>
      <c r="CA126" s="4">
        <f t="shared" si="978"/>
        <v>-1.1559277489476385</v>
      </c>
      <c r="CB126" s="4">
        <f t="shared" si="979"/>
        <v>-1.4571867828256932</v>
      </c>
      <c r="CC126" s="4">
        <f t="shared" si="980"/>
        <v>-1.6300480341576242</v>
      </c>
      <c r="CD126" s="4">
        <f t="shared" si="981"/>
        <v>-1.5061264240255483</v>
      </c>
      <c r="CE126" s="4">
        <f t="shared" si="982"/>
        <v>-1.0906329812935744</v>
      </c>
      <c r="CF126" s="4">
        <f t="shared" si="983"/>
        <v>-0.78093759555900599</v>
      </c>
      <c r="CG126" s="4">
        <f t="shared" si="984"/>
        <v>-0.48537914297270923</v>
      </c>
      <c r="CH126" s="4">
        <f t="shared" si="985"/>
        <v>-0.29232059422547019</v>
      </c>
      <c r="CI126" s="4">
        <f t="shared" si="986"/>
        <v>-0.26647461289160923</v>
      </c>
      <c r="CJ126" s="4">
        <f t="shared" si="987"/>
        <v>-0.16728402437567175</v>
      </c>
      <c r="CK126" s="4">
        <f t="shared" si="988"/>
        <v>-0.12882601331202104</v>
      </c>
      <c r="CL126" s="4">
        <f t="shared" si="989"/>
        <v>-8.5380893653353981E-2</v>
      </c>
      <c r="CM126" s="4">
        <f t="shared" si="990"/>
        <v>4.0197677992952846E-2</v>
      </c>
      <c r="CN126" s="4">
        <f t="shared" si="991"/>
        <v>0.15735086895256009</v>
      </c>
      <c r="CO126" s="4">
        <f t="shared" si="992"/>
        <v>0.22196780298605021</v>
      </c>
      <c r="CP126" s="4">
        <f t="shared" si="993"/>
        <v>0.35316805687864444</v>
      </c>
      <c r="CQ126" s="4">
        <f t="shared" si="994"/>
        <v>0.44343849600443425</v>
      </c>
      <c r="CR126" s="4">
        <f t="shared" si="995"/>
        <v>0.39134912461380056</v>
      </c>
      <c r="CS126" s="4">
        <f t="shared" si="996"/>
        <v>0.4419537087661749</v>
      </c>
      <c r="CT126" s="4">
        <f t="shared" si="997"/>
        <v>0.35898130587916566</v>
      </c>
      <c r="CU126" s="4">
        <f t="shared" si="998"/>
        <v>0.34303394466615894</v>
      </c>
      <c r="CV126" s="4">
        <f t="shared" si="999"/>
        <v>0.33863565476986096</v>
      </c>
      <c r="CW126" s="4">
        <f t="shared" si="1000"/>
        <v>0.40503751576990343</v>
      </c>
      <c r="CX126" s="4">
        <f t="shared" si="1001"/>
        <v>0.55543358946213028</v>
      </c>
      <c r="CY126" s="4">
        <f t="shared" si="1002"/>
        <v>0.61935708989401139</v>
      </c>
      <c r="CZ126" s="4">
        <f t="shared" si="1003"/>
        <v>0.64123464840778122</v>
      </c>
      <c r="DA126" s="4">
        <f t="shared" si="1004"/>
        <v>0.49644323139412427</v>
      </c>
      <c r="DB126" s="4">
        <f t="shared" si="1005"/>
        <v>0.3717392697673419</v>
      </c>
      <c r="DC126" s="4">
        <f t="shared" si="1006"/>
        <v>0.36892545161563839</v>
      </c>
      <c r="DD126" s="4">
        <f t="shared" si="1007"/>
        <v>0.39321235569947499</v>
      </c>
      <c r="DE126" s="4">
        <f t="shared" si="1008"/>
        <v>0.4121822761621256</v>
      </c>
      <c r="DF126" s="4">
        <f t="shared" si="1009"/>
        <v>0.39732632493843451</v>
      </c>
      <c r="DG126" s="4">
        <f t="shared" si="1010"/>
        <v>0.33442757488715541</v>
      </c>
      <c r="DH126" s="4">
        <f t="shared" si="1011"/>
        <v>0.27830255753956257</v>
      </c>
      <c r="DI126" s="4">
        <f t="shared" si="1012"/>
        <v>0.21993099412844727</v>
      </c>
      <c r="DJ126" s="4">
        <f t="shared" si="1013"/>
        <v>0.23113254949251416</v>
      </c>
      <c r="DK126" s="4">
        <f t="shared" si="1014"/>
        <v>0.27758362456315649</v>
      </c>
      <c r="DL126" s="4">
        <f t="shared" si="1015"/>
        <v>0.29698265621287667</v>
      </c>
      <c r="DM126" s="4">
        <f t="shared" si="1016"/>
        <v>0.327358062671321</v>
      </c>
      <c r="DN126" s="4">
        <f t="shared" si="1017"/>
        <v>0.33989547722896674</v>
      </c>
      <c r="DO126" s="4">
        <f t="shared" si="1018"/>
        <v>0.11302297484264444</v>
      </c>
      <c r="DP126" s="4">
        <f t="shared" si="1019"/>
        <v>0.13579312886767991</v>
      </c>
      <c r="DQ126" s="4">
        <f t="shared" si="1020"/>
        <v>9.2664092664091813E-2</v>
      </c>
      <c r="DR126" s="4">
        <f t="shared" si="1021"/>
        <v>2.4955847347003263E-2</v>
      </c>
      <c r="DS126" s="51">
        <f t="shared" si="1022"/>
        <v>0.1261492000993906</v>
      </c>
      <c r="DT126" s="51">
        <f t="shared" si="1023"/>
        <v>-0.65772015618484414</v>
      </c>
      <c r="DU126" s="51">
        <f t="shared" si="1024"/>
        <v>-0.22554695135704067</v>
      </c>
      <c r="DV126" s="51">
        <f t="shared" si="1025"/>
        <v>-0.10126202486545274</v>
      </c>
      <c r="DW126" s="51">
        <f t="shared" si="1026"/>
        <v>-0.1028306472721838</v>
      </c>
      <c r="DX126" s="51">
        <f t="shared" si="1027"/>
        <v>0.71628710472538815</v>
      </c>
      <c r="DY126" s="51">
        <f t="shared" si="1028"/>
        <v>0.25710612769604391</v>
      </c>
      <c r="DZ126" s="51">
        <f t="shared" si="1029"/>
        <v>0.14795897685354087</v>
      </c>
      <c r="EA126" s="51">
        <f t="shared" si="1030"/>
        <v>0.19871846865114692</v>
      </c>
      <c r="EB126" s="12">
        <f t="shared" si="1031"/>
        <v>0.23749224705387981</v>
      </c>
      <c r="EC126" s="12">
        <f t="shared" si="1032"/>
        <v>0.28274098746081539</v>
      </c>
      <c r="ED126" s="12">
        <f t="shared" si="1033"/>
        <v>0.29175458560765277</v>
      </c>
      <c r="EE126" s="12">
        <f t="shared" si="1034"/>
        <v>0.27218765507501036</v>
      </c>
      <c r="EF126" s="12">
        <f t="shared" si="1035"/>
        <v>0.19346370275364369</v>
      </c>
      <c r="EG126" s="12">
        <f t="shared" si="1036"/>
        <v>0.13572454209820278</v>
      </c>
      <c r="EH126" s="12">
        <f t="shared" si="1037"/>
        <v>0.11409503670375727</v>
      </c>
      <c r="EI126" s="12">
        <f t="shared" si="1038"/>
        <v>0.10417851844415371</v>
      </c>
      <c r="EJ126" s="12">
        <f t="shared" si="1039"/>
        <v>9.6362359886800489E-2</v>
      </c>
      <c r="EK126" s="12">
        <f t="shared" si="1040"/>
        <v>0.10725713939031051</v>
      </c>
      <c r="EL126" s="12">
        <f t="shared" si="1041"/>
        <v>0.11785622640126078</v>
      </c>
      <c r="EM126" s="12">
        <f t="shared" si="1042"/>
        <v>0.1318444363144532</v>
      </c>
      <c r="EN126" s="12">
        <f t="shared" si="1043"/>
        <v>0.15858377805688573</v>
      </c>
      <c r="EO126" s="12">
        <f t="shared" si="1044"/>
        <v>0.16844653392045611</v>
      </c>
      <c r="EP126" s="12">
        <f t="shared" si="1045"/>
        <v>0.17071982271550928</v>
      </c>
      <c r="EQ126" s="12">
        <f t="shared" si="1046"/>
        <v>0.17138946796074928</v>
      </c>
      <c r="ER126" s="12">
        <f t="shared" si="1047"/>
        <v>0.16293868841214768</v>
      </c>
      <c r="ES126" s="12">
        <f t="shared" si="1048"/>
        <v>0.15328675239986425</v>
      </c>
      <c r="ET126" s="12">
        <f t="shared" si="1049"/>
        <v>0.13914914102403511</v>
      </c>
      <c r="EU126" s="12">
        <f t="shared" si="1050"/>
        <v>0.12074440865717542</v>
      </c>
      <c r="EV126" s="12">
        <f t="shared" si="1051"/>
        <v>0.10474776923567193</v>
      </c>
      <c r="EW126" s="12">
        <f t="shared" si="1052"/>
        <v>9.0800841529704898E-2</v>
      </c>
      <c r="EX126" s="12">
        <f t="shared" si="1053"/>
        <v>7.9943040849658406E-2</v>
      </c>
      <c r="EY126" s="12">
        <f t="shared" si="1054"/>
        <v>7.5249663077073481E-2</v>
      </c>
      <c r="EZ126" s="12">
        <f t="shared" si="1055"/>
        <v>7.2442822464434717E-2</v>
      </c>
      <c r="FA126" s="12">
        <f t="shared" si="1056"/>
        <v>7.0432637970947259E-2</v>
      </c>
      <c r="FB126" s="12">
        <f t="shared" si="1057"/>
        <v>6.9081507619097357E-2</v>
      </c>
      <c r="FC126" s="12">
        <f t="shared" si="1058"/>
        <v>6.6329325629007896E-2</v>
      </c>
      <c r="FD126" s="12">
        <f t="shared" si="1059"/>
        <v>6.3608868316545414E-2</v>
      </c>
      <c r="FE126" s="12">
        <f t="shared" si="1060"/>
        <v>6.1740122577549919E-2</v>
      </c>
      <c r="FF126" s="12">
        <f t="shared" si="1061"/>
        <v>5.9950857892168613E-2</v>
      </c>
    </row>
    <row r="127" spans="2:162" x14ac:dyDescent="0.25">
      <c r="B127" t="str">
        <f t="shared" si="905"/>
        <v xml:space="preserve">   Manufacturing</v>
      </c>
      <c r="C127" s="4"/>
      <c r="D127" s="4"/>
      <c r="E127" s="4"/>
      <c r="F127" s="4"/>
      <c r="G127" s="4">
        <f t="shared" si="906"/>
        <v>-0.43691971600218626</v>
      </c>
      <c r="H127" s="4">
        <f t="shared" si="907"/>
        <v>-0.37005836692942118</v>
      </c>
      <c r="I127" s="4">
        <f t="shared" si="908"/>
        <v>-0.35787778473650916</v>
      </c>
      <c r="J127" s="4">
        <f t="shared" si="909"/>
        <v>-0.29372976861287664</v>
      </c>
      <c r="K127" s="4">
        <f t="shared" si="910"/>
        <v>-0.16824900853262642</v>
      </c>
      <c r="L127" s="4">
        <f t="shared" si="911"/>
        <v>-0.20072500674076355</v>
      </c>
      <c r="M127" s="4">
        <f t="shared" si="912"/>
        <v>-0.47744091668656019</v>
      </c>
      <c r="N127" s="4">
        <f t="shared" si="913"/>
        <v>-0.58418527018568522</v>
      </c>
      <c r="O127" s="4">
        <f t="shared" si="914"/>
        <v>-0.86311371227572409</v>
      </c>
      <c r="P127" s="4">
        <f t="shared" si="915"/>
        <v>-0.94175301862840222</v>
      </c>
      <c r="Q127" s="4">
        <f t="shared" si="916"/>
        <v>-0.68669527896995741</v>
      </c>
      <c r="R127" s="4">
        <f t="shared" si="917"/>
        <v>-1.1142225497420777</v>
      </c>
      <c r="S127" s="4">
        <f t="shared" si="918"/>
        <v>-1.0613900976126041</v>
      </c>
      <c r="T127" s="4">
        <f t="shared" si="919"/>
        <v>-0.97602438595463048</v>
      </c>
      <c r="U127" s="4">
        <f t="shared" si="920"/>
        <v>-1.1081855270391485</v>
      </c>
      <c r="V127" s="4">
        <f t="shared" si="921"/>
        <v>-0.44532989569905101</v>
      </c>
      <c r="W127" s="4">
        <f t="shared" si="922"/>
        <v>7.5761990792001493E-2</v>
      </c>
      <c r="X127" s="4">
        <f t="shared" si="923"/>
        <v>-3.772818295266879E-2</v>
      </c>
      <c r="Y127" s="4">
        <f t="shared" si="924"/>
        <v>-0.39645792337076069</v>
      </c>
      <c r="Z127" s="4">
        <f t="shared" si="925"/>
        <v>-1.7234468937875773</v>
      </c>
      <c r="AA127" s="4">
        <f t="shared" si="926"/>
        <v>-0.5081185420688058</v>
      </c>
      <c r="AB127" s="4">
        <f t="shared" si="927"/>
        <v>-8.5164367228749514E-3</v>
      </c>
      <c r="AC127" s="4">
        <f t="shared" si="928"/>
        <v>0.75109120798140871</v>
      </c>
      <c r="AD127" s="4">
        <f t="shared" si="929"/>
        <v>2.6302291120483323</v>
      </c>
      <c r="AE127" s="4">
        <f t="shared" si="930"/>
        <v>1.6543862088141292</v>
      </c>
      <c r="AF127" s="4">
        <f t="shared" si="931"/>
        <v>1.8245052306163598</v>
      </c>
      <c r="AG127" s="4">
        <f t="shared" si="932"/>
        <v>1.9436558200480432</v>
      </c>
      <c r="AH127" s="4">
        <f t="shared" si="933"/>
        <v>1.9146197575887591</v>
      </c>
      <c r="AI127" s="4">
        <f t="shared" si="934"/>
        <v>1.4683275907765694</v>
      </c>
      <c r="AJ127" s="4">
        <f t="shared" si="935"/>
        <v>1.1675074106817795</v>
      </c>
      <c r="AK127" s="4">
        <f t="shared" si="936"/>
        <v>0.67150355047854571</v>
      </c>
      <c r="AL127" s="4">
        <f t="shared" si="937"/>
        <v>-1.2656946132035113E-2</v>
      </c>
      <c r="AM127" s="4">
        <f t="shared" si="938"/>
        <v>-0.54216867469879781</v>
      </c>
      <c r="AN127" s="4">
        <f t="shared" si="939"/>
        <v>-1.0353710492420491</v>
      </c>
      <c r="AO127" s="4">
        <f t="shared" si="940"/>
        <v>-1.4023282086546491</v>
      </c>
      <c r="AP127" s="4">
        <f t="shared" si="941"/>
        <v>-1.4489224400340943</v>
      </c>
      <c r="AQ127" s="4">
        <f t="shared" si="942"/>
        <v>-1.5068426671843147</v>
      </c>
      <c r="AR127" s="4">
        <f t="shared" si="943"/>
        <v>-1.0906101129301355</v>
      </c>
      <c r="AS127" s="4">
        <f t="shared" si="944"/>
        <v>-0.81560198623072</v>
      </c>
      <c r="AT127" s="4">
        <f t="shared" si="945"/>
        <v>-0.68344724120686595</v>
      </c>
      <c r="AU127" s="4">
        <f t="shared" si="946"/>
        <v>-0.3247907825798329</v>
      </c>
      <c r="AV127" s="4">
        <f t="shared" si="947"/>
        <v>-0.47863812128642874</v>
      </c>
      <c r="AW127" s="4">
        <f t="shared" si="948"/>
        <v>-0.44604080099537335</v>
      </c>
      <c r="AX127" s="4">
        <f t="shared" si="949"/>
        <v>-0.73074498634230867</v>
      </c>
      <c r="AY127" s="4">
        <f t="shared" si="950"/>
        <v>-1.157086863660902</v>
      </c>
      <c r="AZ127" s="4">
        <f t="shared" si="951"/>
        <v>-1.3566532734578114</v>
      </c>
      <c r="BA127" s="4">
        <f t="shared" si="952"/>
        <v>-1.5703307718008697</v>
      </c>
      <c r="BB127" s="4">
        <f t="shared" si="953"/>
        <v>-1.496839198779276</v>
      </c>
      <c r="BC127" s="4">
        <f t="shared" si="954"/>
        <v>-1.2112758772573775</v>
      </c>
      <c r="BD127" s="4">
        <f t="shared" si="955"/>
        <v>-1.1896568675646446</v>
      </c>
      <c r="BE127" s="4">
        <f t="shared" si="956"/>
        <v>-1.0721415719813687</v>
      </c>
      <c r="BF127" s="4">
        <f t="shared" si="957"/>
        <v>-0.91030524909711508</v>
      </c>
      <c r="BG127" s="4">
        <f t="shared" si="958"/>
        <v>-0.6347632035705425</v>
      </c>
      <c r="BH127" s="4">
        <f t="shared" si="959"/>
        <v>-0.38077698414673772</v>
      </c>
      <c r="BI127" s="4">
        <f t="shared" si="960"/>
        <v>-0.14444029386128579</v>
      </c>
      <c r="BJ127" s="4">
        <f t="shared" si="961"/>
        <v>0.12174820483514263</v>
      </c>
      <c r="BK127" s="4">
        <f t="shared" si="962"/>
        <v>0.31295794938029309</v>
      </c>
      <c r="BL127" s="4">
        <f t="shared" si="963"/>
        <v>0.52674530751539483</v>
      </c>
      <c r="BM127" s="4">
        <f t="shared" si="964"/>
        <v>0.31075815123563166</v>
      </c>
      <c r="BN127" s="4">
        <f t="shared" si="965"/>
        <v>0.65889384215940816</v>
      </c>
      <c r="BO127" s="4">
        <f t="shared" si="966"/>
        <v>0.71672354948805606</v>
      </c>
      <c r="BP127" s="4">
        <f t="shared" si="967"/>
        <v>0.59444699514293187</v>
      </c>
      <c r="BQ127" s="4">
        <f t="shared" si="968"/>
        <v>0.84523952455276685</v>
      </c>
      <c r="BR127" s="4">
        <f t="shared" si="969"/>
        <v>0.50104483282674839</v>
      </c>
      <c r="BS127" s="4">
        <f t="shared" si="970"/>
        <v>0.43595060797436297</v>
      </c>
      <c r="BT127" s="4">
        <f t="shared" si="971"/>
        <v>0.41401571856287417</v>
      </c>
      <c r="BU127" s="4">
        <f t="shared" si="972"/>
        <v>0.46949447995351612</v>
      </c>
      <c r="BV127" s="4">
        <f t="shared" si="973"/>
        <v>0.42983915696061964</v>
      </c>
      <c r="BW127" s="4">
        <f t="shared" si="974"/>
        <v>0.37722908093278462</v>
      </c>
      <c r="BX127" s="4">
        <f t="shared" si="975"/>
        <v>0.29051953062938518</v>
      </c>
      <c r="BY127" s="4">
        <f t="shared" si="976"/>
        <v>0.11951472511613272</v>
      </c>
      <c r="BZ127" s="4">
        <f t="shared" si="977"/>
        <v>-0.63879861033284724</v>
      </c>
      <c r="CA127" s="4">
        <f t="shared" si="978"/>
        <v>-0.5478963896746043</v>
      </c>
      <c r="CB127" s="4">
        <f t="shared" si="979"/>
        <v>-0.90238631046545359</v>
      </c>
      <c r="CC127" s="4">
        <f t="shared" si="980"/>
        <v>-1.1074541896459724</v>
      </c>
      <c r="CD127" s="4">
        <f t="shared" si="981"/>
        <v>-0.59565601431386384</v>
      </c>
      <c r="CE127" s="4">
        <f t="shared" si="982"/>
        <v>-0.81452336577621387</v>
      </c>
      <c r="CF127" s="4">
        <f t="shared" si="983"/>
        <v>-0.45162656128713374</v>
      </c>
      <c r="CG127" s="4">
        <f t="shared" si="984"/>
        <v>-0.19034476195008135</v>
      </c>
      <c r="CH127" s="4">
        <f t="shared" si="985"/>
        <v>6.469390200072038E-2</v>
      </c>
      <c r="CI127" s="4">
        <f t="shared" si="986"/>
        <v>0.2640739407033984</v>
      </c>
      <c r="CJ127" s="4">
        <f t="shared" si="987"/>
        <v>0.49468275779662857</v>
      </c>
      <c r="CK127" s="4">
        <f t="shared" si="988"/>
        <v>0.68707207099744627</v>
      </c>
      <c r="CL127" s="4">
        <f t="shared" si="989"/>
        <v>0.77317142586092391</v>
      </c>
      <c r="CM127" s="4">
        <f t="shared" si="990"/>
        <v>0.74956846610389816</v>
      </c>
      <c r="CN127" s="4">
        <f t="shared" si="991"/>
        <v>0.65993424142790158</v>
      </c>
      <c r="CO127" s="4">
        <f t="shared" si="992"/>
        <v>0.57711628776373347</v>
      </c>
      <c r="CP127" s="4">
        <f t="shared" si="993"/>
        <v>0.48560607820813773</v>
      </c>
      <c r="CQ127" s="4">
        <f t="shared" si="994"/>
        <v>0.42265231650422647</v>
      </c>
      <c r="CR127" s="4">
        <f t="shared" si="995"/>
        <v>0.29293969561734823</v>
      </c>
      <c r="CS127" s="4">
        <f t="shared" si="996"/>
        <v>0.13896482595224977</v>
      </c>
      <c r="CT127" s="4">
        <f t="shared" si="997"/>
        <v>3.8381649056260729E-2</v>
      </c>
      <c r="CU127" s="4">
        <f t="shared" si="998"/>
        <v>-5.3809246222141949E-2</v>
      </c>
      <c r="CV127" s="4">
        <f t="shared" si="999"/>
        <v>-5.5696653745043033E-2</v>
      </c>
      <c r="CW127" s="4">
        <f t="shared" si="1000"/>
        <v>2.2133197583059589E-3</v>
      </c>
      <c r="CX127" s="4">
        <f t="shared" si="1001"/>
        <v>1.7563117453349198E-2</v>
      </c>
      <c r="CY127" s="4">
        <f t="shared" si="1002"/>
        <v>8.0690888472106148E-2</v>
      </c>
      <c r="CZ127" s="4">
        <f t="shared" si="1003"/>
        <v>4.7820889033801911E-2</v>
      </c>
      <c r="DA127" s="4">
        <f t="shared" si="1004"/>
        <v>7.7367776321160542E-2</v>
      </c>
      <c r="DB127" s="4">
        <f t="shared" si="1005"/>
        <v>2.7773623603307696E-2</v>
      </c>
      <c r="DC127" s="4">
        <f t="shared" si="1006"/>
        <v>-3.18039182427272E-2</v>
      </c>
      <c r="DD127" s="4">
        <f t="shared" si="1007"/>
        <v>-4.4157537271065868E-2</v>
      </c>
      <c r="DE127" s="4">
        <f t="shared" si="1008"/>
        <v>-0.21858151008597579</v>
      </c>
      <c r="DF127" s="4">
        <f t="shared" si="1009"/>
        <v>-0.33110527078203028</v>
      </c>
      <c r="DG127" s="4">
        <f t="shared" si="1010"/>
        <v>-0.40828887977020845</v>
      </c>
      <c r="DH127" s="4">
        <f t="shared" si="1011"/>
        <v>-0.43065797225099994</v>
      </c>
      <c r="DI127" s="4">
        <f t="shared" si="1012"/>
        <v>-0.48828716127600263</v>
      </c>
      <c r="DJ127" s="4">
        <f t="shared" si="1013"/>
        <v>-0.36981207918802111</v>
      </c>
      <c r="DK127" s="4">
        <f t="shared" si="1014"/>
        <v>-0.251622566150775</v>
      </c>
      <c r="DL127" s="4">
        <f t="shared" si="1015"/>
        <v>-0.13859190623267642</v>
      </c>
      <c r="DM127" s="4">
        <f t="shared" si="1016"/>
        <v>8.2825533928888945E-2</v>
      </c>
      <c r="DN127" s="4">
        <f t="shared" si="1017"/>
        <v>0.27505992376910693</v>
      </c>
      <c r="DO127" s="4">
        <f t="shared" si="1018"/>
        <v>0.35660697234834587</v>
      </c>
      <c r="DP127" s="4">
        <f t="shared" si="1019"/>
        <v>0.36470154610176625</v>
      </c>
      <c r="DQ127" s="4">
        <f t="shared" si="1020"/>
        <v>0.31467181467181443</v>
      </c>
      <c r="DR127" s="4">
        <f t="shared" si="1021"/>
        <v>0.15549412577747163</v>
      </c>
      <c r="DS127" s="51">
        <f t="shared" si="1022"/>
        <v>3.8227030333140384E-3</v>
      </c>
      <c r="DT127" s="51">
        <f t="shared" si="1023"/>
        <v>-0.78661056143144081</v>
      </c>
      <c r="DU127" s="51">
        <f t="shared" si="1024"/>
        <v>-1.1333734305691305</v>
      </c>
      <c r="DV127" s="51">
        <f t="shared" si="1025"/>
        <v>-1.3557859995874502</v>
      </c>
      <c r="DW127" s="51">
        <f t="shared" si="1026"/>
        <v>-1.4639344875294469</v>
      </c>
      <c r="DX127" s="51">
        <f t="shared" si="1027"/>
        <v>-0.96066741104346121</v>
      </c>
      <c r="DY127" s="51">
        <f t="shared" si="1028"/>
        <v>-0.53665802844491706</v>
      </c>
      <c r="DZ127" s="51">
        <f t="shared" si="1029"/>
        <v>-0.16822732984717745</v>
      </c>
      <c r="EA127" s="51">
        <f t="shared" si="1030"/>
        <v>0.16627463703463516</v>
      </c>
      <c r="EB127" s="12">
        <f t="shared" si="1031"/>
        <v>0.42325483683799714</v>
      </c>
      <c r="EC127" s="12">
        <f t="shared" si="1032"/>
        <v>0.50208463949843252</v>
      </c>
      <c r="ED127" s="12">
        <f t="shared" si="1033"/>
        <v>0.43621424576156809</v>
      </c>
      <c r="EE127" s="12">
        <f t="shared" si="1034"/>
        <v>0.3275718593732112</v>
      </c>
      <c r="EF127" s="12">
        <f t="shared" si="1035"/>
        <v>0.21921731893865387</v>
      </c>
      <c r="EG127" s="12">
        <f t="shared" si="1036"/>
        <v>0.14030861603661932</v>
      </c>
      <c r="EH127" s="12">
        <f t="shared" si="1037"/>
        <v>0.1027000702820046</v>
      </c>
      <c r="EI127" s="12">
        <f t="shared" si="1038"/>
        <v>7.162377717542906E-2</v>
      </c>
      <c r="EJ127" s="12">
        <f t="shared" si="1039"/>
        <v>4.5581155557731463E-2</v>
      </c>
      <c r="EK127" s="12">
        <f t="shared" si="1040"/>
        <v>2.1885577170870505E-2</v>
      </c>
      <c r="EL127" s="12">
        <f t="shared" si="1041"/>
        <v>3.8380061474766955E-3</v>
      </c>
      <c r="EM127" s="12">
        <f t="shared" si="1042"/>
        <v>-4.1573818472078302E-4</v>
      </c>
      <c r="EN127" s="12">
        <f t="shared" si="1043"/>
        <v>4.4338582925605606E-3</v>
      </c>
      <c r="EO127" s="12">
        <f t="shared" si="1044"/>
        <v>1.033827223969958E-2</v>
      </c>
      <c r="EP127" s="12">
        <f t="shared" si="1045"/>
        <v>2.1440919910500705E-2</v>
      </c>
      <c r="EQ127" s="12">
        <f t="shared" si="1046"/>
        <v>2.8515680342122866E-2</v>
      </c>
      <c r="ER127" s="12">
        <f t="shared" si="1047"/>
        <v>3.1769015955274163E-2</v>
      </c>
      <c r="ES127" s="12">
        <f t="shared" si="1048"/>
        <v>3.0393950693293585E-2</v>
      </c>
      <c r="ET127" s="12">
        <f t="shared" si="1049"/>
        <v>2.7702460570002682E-2</v>
      </c>
      <c r="EU127" s="12">
        <f t="shared" si="1050"/>
        <v>1.8485510455950826E-2</v>
      </c>
      <c r="EV127" s="12">
        <f t="shared" si="1051"/>
        <v>7.2577841743893838E-3</v>
      </c>
      <c r="EW127" s="12">
        <f t="shared" si="1052"/>
        <v>-4.8751054581964515E-3</v>
      </c>
      <c r="EX127" s="12">
        <f t="shared" si="1053"/>
        <v>-1.7956830118907811E-2</v>
      </c>
      <c r="EY127" s="12">
        <f t="shared" si="1054"/>
        <v>-2.2112559891504242E-2</v>
      </c>
      <c r="EZ127" s="12">
        <f t="shared" si="1055"/>
        <v>-2.2524684604031123E-2</v>
      </c>
      <c r="FA127" s="12">
        <f t="shared" si="1056"/>
        <v>-2.0179572788068485E-2</v>
      </c>
      <c r="FB127" s="12">
        <f t="shared" si="1057"/>
        <v>-1.780140730983119E-2</v>
      </c>
      <c r="FC127" s="12">
        <f t="shared" si="1058"/>
        <v>-1.7462855841277367E-2</v>
      </c>
      <c r="FD127" s="12">
        <f t="shared" si="1059"/>
        <v>-1.9193645951135471E-2</v>
      </c>
      <c r="FE127" s="12">
        <f t="shared" si="1060"/>
        <v>-2.4414744154263653E-2</v>
      </c>
      <c r="FF127" s="12">
        <f t="shared" si="1061"/>
        <v>-2.8409626490655628E-2</v>
      </c>
    </row>
    <row r="128" spans="2:162" x14ac:dyDescent="0.25">
      <c r="B128" t="str">
        <f t="shared" si="905"/>
        <v xml:space="preserve">      Aerospace</v>
      </c>
      <c r="C128" s="4"/>
      <c r="D128" s="4"/>
      <c r="E128" s="4"/>
      <c r="F128" s="4"/>
      <c r="G128" s="4">
        <f t="shared" si="906"/>
        <v>-0.14563990533406052</v>
      </c>
      <c r="H128" s="4">
        <f t="shared" si="907"/>
        <v>2.1060232264274864E-2</v>
      </c>
      <c r="I128" s="4">
        <f t="shared" si="908"/>
        <v>0.14911574364021513</v>
      </c>
      <c r="J128" s="4">
        <f t="shared" si="909"/>
        <v>0.104903488790314</v>
      </c>
      <c r="K128" s="4">
        <f t="shared" si="910"/>
        <v>-2.4035572647519307E-2</v>
      </c>
      <c r="L128" s="4">
        <f t="shared" si="911"/>
        <v>-0.20671679798675838</v>
      </c>
      <c r="M128" s="4">
        <f t="shared" si="912"/>
        <v>-0.44760085939364969</v>
      </c>
      <c r="N128" s="4">
        <f t="shared" si="913"/>
        <v>-0.5364966767011411</v>
      </c>
      <c r="O128" s="4">
        <f t="shared" si="914"/>
        <v>-0.66507049747273239</v>
      </c>
      <c r="P128" s="4">
        <f t="shared" si="915"/>
        <v>-0.77642960469990641</v>
      </c>
      <c r="Q128" s="4">
        <f t="shared" si="916"/>
        <v>-0.8169305904987435</v>
      </c>
      <c r="R128" s="4">
        <f t="shared" si="917"/>
        <v>-1.105379513633014</v>
      </c>
      <c r="S128" s="4">
        <f t="shared" si="918"/>
        <v>-1.2025167587910142</v>
      </c>
      <c r="T128" s="4">
        <f t="shared" si="919"/>
        <v>-1.0961955565976915</v>
      </c>
      <c r="U128" s="4">
        <f t="shared" si="920"/>
        <v>-0.96062035242035804</v>
      </c>
      <c r="V128" s="4">
        <f t="shared" si="921"/>
        <v>-0.50685573655220861</v>
      </c>
      <c r="W128" s="4">
        <f t="shared" si="922"/>
        <v>-0.30013404044524739</v>
      </c>
      <c r="X128" s="4">
        <f t="shared" si="923"/>
        <v>-0.28151028818527485</v>
      </c>
      <c r="Y128" s="4">
        <f t="shared" si="924"/>
        <v>-0.82185438129413091</v>
      </c>
      <c r="Z128" s="4">
        <f t="shared" si="925"/>
        <v>-2.1843687374749505</v>
      </c>
      <c r="AA128" s="4">
        <f t="shared" si="926"/>
        <v>-0.77495174293175806</v>
      </c>
      <c r="AB128" s="4">
        <f t="shared" si="927"/>
        <v>-0.43433827286663235</v>
      </c>
      <c r="AC128" s="4">
        <f t="shared" si="928"/>
        <v>0.51017516013831377</v>
      </c>
      <c r="AD128" s="4">
        <f t="shared" si="929"/>
        <v>2.3509631824917361</v>
      </c>
      <c r="AE128" s="4">
        <f t="shared" si="930"/>
        <v>1.4124843597942449</v>
      </c>
      <c r="AF128" s="4">
        <f t="shared" si="931"/>
        <v>1.5070799635651013</v>
      </c>
      <c r="AG128" s="4">
        <f t="shared" si="932"/>
        <v>1.5532867438305311</v>
      </c>
      <c r="AH128" s="4">
        <f t="shared" si="933"/>
        <v>1.4104901855625855</v>
      </c>
      <c r="AI128" s="4">
        <f t="shared" si="934"/>
        <v>0.99655446594221975</v>
      </c>
      <c r="AJ128" s="4">
        <f t="shared" si="935"/>
        <v>0.77487128815850914</v>
      </c>
      <c r="AK128" s="4">
        <f t="shared" si="936"/>
        <v>0.35504785427600988</v>
      </c>
      <c r="AL128" s="4">
        <f t="shared" si="937"/>
        <v>-0.11897529364114755</v>
      </c>
      <c r="AM128" s="4">
        <f t="shared" si="938"/>
        <v>-0.46686746987951844</v>
      </c>
      <c r="AN128" s="4">
        <f t="shared" si="939"/>
        <v>-0.89913801644704228</v>
      </c>
      <c r="AO128" s="4">
        <f t="shared" si="940"/>
        <v>-1.2304140674885791</v>
      </c>
      <c r="AP128" s="4">
        <f t="shared" si="941"/>
        <v>-1.3295994155606976</v>
      </c>
      <c r="AQ128" s="4">
        <f t="shared" si="942"/>
        <v>-1.5165485780840513</v>
      </c>
      <c r="AR128" s="4">
        <f t="shared" si="943"/>
        <v>-0.93100863298914205</v>
      </c>
      <c r="AS128" s="4">
        <f t="shared" si="944"/>
        <v>-0.63329095401444169</v>
      </c>
      <c r="AT128" s="4">
        <f t="shared" si="945"/>
        <v>-0.39768532850713162</v>
      </c>
      <c r="AU128" s="4">
        <f t="shared" si="946"/>
        <v>0.16832223038808949</v>
      </c>
      <c r="AV128" s="4">
        <f t="shared" si="947"/>
        <v>-2.357823257569662E-3</v>
      </c>
      <c r="AW128" s="4">
        <f t="shared" si="948"/>
        <v>0.11503157499354469</v>
      </c>
      <c r="AX128" s="4">
        <f t="shared" si="949"/>
        <v>7.0039455559962492E-3</v>
      </c>
      <c r="AY128" s="4">
        <f t="shared" si="950"/>
        <v>-0.45767127467317492</v>
      </c>
      <c r="AZ128" s="4">
        <f t="shared" si="951"/>
        <v>-0.69487118884424437</v>
      </c>
      <c r="BA128" s="4">
        <f t="shared" si="952"/>
        <v>-0.96654097656436433</v>
      </c>
      <c r="BB128" s="4">
        <f t="shared" si="953"/>
        <v>-0.99789279918618468</v>
      </c>
      <c r="BC128" s="4">
        <f t="shared" si="954"/>
        <v>-0.80751725150491838</v>
      </c>
      <c r="BD128" s="4">
        <f t="shared" si="955"/>
        <v>-0.7644282764723227</v>
      </c>
      <c r="BE128" s="4">
        <f t="shared" si="956"/>
        <v>-0.70736696818080969</v>
      </c>
      <c r="BF128" s="4">
        <f t="shared" si="957"/>
        <v>-0.69262355909563122</v>
      </c>
      <c r="BG128" s="4">
        <f t="shared" si="958"/>
        <v>-0.52814282172080407</v>
      </c>
      <c r="BH128" s="4">
        <f t="shared" si="959"/>
        <v>-0.38326572260521219</v>
      </c>
      <c r="BI128" s="4">
        <f t="shared" si="960"/>
        <v>-0.20171834142697098</v>
      </c>
      <c r="BJ128" s="4">
        <f t="shared" si="961"/>
        <v>0</v>
      </c>
      <c r="BK128" s="4">
        <f t="shared" si="962"/>
        <v>0.18628449367874586</v>
      </c>
      <c r="BL128" s="4">
        <f t="shared" si="963"/>
        <v>0.32396072903528988</v>
      </c>
      <c r="BM128" s="4">
        <f t="shared" si="964"/>
        <v>0.10605238494549366</v>
      </c>
      <c r="BN128" s="4">
        <f t="shared" si="965"/>
        <v>0.48008621956596281</v>
      </c>
      <c r="BO128" s="4">
        <f t="shared" si="966"/>
        <v>0.48756704046806504</v>
      </c>
      <c r="BP128" s="4">
        <f t="shared" si="967"/>
        <v>0.43254476475847492</v>
      </c>
      <c r="BQ128" s="4">
        <f t="shared" si="968"/>
        <v>0.74918957858086199</v>
      </c>
      <c r="BR128" s="4">
        <f t="shared" si="969"/>
        <v>0.42030775075987864</v>
      </c>
      <c r="BS128" s="4">
        <f t="shared" si="970"/>
        <v>0.41002922047318302</v>
      </c>
      <c r="BT128" s="4">
        <f t="shared" si="971"/>
        <v>0.42805014970059879</v>
      </c>
      <c r="BU128" s="4">
        <f t="shared" si="972"/>
        <v>0.44857640906449803</v>
      </c>
      <c r="BV128" s="4">
        <f t="shared" si="973"/>
        <v>0.42983915696062069</v>
      </c>
      <c r="BW128" s="4">
        <f t="shared" si="974"/>
        <v>0.40695016003657963</v>
      </c>
      <c r="BX128" s="4">
        <f t="shared" si="975"/>
        <v>0.35861004562064536</v>
      </c>
      <c r="BY128" s="4">
        <f t="shared" si="976"/>
        <v>0.30442429982411057</v>
      </c>
      <c r="BZ128" s="4">
        <f t="shared" si="977"/>
        <v>-0.3339683962792776</v>
      </c>
      <c r="CA128" s="4">
        <f t="shared" si="978"/>
        <v>7.7952738368336993E-2</v>
      </c>
      <c r="CB128" s="4">
        <f t="shared" si="979"/>
        <v>-6.6843430404848247E-2</v>
      </c>
      <c r="CC128" s="4">
        <f t="shared" si="980"/>
        <v>-0.20903753780466133</v>
      </c>
      <c r="CD128" s="4">
        <f t="shared" si="981"/>
        <v>0.2672525083233292</v>
      </c>
      <c r="CE128" s="4">
        <f t="shared" si="982"/>
        <v>-0.27380870205471486</v>
      </c>
      <c r="CF128" s="4">
        <f t="shared" si="983"/>
        <v>-0.1952343988897513</v>
      </c>
      <c r="CG128" s="4">
        <f t="shared" si="984"/>
        <v>-0.10706892859692109</v>
      </c>
      <c r="CH128" s="4">
        <f t="shared" si="985"/>
        <v>-4.7921408889419898E-3</v>
      </c>
      <c r="CI128" s="4">
        <f t="shared" si="986"/>
        <v>0.11523226503420859</v>
      </c>
      <c r="CJ128" s="4">
        <f t="shared" si="987"/>
        <v>0.30828055920659503</v>
      </c>
      <c r="CK128" s="4">
        <f t="shared" si="988"/>
        <v>0.50814705250852976</v>
      </c>
      <c r="CL128" s="4">
        <f t="shared" si="989"/>
        <v>0.5929228725927338</v>
      </c>
      <c r="CM128" s="4">
        <f t="shared" si="990"/>
        <v>0.58877775413208422</v>
      </c>
      <c r="CN128" s="4">
        <f t="shared" si="991"/>
        <v>0.52841709722874608</v>
      </c>
      <c r="CO128" s="4">
        <f t="shared" si="992"/>
        <v>0.46963714105469828</v>
      </c>
      <c r="CP128" s="4">
        <f t="shared" si="993"/>
        <v>0.40428448616371221</v>
      </c>
      <c r="CQ128" s="4">
        <f t="shared" si="994"/>
        <v>0.33719802300337176</v>
      </c>
      <c r="CR128" s="4">
        <f t="shared" si="995"/>
        <v>0.21970477171301159</v>
      </c>
      <c r="CS128" s="4">
        <f t="shared" si="996"/>
        <v>3.6449790413705635E-2</v>
      </c>
      <c r="CT128" s="4">
        <f t="shared" si="997"/>
        <v>-0.12417592341732184</v>
      </c>
      <c r="CU128" s="4">
        <f t="shared" si="998"/>
        <v>-0.19281646562934379</v>
      </c>
      <c r="CV128" s="4">
        <f t="shared" si="999"/>
        <v>-0.17600142583433656</v>
      </c>
      <c r="CW128" s="4">
        <f t="shared" si="1000"/>
        <v>-0.11509262743188498</v>
      </c>
      <c r="CX128" s="4">
        <f t="shared" si="1001"/>
        <v>-6.1470911086716984E-2</v>
      </c>
      <c r="CY128" s="4">
        <f t="shared" si="1002"/>
        <v>-2.8350852706416026E-2</v>
      </c>
      <c r="CZ128" s="4">
        <f t="shared" si="1003"/>
        <v>-3.0431474839691528E-2</v>
      </c>
      <c r="DA128" s="4">
        <f t="shared" si="1004"/>
        <v>-4.5131202854011759E-2</v>
      </c>
      <c r="DB128" s="4">
        <f t="shared" si="1005"/>
        <v>-6.6229410130964408E-2</v>
      </c>
      <c r="DC128" s="4">
        <f t="shared" si="1006"/>
        <v>-8.269018743109123E-2</v>
      </c>
      <c r="DD128" s="4">
        <f t="shared" si="1007"/>
        <v>-0.13247261181319311</v>
      </c>
      <c r="DE128" s="4">
        <f t="shared" si="1008"/>
        <v>-0.23939879676082962</v>
      </c>
      <c r="DF128" s="4">
        <f t="shared" si="1009"/>
        <v>-0.34559112637874284</v>
      </c>
      <c r="DG128" s="4">
        <f t="shared" si="1010"/>
        <v>-0.38777185063602748</v>
      </c>
      <c r="DH128" s="4">
        <f t="shared" si="1011"/>
        <v>-0.43065797225100022</v>
      </c>
      <c r="DI128" s="4">
        <f t="shared" si="1012"/>
        <v>-0.453985997054135</v>
      </c>
      <c r="DJ128" s="4">
        <f t="shared" si="1013"/>
        <v>-0.37383177570093451</v>
      </c>
      <c r="DK128" s="4">
        <f t="shared" si="1014"/>
        <v>-0.27159261108337457</v>
      </c>
      <c r="DL128" s="4">
        <f t="shared" si="1015"/>
        <v>-0.13067236873366614</v>
      </c>
      <c r="DM128" s="4">
        <f t="shared" si="1016"/>
        <v>6.7049241751956645E-2</v>
      </c>
      <c r="DN128" s="4">
        <f t="shared" si="1017"/>
        <v>0.22790679398011707</v>
      </c>
      <c r="DO128" s="4">
        <f t="shared" si="1018"/>
        <v>0.27086540522633795</v>
      </c>
      <c r="DP128" s="4">
        <f t="shared" si="1019"/>
        <v>0.29874488350889494</v>
      </c>
      <c r="DQ128" s="4">
        <f t="shared" si="1020"/>
        <v>0.25868725868725895</v>
      </c>
      <c r="DR128" s="4">
        <f t="shared" si="1021"/>
        <v>0.14589572295170067</v>
      </c>
      <c r="DS128" s="51">
        <f t="shared" si="1022"/>
        <v>8.2188115216269328E-2</v>
      </c>
      <c r="DT128" s="51">
        <f t="shared" si="1023"/>
        <v>-0.26536259903711296</v>
      </c>
      <c r="DU128" s="51">
        <f t="shared" si="1024"/>
        <v>-0.64844748515149253</v>
      </c>
      <c r="DV128" s="51">
        <f t="shared" si="1025"/>
        <v>-0.89448121964483307</v>
      </c>
      <c r="DW128" s="51">
        <f t="shared" si="1026"/>
        <v>-1.0413940096473839</v>
      </c>
      <c r="DX128" s="51">
        <f t="shared" si="1027"/>
        <v>-0.93538668970021255</v>
      </c>
      <c r="DY128" s="51">
        <f t="shared" si="1028"/>
        <v>-0.54482012773685362</v>
      </c>
      <c r="DZ128" s="51">
        <f t="shared" si="1029"/>
        <v>-0.20471036523572053</v>
      </c>
      <c r="EA128" s="51">
        <f t="shared" si="1030"/>
        <v>-1.0138697380160808E-2</v>
      </c>
      <c r="EB128" s="12">
        <f t="shared" si="1031"/>
        <v>0.12165863027950616</v>
      </c>
      <c r="EC128" s="12">
        <f t="shared" si="1032"/>
        <v>0.1724790360501561</v>
      </c>
      <c r="ED128" s="12">
        <f t="shared" si="1033"/>
        <v>0.17750631666248803</v>
      </c>
      <c r="EE128" s="12">
        <f t="shared" si="1034"/>
        <v>0.19014887200824535</v>
      </c>
      <c r="EF128" s="12">
        <f t="shared" si="1035"/>
        <v>0.17620096204995656</v>
      </c>
      <c r="EG128" s="12">
        <f t="shared" si="1036"/>
        <v>0.16884728517209369</v>
      </c>
      <c r="EH128" s="12">
        <f t="shared" si="1037"/>
        <v>0.16406067847575817</v>
      </c>
      <c r="EI128" s="12">
        <f t="shared" si="1038"/>
        <v>0.14808977233432596</v>
      </c>
      <c r="EJ128" s="12">
        <f t="shared" si="1039"/>
        <v>0.1318401658670805</v>
      </c>
      <c r="EK128" s="12">
        <f t="shared" si="1040"/>
        <v>0.11692030076527181</v>
      </c>
      <c r="EL128" s="12">
        <f t="shared" si="1041"/>
        <v>9.754534234903707E-2</v>
      </c>
      <c r="EM128" s="12">
        <f t="shared" si="1042"/>
        <v>8.4205274886087964E-2</v>
      </c>
      <c r="EN128" s="12">
        <f t="shared" si="1043"/>
        <v>7.309223698391322E-2</v>
      </c>
      <c r="EO128" s="12">
        <f t="shared" si="1044"/>
        <v>6.2644192417643435E-2</v>
      </c>
      <c r="EP128" s="12">
        <f t="shared" si="1045"/>
        <v>5.8071767477810537E-2</v>
      </c>
      <c r="EQ128" s="12">
        <f t="shared" si="1046"/>
        <v>5.3650833070312688E-2</v>
      </c>
      <c r="ER128" s="12">
        <f t="shared" si="1047"/>
        <v>5.3434657405239623E-2</v>
      </c>
      <c r="ES128" s="12">
        <f t="shared" si="1048"/>
        <v>5.3687488618528567E-2</v>
      </c>
      <c r="ET128" s="12">
        <f t="shared" si="1049"/>
        <v>5.6809203283062944E-2</v>
      </c>
      <c r="EU128" s="12">
        <f t="shared" si="1050"/>
        <v>5.6291308853694412E-2</v>
      </c>
      <c r="EV128" s="12">
        <f t="shared" si="1051"/>
        <v>5.3099127405447324E-2</v>
      </c>
      <c r="EW128" s="12">
        <f t="shared" si="1052"/>
        <v>4.9296767372569036E-2</v>
      </c>
      <c r="EX128" s="12">
        <f t="shared" si="1053"/>
        <v>4.2806164752318646E-2</v>
      </c>
      <c r="EY128" s="12">
        <f t="shared" si="1054"/>
        <v>4.2401272016902886E-2</v>
      </c>
      <c r="EZ128" s="12">
        <f t="shared" si="1055"/>
        <v>4.3168687983528291E-2</v>
      </c>
      <c r="FA128" s="12">
        <f t="shared" si="1056"/>
        <v>4.4256365273559251E-2</v>
      </c>
      <c r="FB128" s="12">
        <f t="shared" si="1057"/>
        <v>4.4181729700768564E-2</v>
      </c>
      <c r="FC128" s="12">
        <f t="shared" si="1058"/>
        <v>4.2268336394078725E-2</v>
      </c>
      <c r="FD128" s="12">
        <f t="shared" si="1059"/>
        <v>3.8966415064566835E-2</v>
      </c>
      <c r="FE128" s="12">
        <f t="shared" si="1060"/>
        <v>3.1788500718481626E-2</v>
      </c>
      <c r="FF128" s="12">
        <f t="shared" si="1061"/>
        <v>2.6402885684899898E-2</v>
      </c>
    </row>
    <row r="129" spans="2:162" x14ac:dyDescent="0.25">
      <c r="B129" t="str">
        <f t="shared" si="905"/>
        <v xml:space="preserve"> Services providing</v>
      </c>
      <c r="C129" s="4"/>
      <c r="D129" s="4"/>
      <c r="E129" s="4"/>
      <c r="F129" s="4"/>
      <c r="G129" s="4">
        <f t="shared" si="906"/>
        <v>1.577765641118998</v>
      </c>
      <c r="H129" s="4">
        <f t="shared" si="907"/>
        <v>1.1914074252361806</v>
      </c>
      <c r="I129" s="4">
        <f t="shared" si="908"/>
        <v>0.62628612328890054</v>
      </c>
      <c r="J129" s="4">
        <f t="shared" si="909"/>
        <v>0.85721136554368349</v>
      </c>
      <c r="K129" s="4">
        <f t="shared" si="910"/>
        <v>1.7245523374594331</v>
      </c>
      <c r="L129" s="4">
        <f t="shared" si="911"/>
        <v>1.4170586296773378</v>
      </c>
      <c r="M129" s="4">
        <f t="shared" si="912"/>
        <v>1.1548102172356274</v>
      </c>
      <c r="N129" s="4">
        <f t="shared" si="913"/>
        <v>1.6601591606807586</v>
      </c>
      <c r="O129" s="4">
        <f t="shared" si="914"/>
        <v>1.5222724719931546</v>
      </c>
      <c r="P129" s="4">
        <f t="shared" si="915"/>
        <v>2.0576860626457827</v>
      </c>
      <c r="Q129" s="4">
        <f t="shared" si="916"/>
        <v>3.3091608702086734</v>
      </c>
      <c r="R129" s="4">
        <f t="shared" si="917"/>
        <v>1.9896831245394222</v>
      </c>
      <c r="S129" s="4">
        <f t="shared" si="918"/>
        <v>2.1374808890979726</v>
      </c>
      <c r="T129" s="4">
        <f t="shared" si="919"/>
        <v>2.013599859311793</v>
      </c>
      <c r="U129" s="4">
        <f t="shared" si="920"/>
        <v>1.1573739185787466</v>
      </c>
      <c r="V129" s="4">
        <f t="shared" si="921"/>
        <v>2.7891714520098483</v>
      </c>
      <c r="W129" s="4">
        <f t="shared" si="922"/>
        <v>2.5234570779182999</v>
      </c>
      <c r="X129" s="4">
        <f t="shared" si="923"/>
        <v>2.1998432829323549</v>
      </c>
      <c r="Y129" s="4">
        <f t="shared" si="924"/>
        <v>2.40768607477716</v>
      </c>
      <c r="Z129" s="4">
        <f t="shared" si="925"/>
        <v>2.2387632407672471</v>
      </c>
      <c r="AA129" s="4">
        <f t="shared" si="926"/>
        <v>2.5774951742931855</v>
      </c>
      <c r="AB129" s="4">
        <f t="shared" si="927"/>
        <v>2.7508090614886762</v>
      </c>
      <c r="AC129" s="4">
        <f t="shared" si="928"/>
        <v>2.8994954934527577</v>
      </c>
      <c r="AD129" s="4">
        <f t="shared" si="929"/>
        <v>3.2087085375584232</v>
      </c>
      <c r="AE129" s="4">
        <f t="shared" si="930"/>
        <v>2.73043236479909</v>
      </c>
      <c r="AF129" s="4">
        <f t="shared" si="931"/>
        <v>3.8229043031825243</v>
      </c>
      <c r="AG129" s="4">
        <f t="shared" si="932"/>
        <v>3.6771129067482078</v>
      </c>
      <c r="AH129" s="4">
        <f t="shared" si="933"/>
        <v>3.4860023597554557</v>
      </c>
      <c r="AI129" s="4">
        <f t="shared" si="934"/>
        <v>3.8006891068115767</v>
      </c>
      <c r="AJ129" s="4">
        <f t="shared" si="935"/>
        <v>3.3933121847209993</v>
      </c>
      <c r="AK129" s="4">
        <f t="shared" si="936"/>
        <v>3.5967891324482872</v>
      </c>
      <c r="AL129" s="4">
        <f t="shared" si="937"/>
        <v>3.518631024706345</v>
      </c>
      <c r="AM129" s="4">
        <f t="shared" si="938"/>
        <v>3.4789156626505986</v>
      </c>
      <c r="AN129" s="4">
        <f t="shared" si="939"/>
        <v>2.9847419003269566</v>
      </c>
      <c r="AO129" s="4">
        <f t="shared" si="940"/>
        <v>3.3032074266909062</v>
      </c>
      <c r="AP129" s="4">
        <f t="shared" si="941"/>
        <v>3.2899062461950388</v>
      </c>
      <c r="AQ129" s="4">
        <f t="shared" si="942"/>
        <v>3.3825099485586745</v>
      </c>
      <c r="AR129" s="4">
        <f t="shared" si="943"/>
        <v>3.2137934369936909</v>
      </c>
      <c r="AS129" s="4">
        <f t="shared" si="944"/>
        <v>2.6866888958188415</v>
      </c>
      <c r="AT129" s="4">
        <f t="shared" si="945"/>
        <v>2.3742052246803276</v>
      </c>
      <c r="AU129" s="4">
        <f t="shared" si="946"/>
        <v>1.1426945781275817</v>
      </c>
      <c r="AV129" s="4">
        <f t="shared" si="947"/>
        <v>0.31123266999905574</v>
      </c>
      <c r="AW129" s="4">
        <f t="shared" si="948"/>
        <v>-0.99537526116863551</v>
      </c>
      <c r="AX129" s="4">
        <f t="shared" si="949"/>
        <v>-2.3416524642214958</v>
      </c>
      <c r="AY129" s="4">
        <f t="shared" si="950"/>
        <v>-2.3751965639448938</v>
      </c>
      <c r="AZ129" s="4">
        <f t="shared" si="951"/>
        <v>-1.9877097612857659</v>
      </c>
      <c r="BA129" s="4">
        <f t="shared" si="952"/>
        <v>-1.2171256741921597</v>
      </c>
      <c r="BB129" s="4">
        <f t="shared" si="953"/>
        <v>-0.38510911424904809</v>
      </c>
      <c r="BC129" s="4">
        <f t="shared" si="954"/>
        <v>0.15905642832672581</v>
      </c>
      <c r="BD129" s="4">
        <f t="shared" si="955"/>
        <v>8.6028905712324591E-2</v>
      </c>
      <c r="BE129" s="4">
        <f t="shared" si="956"/>
        <v>0.17992260863135204</v>
      </c>
      <c r="BF129" s="4">
        <f t="shared" si="957"/>
        <v>0.46504724682134713</v>
      </c>
      <c r="BG129" s="4">
        <f t="shared" si="958"/>
        <v>0.32729977684104206</v>
      </c>
      <c r="BH129" s="4">
        <f t="shared" si="959"/>
        <v>0.87852467584180871</v>
      </c>
      <c r="BI129" s="4">
        <f t="shared" si="960"/>
        <v>0.95131365956918412</v>
      </c>
      <c r="BJ129" s="4">
        <f t="shared" si="961"/>
        <v>1.0857952145501624</v>
      </c>
      <c r="BK129" s="4">
        <f t="shared" si="962"/>
        <v>1.3337969747398204</v>
      </c>
      <c r="BL129" s="4">
        <f t="shared" si="963"/>
        <v>1.4442218760046528</v>
      </c>
      <c r="BM129" s="4">
        <f t="shared" si="964"/>
        <v>1.8842795836827111</v>
      </c>
      <c r="BN129" s="4">
        <f t="shared" si="965"/>
        <v>1.9227942977514185</v>
      </c>
      <c r="BO129" s="4">
        <f t="shared" si="966"/>
        <v>2.0770355923939601</v>
      </c>
      <c r="BP129" s="4">
        <f t="shared" si="967"/>
        <v>2.0008215934079336</v>
      </c>
      <c r="BQ129" s="4">
        <f t="shared" si="968"/>
        <v>1.8729739464521706</v>
      </c>
      <c r="BR129" s="4">
        <f t="shared" si="969"/>
        <v>1.7809650455927009</v>
      </c>
      <c r="BS129" s="4">
        <f t="shared" si="970"/>
        <v>2.0784239796399393</v>
      </c>
      <c r="BT129" s="4">
        <f t="shared" si="971"/>
        <v>2.0326534431137735</v>
      </c>
      <c r="BU129" s="4">
        <f t="shared" si="972"/>
        <v>1.998837884950607</v>
      </c>
      <c r="BV129" s="4">
        <f t="shared" si="973"/>
        <v>2.1445738583841822</v>
      </c>
      <c r="BW129" s="4">
        <f t="shared" si="974"/>
        <v>2.0438957475994561</v>
      </c>
      <c r="BX129" s="4">
        <f t="shared" si="975"/>
        <v>1.6818357202841629</v>
      </c>
      <c r="BY129" s="4">
        <f t="shared" si="976"/>
        <v>1.5717313850178116</v>
      </c>
      <c r="BZ129" s="4">
        <f t="shared" si="977"/>
        <v>0.26672643729687207</v>
      </c>
      <c r="CA129" s="4">
        <f t="shared" si="978"/>
        <v>-1.4900109133833701</v>
      </c>
      <c r="CB129" s="4">
        <f t="shared" si="979"/>
        <v>-2.9032329939172499</v>
      </c>
      <c r="CC129" s="4">
        <f t="shared" si="980"/>
        <v>-3.7849137164205673</v>
      </c>
      <c r="CD129" s="4">
        <f t="shared" si="981"/>
        <v>-3.3610400199307016</v>
      </c>
      <c r="CE129" s="4">
        <f t="shared" si="982"/>
        <v>-2.2456915395411916</v>
      </c>
      <c r="CF129" s="4">
        <f t="shared" si="983"/>
        <v>-0.33636769929199584</v>
      </c>
      <c r="CG129" s="4">
        <f t="shared" si="984"/>
        <v>0.40924123819268049</v>
      </c>
      <c r="CH129" s="4">
        <f t="shared" si="985"/>
        <v>1.2555409129028425</v>
      </c>
      <c r="CI129" s="4">
        <f t="shared" si="986"/>
        <v>1.536430200456123</v>
      </c>
      <c r="CJ129" s="4">
        <f t="shared" si="987"/>
        <v>1.4338630660771898</v>
      </c>
      <c r="CK129" s="4">
        <f t="shared" si="988"/>
        <v>1.553069160483822</v>
      </c>
      <c r="CL129" s="4">
        <f t="shared" si="989"/>
        <v>1.3850678303766324</v>
      </c>
      <c r="CM129" s="4">
        <f t="shared" si="990"/>
        <v>1.5889905653685152</v>
      </c>
      <c r="CN129" s="4">
        <f t="shared" si="991"/>
        <v>1.8013151714419908</v>
      </c>
      <c r="CO129" s="4">
        <f t="shared" si="992"/>
        <v>1.7640599079417874</v>
      </c>
      <c r="CP129" s="4">
        <f t="shared" si="993"/>
        <v>2.0771858082204417</v>
      </c>
      <c r="CQ129" s="4">
        <f t="shared" si="994"/>
        <v>2.1455956395214653</v>
      </c>
      <c r="CR129" s="4">
        <f t="shared" si="995"/>
        <v>2.0368463210893659</v>
      </c>
      <c r="CS129" s="4">
        <f t="shared" si="996"/>
        <v>2.3418990340805736</v>
      </c>
      <c r="CT129" s="4">
        <f t="shared" si="997"/>
        <v>2.4428790752280296</v>
      </c>
      <c r="CU129" s="4">
        <f t="shared" si="998"/>
        <v>2.5200663647369854</v>
      </c>
      <c r="CV129" s="4">
        <f t="shared" si="999"/>
        <v>2.2144989529029195</v>
      </c>
      <c r="CW129" s="4">
        <f t="shared" si="1000"/>
        <v>2.5851574777007982</v>
      </c>
      <c r="CX129" s="4">
        <f t="shared" si="1001"/>
        <v>2.1822173435784986</v>
      </c>
      <c r="CY129" s="4">
        <f t="shared" si="1002"/>
        <v>2.1503031360404834</v>
      </c>
      <c r="CZ129" s="4">
        <f t="shared" si="1003"/>
        <v>2.6779697858928415</v>
      </c>
      <c r="DA129" s="4">
        <f t="shared" si="1004"/>
        <v>2.6584427585910269</v>
      </c>
      <c r="DB129" s="4">
        <f t="shared" si="1005"/>
        <v>2.8371824727070645</v>
      </c>
      <c r="DC129" s="4">
        <f t="shared" si="1006"/>
        <v>3.0086506657620142</v>
      </c>
      <c r="DD129" s="4">
        <f t="shared" si="1007"/>
        <v>3.1625207645562039</v>
      </c>
      <c r="DE129" s="4">
        <f t="shared" si="1008"/>
        <v>2.9768719945042528</v>
      </c>
      <c r="DF129" s="4">
        <f t="shared" si="1009"/>
        <v>2.8971711193427376</v>
      </c>
      <c r="DG129" s="4">
        <f t="shared" si="1010"/>
        <v>2.8087812884694281</v>
      </c>
      <c r="DH129" s="4">
        <f t="shared" si="1011"/>
        <v>2.7545858979828117</v>
      </c>
      <c r="DI129" s="4">
        <f t="shared" si="1012"/>
        <v>2.5846936098948596</v>
      </c>
      <c r="DJ129" s="4">
        <f t="shared" si="1013"/>
        <v>2.4359360868254463</v>
      </c>
      <c r="DK129" s="4">
        <f t="shared" si="1014"/>
        <v>2.4543185222166968</v>
      </c>
      <c r="DL129" s="4">
        <f t="shared" si="1015"/>
        <v>1.9026688841371704</v>
      </c>
      <c r="DM129" s="4">
        <f t="shared" si="1016"/>
        <v>1.7413082490287961</v>
      </c>
      <c r="DN129" s="4">
        <f t="shared" si="1017"/>
        <v>1.7309128060041679</v>
      </c>
      <c r="DO129" s="4">
        <f t="shared" si="1018"/>
        <v>1.4829393768146861</v>
      </c>
      <c r="DP129" s="4">
        <f t="shared" si="1019"/>
        <v>1.8448466507594561</v>
      </c>
      <c r="DQ129" s="4">
        <f t="shared" si="1020"/>
        <v>2.3030888030887806</v>
      </c>
      <c r="DR129" s="4">
        <f t="shared" si="1021"/>
        <v>2.1903555248406694</v>
      </c>
      <c r="DS129" s="51">
        <f t="shared" si="1022"/>
        <v>2.1005753168065109</v>
      </c>
      <c r="DT129" s="51">
        <f t="shared" si="1023"/>
        <v>-8.5787937374426679</v>
      </c>
      <c r="DU129" s="51">
        <f t="shared" si="1024"/>
        <v>-6.5277046838583406</v>
      </c>
      <c r="DV129" s="51">
        <f t="shared" si="1025"/>
        <v>-6.0194648114463583</v>
      </c>
      <c r="DW129" s="51">
        <f t="shared" si="1026"/>
        <v>-6.2240586321654234</v>
      </c>
      <c r="DX129" s="51">
        <f t="shared" si="1027"/>
        <v>5.5385847009501603</v>
      </c>
      <c r="DY129" s="51">
        <f t="shared" si="1028"/>
        <v>4.4320199155222761</v>
      </c>
      <c r="DZ129" s="51">
        <f t="shared" si="1029"/>
        <v>5.1055981190968476</v>
      </c>
      <c r="EA129" s="51">
        <f t="shared" si="1030"/>
        <v>5.876389001541078</v>
      </c>
      <c r="EB129" s="12">
        <f t="shared" si="1031"/>
        <v>5.2917508653288188</v>
      </c>
      <c r="EC129" s="12">
        <f t="shared" si="1032"/>
        <v>3.8416144200626881</v>
      </c>
      <c r="ED129" s="12">
        <f t="shared" si="1033"/>
        <v>2.7593496248577556</v>
      </c>
      <c r="EE129" s="12">
        <f t="shared" si="1034"/>
        <v>2.0609230064511173</v>
      </c>
      <c r="EF129" s="12">
        <f t="shared" si="1035"/>
        <v>1.3388368044441634</v>
      </c>
      <c r="EG129" s="12">
        <f t="shared" si="1036"/>
        <v>0.65216316606706715</v>
      </c>
      <c r="EH129" s="12">
        <f t="shared" si="1037"/>
        <v>0.44819455758960347</v>
      </c>
      <c r="EI129" s="12">
        <f t="shared" si="1038"/>
        <v>0.43949179578132563</v>
      </c>
      <c r="EJ129" s="12">
        <f t="shared" si="1039"/>
        <v>0.43771716745436018</v>
      </c>
      <c r="EK129" s="12">
        <f t="shared" si="1040"/>
        <v>0.7648263374998745</v>
      </c>
      <c r="EL129" s="12">
        <f t="shared" si="1041"/>
        <v>0.98555110102453836</v>
      </c>
      <c r="EM129" s="12">
        <f t="shared" si="1042"/>
        <v>1.2042549417412283</v>
      </c>
      <c r="EN129" s="12">
        <f t="shared" si="1043"/>
        <v>1.5228448874735534</v>
      </c>
      <c r="EO129" s="12">
        <f t="shared" si="1044"/>
        <v>1.609824558306429</v>
      </c>
      <c r="EP129" s="12">
        <f t="shared" si="1045"/>
        <v>1.5960658136809931</v>
      </c>
      <c r="EQ129" s="12">
        <f t="shared" si="1046"/>
        <v>1.5646700949665644</v>
      </c>
      <c r="ER129" s="12">
        <f t="shared" si="1047"/>
        <v>1.4357025819130027</v>
      </c>
      <c r="ES129" s="12">
        <f t="shared" si="1048"/>
        <v>1.3162401685758687</v>
      </c>
      <c r="ET129" s="12">
        <f t="shared" si="1049"/>
        <v>1.1787442846472385</v>
      </c>
      <c r="EU129" s="12">
        <f t="shared" si="1050"/>
        <v>1.008935828026166</v>
      </c>
      <c r="EV129" s="12">
        <f t="shared" si="1051"/>
        <v>0.88030762292301967</v>
      </c>
      <c r="EW129" s="12">
        <f t="shared" si="1052"/>
        <v>0.78225952861522496</v>
      </c>
      <c r="EX129" s="12">
        <f t="shared" si="1053"/>
        <v>0.7213618647411898</v>
      </c>
      <c r="EY129" s="12">
        <f t="shared" si="1054"/>
        <v>0.73660704795995458</v>
      </c>
      <c r="EZ129" s="12">
        <f t="shared" si="1055"/>
        <v>0.78075319532831078</v>
      </c>
      <c r="FA129" s="12">
        <f t="shared" si="1056"/>
        <v>0.8161821963442758</v>
      </c>
      <c r="FB129" s="12">
        <f t="shared" si="1057"/>
        <v>0.84790496616465494</v>
      </c>
      <c r="FC129" s="12">
        <f t="shared" si="1058"/>
        <v>0.84788703135141974</v>
      </c>
      <c r="FD129" s="12">
        <f t="shared" si="1059"/>
        <v>0.83686189937669453</v>
      </c>
      <c r="FE129" s="12">
        <f t="shared" si="1060"/>
        <v>0.83110896050500516</v>
      </c>
      <c r="FF129" s="12">
        <f t="shared" si="1061"/>
        <v>0.8177782991300675</v>
      </c>
    </row>
    <row r="130" spans="2:162" x14ac:dyDescent="0.25">
      <c r="B130" t="str">
        <f t="shared" si="905"/>
        <v xml:space="preserve">   Wholesale and retail trade</v>
      </c>
      <c r="C130" s="4"/>
      <c r="D130" s="4"/>
      <c r="E130" s="4"/>
      <c r="F130" s="4"/>
      <c r="G130" s="4">
        <f t="shared" si="906"/>
        <v>-7.585411736149178E-2</v>
      </c>
      <c r="H130" s="4">
        <f t="shared" si="907"/>
        <v>-9.9283952103013842E-2</v>
      </c>
      <c r="I130" s="4">
        <f t="shared" si="908"/>
        <v>-0.19385046673227863</v>
      </c>
      <c r="J130" s="4">
        <f t="shared" si="909"/>
        <v>-0.42860568277185018</v>
      </c>
      <c r="K130" s="4">
        <f t="shared" si="910"/>
        <v>6.6097824780676634E-2</v>
      </c>
      <c r="L130" s="4">
        <f t="shared" si="911"/>
        <v>6.8905599328919806E-2</v>
      </c>
      <c r="M130" s="4">
        <f t="shared" si="912"/>
        <v>1.1936022917164679E-2</v>
      </c>
      <c r="N130" s="4">
        <f t="shared" si="913"/>
        <v>0.10729933534022741</v>
      </c>
      <c r="O130" s="4">
        <f t="shared" si="914"/>
        <v>2.0691082143594584E-2</v>
      </c>
      <c r="P130" s="4">
        <f t="shared" si="915"/>
        <v>5.3139668762732545E-2</v>
      </c>
      <c r="Q130" s="4">
        <f t="shared" si="916"/>
        <v>0.45286369690691014</v>
      </c>
      <c r="R130" s="4">
        <f t="shared" si="917"/>
        <v>0.15622697126013349</v>
      </c>
      <c r="S130" s="4">
        <f t="shared" si="918"/>
        <v>0.13818652240385654</v>
      </c>
      <c r="T130" s="4">
        <f t="shared" si="919"/>
        <v>0.16999824139750272</v>
      </c>
      <c r="U130" s="4">
        <f t="shared" si="920"/>
        <v>3.1827782760914358E-2</v>
      </c>
      <c r="V130" s="4">
        <f t="shared" si="921"/>
        <v>0.3486464315012342</v>
      </c>
      <c r="W130" s="4">
        <f t="shared" si="922"/>
        <v>0.40794918118771428</v>
      </c>
      <c r="X130" s="4">
        <f t="shared" si="923"/>
        <v>0.42081434831819542</v>
      </c>
      <c r="Y130" s="4">
        <f t="shared" si="924"/>
        <v>0.42539645792337033</v>
      </c>
      <c r="Z130" s="4">
        <f t="shared" si="925"/>
        <v>0.51245347838533839</v>
      </c>
      <c r="AA130" s="4">
        <f t="shared" si="926"/>
        <v>0.64437379357329772</v>
      </c>
      <c r="AB130" s="4">
        <f t="shared" si="927"/>
        <v>0.68415375007097423</v>
      </c>
      <c r="AC130" s="4">
        <f t="shared" si="928"/>
        <v>0.6008729663851301</v>
      </c>
      <c r="AD130" s="4">
        <f t="shared" si="929"/>
        <v>0.58987803487974566</v>
      </c>
      <c r="AE130" s="4">
        <f t="shared" si="930"/>
        <v>0.25024329208952989</v>
      </c>
      <c r="AF130" s="4">
        <f t="shared" si="931"/>
        <v>0.54376328355736847</v>
      </c>
      <c r="AG130" s="4">
        <f t="shared" si="932"/>
        <v>0.58964839484603604</v>
      </c>
      <c r="AH130" s="4">
        <f t="shared" si="933"/>
        <v>0.73206049554864128</v>
      </c>
      <c r="AI130" s="4">
        <f t="shared" si="934"/>
        <v>0.75006626027034362</v>
      </c>
      <c r="AJ130" s="4">
        <f t="shared" si="935"/>
        <v>0.54344999739976141</v>
      </c>
      <c r="AK130" s="4">
        <f t="shared" si="936"/>
        <v>0.54286302356694227</v>
      </c>
      <c r="AL130" s="4">
        <f t="shared" si="937"/>
        <v>0.56703118671527086</v>
      </c>
      <c r="AM130" s="4">
        <f t="shared" si="938"/>
        <v>0.68775100401606359</v>
      </c>
      <c r="AN130" s="4">
        <f t="shared" si="939"/>
        <v>0.5746557019716616</v>
      </c>
      <c r="AO130" s="4">
        <f t="shared" si="940"/>
        <v>0.65818556903580672</v>
      </c>
      <c r="AP130" s="4">
        <f t="shared" si="941"/>
        <v>0.59905028613173927</v>
      </c>
      <c r="AQ130" s="4">
        <f t="shared" si="942"/>
        <v>0.59448704260894747</v>
      </c>
      <c r="AR130" s="4">
        <f t="shared" si="943"/>
        <v>0.59246003917490975</v>
      </c>
      <c r="AS130" s="4">
        <f t="shared" si="944"/>
        <v>0.36702089380382302</v>
      </c>
      <c r="AT130" s="4">
        <f t="shared" si="945"/>
        <v>0.2667111185197566</v>
      </c>
      <c r="AU130" s="4">
        <f t="shared" si="946"/>
        <v>6.4009862260262909E-2</v>
      </c>
      <c r="AV130" s="4">
        <f t="shared" si="947"/>
        <v>-0.17683674431764762</v>
      </c>
      <c r="AW130" s="4">
        <f t="shared" si="948"/>
        <v>-0.25119139845528765</v>
      </c>
      <c r="AX130" s="4">
        <f t="shared" si="949"/>
        <v>-0.63268974855835625</v>
      </c>
      <c r="AY130" s="4">
        <f t="shared" si="950"/>
        <v>-0.6665571384983715</v>
      </c>
      <c r="AZ130" s="4">
        <f t="shared" si="951"/>
        <v>-0.59560387615220778</v>
      </c>
      <c r="BA130" s="4">
        <f t="shared" si="952"/>
        <v>-0.61333587895566066</v>
      </c>
      <c r="BB130" s="4">
        <f t="shared" si="953"/>
        <v>-0.45292707147528188</v>
      </c>
      <c r="BC130" s="4">
        <f t="shared" si="954"/>
        <v>-0.26672539519404648</v>
      </c>
      <c r="BD130" s="4">
        <f t="shared" si="955"/>
        <v>-0.27775046701406075</v>
      </c>
      <c r="BE130" s="4">
        <f t="shared" si="956"/>
        <v>-0.14541690286643774</v>
      </c>
      <c r="BF130" s="4">
        <f t="shared" si="957"/>
        <v>-2.9683866818384579E-2</v>
      </c>
      <c r="BG130" s="4">
        <f t="shared" si="958"/>
        <v>-6.9427225390530714E-2</v>
      </c>
      <c r="BH130" s="4">
        <f t="shared" si="959"/>
        <v>0.10950449217291562</v>
      </c>
      <c r="BI130" s="4">
        <f t="shared" si="960"/>
        <v>5.9768397459842942E-2</v>
      </c>
      <c r="BJ130" s="4">
        <f t="shared" si="961"/>
        <v>5.9631773796808576E-2</v>
      </c>
      <c r="BK130" s="4">
        <f t="shared" si="962"/>
        <v>0.14157621519584626</v>
      </c>
      <c r="BL130" s="4">
        <f t="shared" si="963"/>
        <v>0.16321685584984441</v>
      </c>
      <c r="BM130" s="4">
        <f t="shared" si="964"/>
        <v>0.29596014403393628</v>
      </c>
      <c r="BN130" s="4">
        <f t="shared" si="965"/>
        <v>0.3796600205751211</v>
      </c>
      <c r="BO130" s="4">
        <f t="shared" si="966"/>
        <v>0.33885909312530621</v>
      </c>
      <c r="BP130" s="4">
        <f t="shared" si="967"/>
        <v>0.23681221757726648</v>
      </c>
      <c r="BQ130" s="4">
        <f t="shared" si="968"/>
        <v>0.15367991355505295</v>
      </c>
      <c r="BR130" s="4">
        <f t="shared" si="969"/>
        <v>5.2241641337388948E-2</v>
      </c>
      <c r="BS130" s="4">
        <f t="shared" si="970"/>
        <v>0.19794514091808629</v>
      </c>
      <c r="BT130" s="4">
        <f t="shared" si="971"/>
        <v>0.22455089820359345</v>
      </c>
      <c r="BU130" s="4">
        <f t="shared" si="972"/>
        <v>0.27890761185357493</v>
      </c>
      <c r="BV130" s="4">
        <f t="shared" si="973"/>
        <v>0.36744315030504476</v>
      </c>
      <c r="BW130" s="4">
        <f t="shared" si="974"/>
        <v>0.34750800182899133</v>
      </c>
      <c r="BX130" s="4">
        <f t="shared" si="975"/>
        <v>0.17249597131119521</v>
      </c>
      <c r="BY130" s="4">
        <f t="shared" si="976"/>
        <v>9.9219771794522515E-2</v>
      </c>
      <c r="BZ130" s="4">
        <f t="shared" si="977"/>
        <v>-0.24879524823489532</v>
      </c>
      <c r="CA130" s="4">
        <f t="shared" si="978"/>
        <v>-0.77284572039466359</v>
      </c>
      <c r="CB130" s="4">
        <f t="shared" si="979"/>
        <v>-0.99596711303224028</v>
      </c>
      <c r="CC130" s="4">
        <f t="shared" si="980"/>
        <v>-1.1007827788649698</v>
      </c>
      <c r="CD130" s="4">
        <f t="shared" si="981"/>
        <v>-1.0123887391570239</v>
      </c>
      <c r="CE130" s="4">
        <f t="shared" si="982"/>
        <v>-0.57292745219852215</v>
      </c>
      <c r="CF130" s="4">
        <f t="shared" si="983"/>
        <v>-0.15054218709571099</v>
      </c>
      <c r="CG130" s="4">
        <f t="shared" si="984"/>
        <v>-4.7586190487521843E-2</v>
      </c>
      <c r="CH130" s="4">
        <f t="shared" si="985"/>
        <v>0.24439918533605176</v>
      </c>
      <c r="CI130" s="4">
        <f t="shared" si="986"/>
        <v>0.26167326851517952</v>
      </c>
      <c r="CJ130" s="4">
        <f t="shared" si="987"/>
        <v>0.28199306966184351</v>
      </c>
      <c r="CK130" s="4">
        <f t="shared" si="988"/>
        <v>0.34592170241191122</v>
      </c>
      <c r="CL130" s="4">
        <f t="shared" si="989"/>
        <v>0.27985959586376846</v>
      </c>
      <c r="CM130" s="4">
        <f t="shared" si="990"/>
        <v>0.30030030030030297</v>
      </c>
      <c r="CN130" s="4">
        <f t="shared" si="991"/>
        <v>0.38985439173320863</v>
      </c>
      <c r="CO130" s="4">
        <f t="shared" si="992"/>
        <v>0.47431014743334882</v>
      </c>
      <c r="CP130" s="4">
        <f t="shared" si="993"/>
        <v>0.55995724807732661</v>
      </c>
      <c r="CQ130" s="4">
        <f t="shared" si="994"/>
        <v>0.60279920550602839</v>
      </c>
      <c r="CR130" s="4">
        <f t="shared" si="995"/>
        <v>0.58130220849067349</v>
      </c>
      <c r="CS130" s="4">
        <f t="shared" si="996"/>
        <v>0.63331510843812844</v>
      </c>
      <c r="CT130" s="4">
        <f t="shared" si="997"/>
        <v>0.67732321863993417</v>
      </c>
      <c r="CU130" s="4">
        <f t="shared" si="998"/>
        <v>0.65916326622124521</v>
      </c>
      <c r="CV130" s="4">
        <f t="shared" si="999"/>
        <v>0.57478946664884378</v>
      </c>
      <c r="CW130" s="4">
        <f t="shared" si="1000"/>
        <v>0.58652973595095381</v>
      </c>
      <c r="CX130" s="4">
        <f t="shared" si="1001"/>
        <v>0.49835345773874901</v>
      </c>
      <c r="CY130" s="4">
        <f t="shared" si="1002"/>
        <v>0.52558119248048363</v>
      </c>
      <c r="CZ130" s="4">
        <f t="shared" si="1003"/>
        <v>0.61080317356809199</v>
      </c>
      <c r="DA130" s="4">
        <f t="shared" si="1004"/>
        <v>0.52867980486127408</v>
      </c>
      <c r="DB130" s="4">
        <f t="shared" si="1005"/>
        <v>0.48283376418057261</v>
      </c>
      <c r="DC130" s="4">
        <f t="shared" si="1006"/>
        <v>0.40072936985836294</v>
      </c>
      <c r="DD130" s="4">
        <f t="shared" si="1007"/>
        <v>0.47101373089135179</v>
      </c>
      <c r="DE130" s="4">
        <f t="shared" si="1008"/>
        <v>0.51210525220142844</v>
      </c>
      <c r="DF130" s="4">
        <f t="shared" si="1009"/>
        <v>0.56080955238706331</v>
      </c>
      <c r="DG130" s="4">
        <f t="shared" si="1010"/>
        <v>0.70988920804267486</v>
      </c>
      <c r="DH130" s="4">
        <f t="shared" si="1011"/>
        <v>0.7922481564994841</v>
      </c>
      <c r="DI130" s="4">
        <f t="shared" si="1012"/>
        <v>0.86156453663162247</v>
      </c>
      <c r="DJ130" s="4">
        <f t="shared" si="1013"/>
        <v>0.75369309617123914</v>
      </c>
      <c r="DK130" s="4">
        <f t="shared" si="1014"/>
        <v>0.63105341987019747</v>
      </c>
      <c r="DL130" s="4">
        <f t="shared" si="1015"/>
        <v>0.32668092183416647</v>
      </c>
      <c r="DM130" s="4">
        <f t="shared" si="1016"/>
        <v>0.13015441045968293</v>
      </c>
      <c r="DN130" s="4">
        <f t="shared" si="1017"/>
        <v>0.10412982828401653</v>
      </c>
      <c r="DO130" s="4">
        <f t="shared" si="1018"/>
        <v>0.1831751661242858</v>
      </c>
      <c r="DP130" s="4">
        <f t="shared" si="1019"/>
        <v>0.28904537430405713</v>
      </c>
      <c r="DQ130" s="4">
        <f t="shared" si="1020"/>
        <v>0.38223938223938092</v>
      </c>
      <c r="DR130" s="4">
        <f t="shared" si="1021"/>
        <v>0.48183982185364527</v>
      </c>
      <c r="DS130" s="51">
        <f t="shared" si="1022"/>
        <v>0.4338767942812401</v>
      </c>
      <c r="DT130" s="51">
        <f t="shared" si="1023"/>
        <v>-0.95340990939762582</v>
      </c>
      <c r="DU130" s="51">
        <f t="shared" si="1024"/>
        <v>-0.13156905495827359</v>
      </c>
      <c r="DV130" s="51">
        <f t="shared" si="1025"/>
        <v>0.14064170120201394</v>
      </c>
      <c r="DW130" s="51">
        <f t="shared" si="1026"/>
        <v>-0.11030923980107069</v>
      </c>
      <c r="DX130" s="51">
        <f t="shared" si="1027"/>
        <v>1.2408620725978055</v>
      </c>
      <c r="DY130" s="51">
        <f t="shared" si="1028"/>
        <v>0.4387128369416608</v>
      </c>
      <c r="DZ130" s="51">
        <f t="shared" si="1029"/>
        <v>0.2452470712229943</v>
      </c>
      <c r="EA130" s="51">
        <f t="shared" si="1030"/>
        <v>0.49882391110390245</v>
      </c>
      <c r="EB130" s="12">
        <f t="shared" si="1031"/>
        <v>0.54279026029891242</v>
      </c>
      <c r="EC130" s="12">
        <f t="shared" si="1032"/>
        <v>0.30660658307209787</v>
      </c>
      <c r="ED130" s="12">
        <f t="shared" si="1033"/>
        <v>0.15483441664898823</v>
      </c>
      <c r="EE130" s="12">
        <f t="shared" si="1034"/>
        <v>-9.9225102110928137E-2</v>
      </c>
      <c r="EF130" s="12">
        <f t="shared" si="1035"/>
        <v>3.377542008249626E-2</v>
      </c>
      <c r="EG130" s="12">
        <f t="shared" si="1036"/>
        <v>-2.8234749527547353E-2</v>
      </c>
      <c r="EH130" s="12">
        <f t="shared" si="1037"/>
        <v>4.5904158156321935E-2</v>
      </c>
      <c r="EI130" s="12">
        <f t="shared" si="1038"/>
        <v>0.17291882787315282</v>
      </c>
      <c r="EJ130" s="12">
        <f t="shared" si="1039"/>
        <v>-8.6663767852897741E-2</v>
      </c>
      <c r="EK130" s="12">
        <f t="shared" si="1040"/>
        <v>1.9130398966501233E-2</v>
      </c>
      <c r="EL130" s="12">
        <f t="shared" si="1041"/>
        <v>1.2236074591730534E-2</v>
      </c>
      <c r="EM130" s="12">
        <f t="shared" si="1042"/>
        <v>7.5165463797519927E-2</v>
      </c>
      <c r="EN130" s="12">
        <f t="shared" si="1043"/>
        <v>0.32558136960277245</v>
      </c>
      <c r="EO130" s="12">
        <f t="shared" si="1044"/>
        <v>0.40995607613469875</v>
      </c>
      <c r="EP130" s="12">
        <f t="shared" si="1045"/>
        <v>0.42417094285662676</v>
      </c>
      <c r="EQ130" s="12">
        <f t="shared" si="1046"/>
        <v>0.47334497737289416</v>
      </c>
      <c r="ER130" s="12">
        <f t="shared" si="1047"/>
        <v>0.45767851018775002</v>
      </c>
      <c r="ES130" s="12">
        <f t="shared" si="1048"/>
        <v>0.39638958020794091</v>
      </c>
      <c r="ET130" s="12">
        <f t="shared" si="1049"/>
        <v>0.35750368070876981</v>
      </c>
      <c r="EU130" s="12">
        <f t="shared" si="1050"/>
        <v>0.30343865971179923</v>
      </c>
      <c r="EV130" s="12">
        <f t="shared" si="1051"/>
        <v>0.26243183440896695</v>
      </c>
      <c r="EW130" s="12">
        <f t="shared" si="1052"/>
        <v>0.2225301423552157</v>
      </c>
      <c r="EX130" s="12">
        <f t="shared" si="1053"/>
        <v>0.16681959083775313</v>
      </c>
      <c r="EY130" s="12">
        <f t="shared" si="1054"/>
        <v>0.12304595331119973</v>
      </c>
      <c r="EZ130" s="12">
        <f t="shared" si="1055"/>
        <v>7.7534345238128535E-2</v>
      </c>
      <c r="FA130" s="12">
        <f t="shared" si="1056"/>
        <v>3.5166028864413522E-2</v>
      </c>
      <c r="FB130" s="12">
        <f t="shared" si="1057"/>
        <v>1.1460745756907578E-2</v>
      </c>
      <c r="FC130" s="12">
        <f t="shared" si="1058"/>
        <v>-8.6365210954138343E-3</v>
      </c>
      <c r="FD130" s="12">
        <f t="shared" si="1059"/>
        <v>-2.3659364069118099E-2</v>
      </c>
      <c r="FE130" s="12">
        <f t="shared" si="1060"/>
        <v>-2.6781693770253547E-2</v>
      </c>
      <c r="FF130" s="12">
        <f t="shared" si="1061"/>
        <v>-2.2183074251504852E-2</v>
      </c>
    </row>
    <row r="131" spans="2:162" x14ac:dyDescent="0.25">
      <c r="B131" t="str">
        <f t="shared" si="905"/>
        <v xml:space="preserve">   Transportation and public utilities</v>
      </c>
      <c r="C131" s="4"/>
      <c r="D131" s="4"/>
      <c r="E131" s="4"/>
      <c r="F131" s="4"/>
      <c r="G131" s="4">
        <f t="shared" si="906"/>
        <v>0.21845985800109283</v>
      </c>
      <c r="H131" s="4">
        <f t="shared" si="907"/>
        <v>1.5043023045911095E-2</v>
      </c>
      <c r="I131" s="4">
        <f t="shared" si="908"/>
        <v>5.6663982583280724E-2</v>
      </c>
      <c r="J131" s="4">
        <f t="shared" si="909"/>
        <v>0.11689245893777742</v>
      </c>
      <c r="K131" s="4">
        <f t="shared" si="910"/>
        <v>-0.10515563033289295</v>
      </c>
      <c r="L131" s="4">
        <f t="shared" si="911"/>
        <v>-5.9917912459929668E-2</v>
      </c>
      <c r="M131" s="4">
        <f t="shared" si="912"/>
        <v>-0.18500835521604186</v>
      </c>
      <c r="N131" s="4">
        <f t="shared" si="913"/>
        <v>-0.15498792882477433</v>
      </c>
      <c r="O131" s="4">
        <f t="shared" si="914"/>
        <v>-3.547042653187895E-2</v>
      </c>
      <c r="P131" s="4">
        <f t="shared" si="915"/>
        <v>-0.1358013757269802</v>
      </c>
      <c r="Q131" s="4">
        <f t="shared" si="916"/>
        <v>-2.9598934438363859E-3</v>
      </c>
      <c r="R131" s="4">
        <f t="shared" si="917"/>
        <v>-0.22402358142962406</v>
      </c>
      <c r="S131" s="4">
        <f t="shared" si="918"/>
        <v>-5.8802775491002747E-2</v>
      </c>
      <c r="T131" s="4">
        <f t="shared" si="919"/>
        <v>4.1034058268363385E-2</v>
      </c>
      <c r="U131" s="4">
        <f t="shared" si="920"/>
        <v>-3.4721217557362287E-2</v>
      </c>
      <c r="V131" s="4">
        <f t="shared" si="921"/>
        <v>0.23145435368569109</v>
      </c>
      <c r="W131" s="4">
        <f t="shared" si="922"/>
        <v>2.9139227227693897E-3</v>
      </c>
      <c r="X131" s="4">
        <f t="shared" si="923"/>
        <v>-1.4510839597179654E-2</v>
      </c>
      <c r="Y131" s="4">
        <f t="shared" si="924"/>
        <v>6.6558629471003661E-2</v>
      </c>
      <c r="Z131" s="4">
        <f t="shared" si="925"/>
        <v>5.1531634697967406E-2</v>
      </c>
      <c r="AA131" s="4">
        <f t="shared" si="926"/>
        <v>0.18167366867264706</v>
      </c>
      <c r="AB131" s="4">
        <f t="shared" si="927"/>
        <v>1.1355248963833225E-2</v>
      </c>
      <c r="AC131" s="4">
        <f t="shared" si="928"/>
        <v>0.15588685448670717</v>
      </c>
      <c r="AD131" s="4">
        <f t="shared" si="929"/>
        <v>0.27356662487176564</v>
      </c>
      <c r="AE131" s="4">
        <f t="shared" si="930"/>
        <v>0.17795078548588888</v>
      </c>
      <c r="AF131" s="4">
        <f t="shared" si="931"/>
        <v>0.38919097960197613</v>
      </c>
      <c r="AG131" s="4">
        <f t="shared" si="932"/>
        <v>8.7355317754968312E-2</v>
      </c>
      <c r="AH131" s="4">
        <f t="shared" si="933"/>
        <v>-0.22524938324573626</v>
      </c>
      <c r="AI131" s="4">
        <f t="shared" si="934"/>
        <v>0.1351709514974819</v>
      </c>
      <c r="AJ131" s="4">
        <f t="shared" si="935"/>
        <v>0.13001196110042113</v>
      </c>
      <c r="AK131" s="4">
        <f t="shared" si="936"/>
        <v>0.23155294844087645</v>
      </c>
      <c r="AL131" s="4">
        <f t="shared" si="937"/>
        <v>0.40502227622519182</v>
      </c>
      <c r="AM131" s="4">
        <f t="shared" si="938"/>
        <v>0.11295180722891601</v>
      </c>
      <c r="AN131" s="4">
        <f t="shared" si="939"/>
        <v>2.2292678093728618E-2</v>
      </c>
      <c r="AO131" s="4">
        <f t="shared" si="940"/>
        <v>-1.7191414116606293E-2</v>
      </c>
      <c r="AP131" s="4">
        <f t="shared" si="941"/>
        <v>5.6008766589553824E-2</v>
      </c>
      <c r="AQ131" s="4">
        <f t="shared" si="942"/>
        <v>-7.0367854023100099E-2</v>
      </c>
      <c r="AR131" s="4">
        <f t="shared" si="943"/>
        <v>-4.5945880589074534E-2</v>
      </c>
      <c r="AS131" s="4">
        <f t="shared" si="944"/>
        <v>-4.0780099311536117E-2</v>
      </c>
      <c r="AT131" s="4">
        <f t="shared" si="945"/>
        <v>-4.2864286904960663E-2</v>
      </c>
      <c r="AU131" s="4">
        <f t="shared" si="946"/>
        <v>2.3707356392688176E-2</v>
      </c>
      <c r="AV131" s="4">
        <f t="shared" si="947"/>
        <v>-4.0082995378666449E-2</v>
      </c>
      <c r="AW131" s="4">
        <f t="shared" si="948"/>
        <v>-0.15024532244054722</v>
      </c>
      <c r="AX131" s="4">
        <f t="shared" si="949"/>
        <v>-0.34319333224383047</v>
      </c>
      <c r="AY131" s="4">
        <f t="shared" si="950"/>
        <v>-0.36848405191635114</v>
      </c>
      <c r="AZ131" s="4">
        <f t="shared" si="951"/>
        <v>-0.32143701252658929</v>
      </c>
      <c r="BA131" s="4">
        <f t="shared" si="952"/>
        <v>-0.1694429860149875</v>
      </c>
      <c r="BB131" s="4">
        <f t="shared" si="953"/>
        <v>-7.7506236829994954E-2</v>
      </c>
      <c r="BC131" s="4">
        <f t="shared" si="954"/>
        <v>-5.6281505407918334E-2</v>
      </c>
      <c r="BD131" s="4">
        <f t="shared" si="955"/>
        <v>-7.373906203913079E-2</v>
      </c>
      <c r="BE131" s="4">
        <f t="shared" si="956"/>
        <v>-0.11337589037044324</v>
      </c>
      <c r="BF131" s="4">
        <f t="shared" si="957"/>
        <v>-8.1630633750556486E-2</v>
      </c>
      <c r="BG131" s="4">
        <f t="shared" si="958"/>
        <v>-9.4222663030002721E-2</v>
      </c>
      <c r="BH131" s="4">
        <f t="shared" si="959"/>
        <v>1.2443692292377094E-2</v>
      </c>
      <c r="BI131" s="4">
        <f t="shared" si="960"/>
        <v>1.7432449259121383E-2</v>
      </c>
      <c r="BJ131" s="4">
        <f t="shared" si="961"/>
        <v>7.2055060004472427E-2</v>
      </c>
      <c r="BK131" s="4">
        <f t="shared" si="962"/>
        <v>3.4773105486699714E-2</v>
      </c>
      <c r="BL131" s="4">
        <f t="shared" si="963"/>
        <v>-3.9567722630264361E-2</v>
      </c>
      <c r="BM131" s="4">
        <f t="shared" si="964"/>
        <v>-7.6456370542100319E-2</v>
      </c>
      <c r="BN131" s="4">
        <f t="shared" si="965"/>
        <v>-8.3280262577768868E-2</v>
      </c>
      <c r="BO131" s="4">
        <f t="shared" si="966"/>
        <v>-7.313505607020588E-3</v>
      </c>
      <c r="BP131" s="4">
        <f t="shared" si="967"/>
        <v>2.6580963197448133E-2</v>
      </c>
      <c r="BQ131" s="4">
        <f t="shared" si="968"/>
        <v>6.7234962180333341E-2</v>
      </c>
      <c r="BR131" s="4">
        <f t="shared" si="969"/>
        <v>4.0368541033434999E-2</v>
      </c>
      <c r="BS131" s="4">
        <f t="shared" si="970"/>
        <v>6.126873409369319E-2</v>
      </c>
      <c r="BT131" s="4">
        <f t="shared" si="971"/>
        <v>8.6545658682634946E-2</v>
      </c>
      <c r="BU131" s="4">
        <f t="shared" si="972"/>
        <v>7.4375363160953029E-2</v>
      </c>
      <c r="BV131" s="4">
        <f t="shared" si="973"/>
        <v>8.5505638750231303E-2</v>
      </c>
      <c r="BW131" s="4">
        <f t="shared" si="974"/>
        <v>2.7434842249657032E-2</v>
      </c>
      <c r="BX131" s="4">
        <f t="shared" si="975"/>
        <v>-4.5393676660845199E-3</v>
      </c>
      <c r="BY131" s="4">
        <f t="shared" si="976"/>
        <v>-4.2844901456726731E-2</v>
      </c>
      <c r="BZ131" s="4">
        <f t="shared" si="977"/>
        <v>-0.12327692480107622</v>
      </c>
      <c r="CA131" s="4">
        <f t="shared" si="978"/>
        <v>-0.16481436112162862</v>
      </c>
      <c r="CB131" s="4">
        <f t="shared" si="979"/>
        <v>-0.26960183596622156</v>
      </c>
      <c r="CC131" s="4">
        <f t="shared" si="980"/>
        <v>-0.27352784202099217</v>
      </c>
      <c r="CD131" s="4">
        <f t="shared" si="981"/>
        <v>-0.2468688424342626</v>
      </c>
      <c r="CE131" s="4">
        <f t="shared" si="982"/>
        <v>-0.22088769241388781</v>
      </c>
      <c r="CF131" s="4">
        <f t="shared" si="983"/>
        <v>-0.12701997036200682</v>
      </c>
      <c r="CG131" s="4">
        <f t="shared" si="984"/>
        <v>-6.4241357158153212E-2</v>
      </c>
      <c r="CH131" s="4">
        <f t="shared" si="985"/>
        <v>9.5842817778845901E-3</v>
      </c>
      <c r="CI131" s="4">
        <f t="shared" si="986"/>
        <v>5.281478814067965E-2</v>
      </c>
      <c r="CJ131" s="4">
        <f t="shared" si="987"/>
        <v>9.5590871071812203E-2</v>
      </c>
      <c r="CK131" s="4">
        <f t="shared" si="988"/>
        <v>0.10974067800653686</v>
      </c>
      <c r="CL131" s="4">
        <f t="shared" si="989"/>
        <v>5.6920595768902377E-2</v>
      </c>
      <c r="CM131" s="4">
        <f t="shared" si="990"/>
        <v>4.9655955167766441E-2</v>
      </c>
      <c r="CN131" s="4">
        <f t="shared" si="991"/>
        <v>4.2273367778300007E-2</v>
      </c>
      <c r="CO131" s="4">
        <f t="shared" si="992"/>
        <v>7.0095095679809189E-3</v>
      </c>
      <c r="CP131" s="4">
        <f t="shared" si="993"/>
        <v>6.970422175236757E-3</v>
      </c>
      <c r="CQ131" s="4">
        <f t="shared" si="994"/>
        <v>-1.154787750011569E-2</v>
      </c>
      <c r="CR131" s="4">
        <f t="shared" si="995"/>
        <v>2.2885913720103899E-3</v>
      </c>
      <c r="CS131" s="4">
        <f t="shared" si="996"/>
        <v>3.6449790413705357E-2</v>
      </c>
      <c r="CT131" s="4">
        <f t="shared" si="997"/>
        <v>9.7082994671723988E-2</v>
      </c>
      <c r="CU131" s="4">
        <f t="shared" si="998"/>
        <v>0.17039594637011857</v>
      </c>
      <c r="CV131" s="4">
        <f t="shared" si="999"/>
        <v>0.20496368578175878</v>
      </c>
      <c r="CW131" s="4">
        <f t="shared" si="1000"/>
        <v>0.20583873752240914</v>
      </c>
      <c r="CX131" s="4">
        <f t="shared" si="1001"/>
        <v>0.20417124039517012</v>
      </c>
      <c r="CY131" s="4">
        <f t="shared" si="1002"/>
        <v>0.18755179482705955</v>
      </c>
      <c r="CZ131" s="4">
        <f t="shared" si="1003"/>
        <v>0.12607325290729243</v>
      </c>
      <c r="DA131" s="4">
        <f t="shared" si="1004"/>
        <v>0.13969181835765446</v>
      </c>
      <c r="DB131" s="4">
        <f t="shared" si="1005"/>
        <v>0.16877817420471314</v>
      </c>
      <c r="DC131" s="4">
        <f t="shared" si="1006"/>
        <v>0.11661436689000095</v>
      </c>
      <c r="DD131" s="4">
        <f t="shared" si="1007"/>
        <v>0.15980823012385093</v>
      </c>
      <c r="DE131" s="4">
        <f t="shared" si="1008"/>
        <v>0.16237483606386779</v>
      </c>
      <c r="DF131" s="4">
        <f t="shared" si="1009"/>
        <v>0.12209506860087334</v>
      </c>
      <c r="DG131" s="4">
        <f t="shared" si="1010"/>
        <v>0.14977431267952399</v>
      </c>
      <c r="DH131" s="4">
        <f t="shared" si="1011"/>
        <v>0.11579011518069418</v>
      </c>
      <c r="DI131" s="4">
        <f t="shared" si="1012"/>
        <v>8.474405278343855E-2</v>
      </c>
      <c r="DJ131" s="4">
        <f t="shared" si="1013"/>
        <v>0.10652195759220162</v>
      </c>
      <c r="DK131" s="4">
        <f t="shared" si="1014"/>
        <v>0.1098352471293056</v>
      </c>
      <c r="DL131" s="4">
        <f t="shared" si="1015"/>
        <v>9.5034449988120551E-2</v>
      </c>
      <c r="DM131" s="4">
        <f t="shared" si="1016"/>
        <v>7.6909424362539183E-2</v>
      </c>
      <c r="DN131" s="4">
        <f t="shared" si="1017"/>
        <v>6.6800267201068589E-2</v>
      </c>
      <c r="DO131" s="4">
        <f t="shared" si="1018"/>
        <v>5.261414346123159E-2</v>
      </c>
      <c r="DP131" s="4">
        <f t="shared" si="1019"/>
        <v>6.4016760751906307E-2</v>
      </c>
      <c r="DQ131" s="4">
        <f t="shared" si="1020"/>
        <v>8.1081081081080808E-2</v>
      </c>
      <c r="DR131" s="4">
        <f t="shared" si="1021"/>
        <v>6.1429778084927188E-2</v>
      </c>
      <c r="DS131" s="51">
        <f t="shared" si="1022"/>
        <v>4.5872436399777873E-2</v>
      </c>
      <c r="DT131" s="51">
        <f t="shared" si="1023"/>
        <v>-0.32601690738845257</v>
      </c>
      <c r="DU131" s="51">
        <f t="shared" si="1024"/>
        <v>-0.34395910081948683</v>
      </c>
      <c r="DV131" s="51">
        <f t="shared" si="1025"/>
        <v>-0.29440996118289042</v>
      </c>
      <c r="DW131" s="51">
        <f t="shared" si="1026"/>
        <v>-0.25240249784990448</v>
      </c>
      <c r="DX131" s="51">
        <f t="shared" si="1027"/>
        <v>0.11586997282322416</v>
      </c>
      <c r="DY131" s="51">
        <f t="shared" si="1028"/>
        <v>0.16936356030771121</v>
      </c>
      <c r="DZ131" s="51">
        <f t="shared" si="1029"/>
        <v>0.25943491831853766</v>
      </c>
      <c r="EA131" s="51">
        <f t="shared" si="1030"/>
        <v>0.25752291345607897</v>
      </c>
      <c r="EB131" s="12">
        <f t="shared" si="1031"/>
        <v>0.31950881334907244</v>
      </c>
      <c r="EC131" s="12">
        <f t="shared" si="1032"/>
        <v>0.30645258620689653</v>
      </c>
      <c r="ED131" s="12">
        <f t="shared" si="1033"/>
        <v>0.14721700387679179</v>
      </c>
      <c r="EE131" s="12">
        <f t="shared" si="1034"/>
        <v>9.3228423101881966E-2</v>
      </c>
      <c r="EF131" s="12">
        <f t="shared" si="1035"/>
        <v>1.7095053277581065E-2</v>
      </c>
      <c r="EG131" s="12">
        <f t="shared" si="1036"/>
        <v>-0.1046708118080352</v>
      </c>
      <c r="EH131" s="12">
        <f t="shared" si="1037"/>
        <v>-9.7733922501927764E-2</v>
      </c>
      <c r="EI131" s="12">
        <f t="shared" si="1038"/>
        <v>-6.2971143013307543E-2</v>
      </c>
      <c r="EJ131" s="12">
        <f t="shared" si="1039"/>
        <v>-3.7873502967758217E-2</v>
      </c>
      <c r="EK131" s="12">
        <f t="shared" si="1040"/>
        <v>4.0150460560040777E-2</v>
      </c>
      <c r="EL131" s="12">
        <f t="shared" si="1041"/>
        <v>1.8598500122749766E-2</v>
      </c>
      <c r="EM131" s="12">
        <f t="shared" si="1042"/>
        <v>4.3391980133257726E-3</v>
      </c>
      <c r="EN131" s="12">
        <f t="shared" si="1043"/>
        <v>5.6245236093265955E-3</v>
      </c>
      <c r="EO131" s="12">
        <f t="shared" si="1044"/>
        <v>-1.1529876724102491E-3</v>
      </c>
      <c r="EP131" s="12">
        <f t="shared" si="1045"/>
        <v>1.4571365632232772E-2</v>
      </c>
      <c r="EQ131" s="12">
        <f t="shared" si="1046"/>
        <v>8.751081030371595E-3</v>
      </c>
      <c r="ER131" s="12">
        <f t="shared" si="1047"/>
        <v>-1.2177396965721587E-3</v>
      </c>
      <c r="ES131" s="12">
        <f t="shared" si="1048"/>
        <v>9.700266218056185E-3</v>
      </c>
      <c r="ET131" s="12">
        <f t="shared" si="1049"/>
        <v>1.3178232655334498E-2</v>
      </c>
      <c r="EU131" s="12">
        <f t="shared" si="1050"/>
        <v>8.0102086889963561E-3</v>
      </c>
      <c r="EV131" s="12">
        <f t="shared" si="1051"/>
        <v>-6.9589027301587237E-3</v>
      </c>
      <c r="EW131" s="12">
        <f t="shared" si="1052"/>
        <v>-1.4591142579480656E-2</v>
      </c>
      <c r="EX131" s="12">
        <f t="shared" si="1053"/>
        <v>-2.5375471886005387E-2</v>
      </c>
      <c r="EY131" s="12">
        <f t="shared" si="1054"/>
        <v>-3.1966226930876786E-2</v>
      </c>
      <c r="EZ131" s="12">
        <f t="shared" si="1055"/>
        <v>-2.8446231663225317E-2</v>
      </c>
      <c r="FA131" s="12">
        <f t="shared" si="1056"/>
        <v>-3.4829349738147636E-2</v>
      </c>
      <c r="FB131" s="12">
        <f t="shared" si="1057"/>
        <v>-3.7078075207643259E-2</v>
      </c>
      <c r="FC131" s="12">
        <f t="shared" si="1058"/>
        <v>-3.4775442542617253E-2</v>
      </c>
      <c r="FD131" s="12">
        <f t="shared" si="1059"/>
        <v>-3.3037372116876573E-2</v>
      </c>
      <c r="FE131" s="12">
        <f t="shared" si="1060"/>
        <v>-3.0494813178923261E-2</v>
      </c>
      <c r="FF131" s="12">
        <f t="shared" si="1061"/>
        <v>-2.8766776080822828E-2</v>
      </c>
    </row>
    <row r="132" spans="2:162" x14ac:dyDescent="0.25">
      <c r="B132" t="str">
        <f t="shared" si="905"/>
        <v xml:space="preserve">   Information</v>
      </c>
      <c r="C132" s="4"/>
      <c r="D132" s="4"/>
      <c r="E132" s="4"/>
      <c r="F132" s="4"/>
      <c r="G132" s="4">
        <f t="shared" si="906"/>
        <v>4.8546635111354187E-2</v>
      </c>
      <c r="H132" s="4">
        <f t="shared" si="907"/>
        <v>0.11432697514892612</v>
      </c>
      <c r="I132" s="4">
        <f t="shared" si="908"/>
        <v>0.12823953953058337</v>
      </c>
      <c r="J132" s="4">
        <f t="shared" si="909"/>
        <v>0.23378491787555478</v>
      </c>
      <c r="K132" s="4">
        <f t="shared" si="910"/>
        <v>0.22232904698954484</v>
      </c>
      <c r="L132" s="4">
        <f t="shared" si="911"/>
        <v>0.17675784175679332</v>
      </c>
      <c r="M132" s="4">
        <f t="shared" si="912"/>
        <v>0.16710432084029581</v>
      </c>
      <c r="N132" s="4">
        <f t="shared" si="913"/>
        <v>0.16989061428869481</v>
      </c>
      <c r="O132" s="4">
        <f t="shared" si="914"/>
        <v>0.1891756081700213</v>
      </c>
      <c r="P132" s="4">
        <f t="shared" si="915"/>
        <v>0.2479851208927461</v>
      </c>
      <c r="Q132" s="4">
        <f t="shared" si="916"/>
        <v>0.32262838537812705</v>
      </c>
      <c r="R132" s="4">
        <f t="shared" si="917"/>
        <v>0.22107590272660282</v>
      </c>
      <c r="S132" s="4">
        <f t="shared" si="918"/>
        <v>0.21168999176761141</v>
      </c>
      <c r="T132" s="4">
        <f t="shared" si="919"/>
        <v>0.1993082830177621</v>
      </c>
      <c r="U132" s="4">
        <f t="shared" si="920"/>
        <v>0.10127021787564031</v>
      </c>
      <c r="V132" s="4">
        <f t="shared" si="921"/>
        <v>0.36915504511894992</v>
      </c>
      <c r="W132" s="4">
        <f t="shared" si="922"/>
        <v>0.37298210851448182</v>
      </c>
      <c r="X132" s="4">
        <f t="shared" si="923"/>
        <v>0.45854253127085898</v>
      </c>
      <c r="Y132" s="4">
        <f t="shared" si="924"/>
        <v>0.55851371686537776</v>
      </c>
      <c r="Z132" s="4">
        <f t="shared" si="925"/>
        <v>0.47809905525336371</v>
      </c>
      <c r="AA132" s="4">
        <f t="shared" si="926"/>
        <v>0.47405472919268787</v>
      </c>
      <c r="AB132" s="4">
        <f t="shared" si="927"/>
        <v>0.43717708510759096</v>
      </c>
      <c r="AC132" s="4">
        <f t="shared" si="928"/>
        <v>0.28343064452128597</v>
      </c>
      <c r="AD132" s="4">
        <f t="shared" si="929"/>
        <v>0.20232531631141032</v>
      </c>
      <c r="AE132" s="4">
        <f t="shared" si="930"/>
        <v>0.23356040595022881</v>
      </c>
      <c r="AF132" s="4">
        <f t="shared" si="931"/>
        <v>0.22357779679262521</v>
      </c>
      <c r="AG132" s="4">
        <f t="shared" si="932"/>
        <v>0.39036907621751432</v>
      </c>
      <c r="AH132" s="4">
        <f t="shared" si="933"/>
        <v>0.34591869569880945</v>
      </c>
      <c r="AI132" s="4">
        <f t="shared" si="934"/>
        <v>0.32600053008216245</v>
      </c>
      <c r="AJ132" s="4">
        <f t="shared" si="935"/>
        <v>0.26002392220084242</v>
      </c>
      <c r="AK132" s="4">
        <f t="shared" si="936"/>
        <v>0.25213543274673267</v>
      </c>
      <c r="AL132" s="4">
        <f t="shared" si="937"/>
        <v>0.29364115026326382</v>
      </c>
      <c r="AM132" s="4">
        <f t="shared" si="938"/>
        <v>0.43674698795180694</v>
      </c>
      <c r="AN132" s="4">
        <f t="shared" si="939"/>
        <v>0.4631923115030217</v>
      </c>
      <c r="AO132" s="4">
        <f t="shared" si="940"/>
        <v>0.62380274080259313</v>
      </c>
      <c r="AP132" s="4">
        <f t="shared" si="941"/>
        <v>0.58443930354316398</v>
      </c>
      <c r="AQ132" s="4">
        <f t="shared" si="942"/>
        <v>0.70367854023100074</v>
      </c>
      <c r="AR132" s="4">
        <f t="shared" si="943"/>
        <v>0.84878968877711403</v>
      </c>
      <c r="AS132" s="4">
        <f t="shared" si="944"/>
        <v>0.82999496245832138</v>
      </c>
      <c r="AT132" s="4">
        <f t="shared" si="945"/>
        <v>0.86919248446169595</v>
      </c>
      <c r="AU132" s="4">
        <f t="shared" si="946"/>
        <v>0.54289846139256992</v>
      </c>
      <c r="AV132" s="4">
        <f t="shared" si="947"/>
        <v>0.22635103272658719</v>
      </c>
      <c r="AW132" s="4">
        <f t="shared" si="948"/>
        <v>-0.13850740662488009</v>
      </c>
      <c r="AX132" s="4">
        <f t="shared" si="949"/>
        <v>-0.27548852520253009</v>
      </c>
      <c r="AY132" s="4">
        <f t="shared" si="950"/>
        <v>-0.3825662449832179</v>
      </c>
      <c r="AZ132" s="4">
        <f t="shared" si="951"/>
        <v>-0.3119829827463958</v>
      </c>
      <c r="BA132" s="4">
        <f t="shared" si="952"/>
        <v>-0.23387905111927909</v>
      </c>
      <c r="BB132" s="4">
        <f t="shared" si="953"/>
        <v>-0.19134352217405054</v>
      </c>
      <c r="BC132" s="4">
        <f t="shared" si="954"/>
        <v>-0.12969216463563962</v>
      </c>
      <c r="BD132" s="4">
        <f t="shared" si="955"/>
        <v>-0.13764624913971046</v>
      </c>
      <c r="BE132" s="4">
        <f t="shared" si="956"/>
        <v>-7.640549133660203E-2</v>
      </c>
      <c r="BF132" s="4">
        <f t="shared" si="957"/>
        <v>-3.2157522386582926E-2</v>
      </c>
      <c r="BG132" s="4">
        <f t="shared" si="958"/>
        <v>3.9672700223159621E-2</v>
      </c>
      <c r="BH132" s="4">
        <f t="shared" si="959"/>
        <v>0.11199323063139249</v>
      </c>
      <c r="BI132" s="4">
        <f t="shared" si="960"/>
        <v>6.972979703648248E-2</v>
      </c>
      <c r="BJ132" s="4">
        <f t="shared" si="961"/>
        <v>7.9509031729073726E-2</v>
      </c>
      <c r="BK132" s="4">
        <f t="shared" si="962"/>
        <v>0.1068031097091468</v>
      </c>
      <c r="BL132" s="4">
        <f t="shared" si="963"/>
        <v>9.6446323911268964E-2</v>
      </c>
      <c r="BM132" s="4">
        <f t="shared" si="964"/>
        <v>0.13811473388250484</v>
      </c>
      <c r="BN132" s="4">
        <f t="shared" si="965"/>
        <v>0.11512271591632783</v>
      </c>
      <c r="BO132" s="4">
        <f t="shared" si="966"/>
        <v>0.10482691370063371</v>
      </c>
      <c r="BP132" s="4">
        <f t="shared" si="967"/>
        <v>0.2247299615784254</v>
      </c>
      <c r="BQ132" s="4">
        <f t="shared" si="968"/>
        <v>0.32176731900588323</v>
      </c>
      <c r="BR132" s="4">
        <f t="shared" si="969"/>
        <v>0.36331686930091189</v>
      </c>
      <c r="BS132" s="4">
        <f t="shared" si="970"/>
        <v>0.3817513431991707</v>
      </c>
      <c r="BT132" s="4">
        <f t="shared" si="971"/>
        <v>0.31343562874251502</v>
      </c>
      <c r="BU132" s="4">
        <f t="shared" si="972"/>
        <v>0.20453224869261935</v>
      </c>
      <c r="BV132" s="4">
        <f t="shared" si="973"/>
        <v>0.17794416712885791</v>
      </c>
      <c r="BW132" s="4">
        <f t="shared" si="974"/>
        <v>0.20118884316415067</v>
      </c>
      <c r="BX132" s="4">
        <f t="shared" si="975"/>
        <v>0.21561996413899623</v>
      </c>
      <c r="BY132" s="4">
        <f t="shared" si="976"/>
        <v>0.29540432057006311</v>
      </c>
      <c r="BZ132" s="4">
        <f t="shared" si="977"/>
        <v>0.30258881542082333</v>
      </c>
      <c r="CA132" s="4">
        <f t="shared" si="978"/>
        <v>0.19599545646896427</v>
      </c>
      <c r="CB132" s="4">
        <f t="shared" si="979"/>
        <v>4.4562286936565297E-2</v>
      </c>
      <c r="CC132" s="4">
        <f t="shared" si="980"/>
        <v>-0.11786159046433041</v>
      </c>
      <c r="CD132" s="4">
        <f t="shared" si="981"/>
        <v>-0.176658437705253</v>
      </c>
      <c r="CE132" s="4">
        <f t="shared" si="982"/>
        <v>-0.14265663468396958</v>
      </c>
      <c r="CF132" s="4">
        <f t="shared" si="983"/>
        <v>-6.5862206854373356E-2</v>
      </c>
      <c r="CG132" s="4">
        <f t="shared" si="984"/>
        <v>1.6655166670631966E-2</v>
      </c>
      <c r="CH132" s="4">
        <f t="shared" si="985"/>
        <v>8.1466395112016921E-2</v>
      </c>
      <c r="CI132" s="4">
        <f t="shared" si="986"/>
        <v>6.0016804705316715E-2</v>
      </c>
      <c r="CJ132" s="4">
        <f t="shared" si="987"/>
        <v>8.3642012187836859E-2</v>
      </c>
      <c r="CK132" s="4">
        <f t="shared" si="988"/>
        <v>0.11689767874609355</v>
      </c>
      <c r="CL132" s="4">
        <f t="shared" si="989"/>
        <v>7.1150744711127326E-2</v>
      </c>
      <c r="CM132" s="4">
        <f t="shared" si="990"/>
        <v>0.11586389539145522</v>
      </c>
      <c r="CN132" s="4">
        <f t="shared" si="991"/>
        <v>0.11272898074213203</v>
      </c>
      <c r="CO132" s="4">
        <f t="shared" si="992"/>
        <v>1.1682515946634423E-2</v>
      </c>
      <c r="CP132" s="4">
        <f t="shared" si="993"/>
        <v>1.8587792467297266E-2</v>
      </c>
      <c r="CQ132" s="4">
        <f t="shared" si="994"/>
        <v>2.0786179500207572E-2</v>
      </c>
      <c r="CR132" s="4">
        <f t="shared" si="995"/>
        <v>3.6617461952168036E-2</v>
      </c>
      <c r="CS132" s="4">
        <f t="shared" si="996"/>
        <v>0.12757426644796779</v>
      </c>
      <c r="CT132" s="4">
        <f t="shared" si="997"/>
        <v>0.17610403684638229</v>
      </c>
      <c r="CU132" s="4">
        <f t="shared" si="998"/>
        <v>0.19505851755526632</v>
      </c>
      <c r="CV132" s="4">
        <f t="shared" si="999"/>
        <v>0.22278661498017122</v>
      </c>
      <c r="CW132" s="4">
        <f t="shared" si="1000"/>
        <v>0.29215820809632281</v>
      </c>
      <c r="CX132" s="4">
        <f t="shared" si="1001"/>
        <v>0.2107574094401756</v>
      </c>
      <c r="CY132" s="4">
        <f t="shared" si="1002"/>
        <v>0.14393509835564883</v>
      </c>
      <c r="CZ132" s="4">
        <f t="shared" si="1003"/>
        <v>0.14998369742419351</v>
      </c>
      <c r="DA132" s="4">
        <f t="shared" si="1004"/>
        <v>0.17837570651823575</v>
      </c>
      <c r="DB132" s="4">
        <f t="shared" si="1005"/>
        <v>0.3119191573909893</v>
      </c>
      <c r="DC132" s="4">
        <f t="shared" si="1006"/>
        <v>0.41981172080400497</v>
      </c>
      <c r="DD132" s="4">
        <f t="shared" si="1007"/>
        <v>0.49204112959185803</v>
      </c>
      <c r="DE132" s="4">
        <f t="shared" si="1008"/>
        <v>0.49545142286154414</v>
      </c>
      <c r="DF132" s="4">
        <f t="shared" si="1009"/>
        <v>0.48217205057632967</v>
      </c>
      <c r="DG132" s="4">
        <f t="shared" si="1010"/>
        <v>0.4698399671727525</v>
      </c>
      <c r="DH132" s="4">
        <f t="shared" si="1011"/>
        <v>0.41237532248562841</v>
      </c>
      <c r="DI132" s="4">
        <f t="shared" si="1012"/>
        <v>0.35915336655838226</v>
      </c>
      <c r="DJ132" s="4">
        <f t="shared" si="1013"/>
        <v>0.32157572103306281</v>
      </c>
      <c r="DK132" s="4">
        <f t="shared" si="1014"/>
        <v>0.30554168746879817</v>
      </c>
      <c r="DL132" s="4">
        <f t="shared" si="1015"/>
        <v>0.42567514057178912</v>
      </c>
      <c r="DM132" s="4">
        <f t="shared" si="1016"/>
        <v>0.53244986097142488</v>
      </c>
      <c r="DN132" s="4">
        <f t="shared" si="1017"/>
        <v>0.55601398876183672</v>
      </c>
      <c r="DO132" s="4">
        <f t="shared" si="1018"/>
        <v>0.62747237757468199</v>
      </c>
      <c r="DP132" s="4">
        <f t="shared" si="1019"/>
        <v>0.57421094492618741</v>
      </c>
      <c r="DQ132" s="4">
        <f t="shared" si="1020"/>
        <v>0.5888030888030894</v>
      </c>
      <c r="DR132" s="4">
        <f t="shared" si="1021"/>
        <v>0.51447439146126073</v>
      </c>
      <c r="DS132" s="51">
        <f t="shared" si="1022"/>
        <v>0.47783787916435594</v>
      </c>
      <c r="DT132" s="51">
        <f t="shared" si="1023"/>
        <v>0.32791235452443251</v>
      </c>
      <c r="DU132" s="51">
        <f t="shared" si="1024"/>
        <v>0.15976242387790499</v>
      </c>
      <c r="DV132" s="51">
        <f t="shared" si="1025"/>
        <v>0.27565773435595398</v>
      </c>
      <c r="DW132" s="51">
        <f t="shared" si="1026"/>
        <v>0.20379164641214681</v>
      </c>
      <c r="DX132" s="51">
        <f t="shared" si="1027"/>
        <v>0.32864937746223621</v>
      </c>
      <c r="DY132" s="51">
        <f t="shared" si="1028"/>
        <v>0.41014548941987833</v>
      </c>
      <c r="DZ132" s="51">
        <f t="shared" si="1029"/>
        <v>0.4681989541529864</v>
      </c>
      <c r="EA132" s="51">
        <f t="shared" si="1030"/>
        <v>0.52924000324438158</v>
      </c>
      <c r="EB132" s="12">
        <f t="shared" si="1031"/>
        <v>0.57941417738740753</v>
      </c>
      <c r="EC132" s="12">
        <f t="shared" si="1032"/>
        <v>0.52312108150470316</v>
      </c>
      <c r="ED132" s="12">
        <f t="shared" si="1033"/>
        <v>0.38095357494165516</v>
      </c>
      <c r="EE132" s="12">
        <f t="shared" si="1034"/>
        <v>0.31750009543077617</v>
      </c>
      <c r="EF132" s="12">
        <f t="shared" si="1035"/>
        <v>0.20098697646540872</v>
      </c>
      <c r="EG132" s="12">
        <f t="shared" si="1036"/>
        <v>0.14200517281284475</v>
      </c>
      <c r="EH132" s="12">
        <f t="shared" si="1037"/>
        <v>9.0796300158400192E-2</v>
      </c>
      <c r="EI132" s="12">
        <f t="shared" si="1038"/>
        <v>8.1216745306695107E-2</v>
      </c>
      <c r="EJ132" s="12">
        <f t="shared" si="1039"/>
        <v>0.1021135915578823</v>
      </c>
      <c r="EK132" s="12">
        <f t="shared" si="1040"/>
        <v>0.14331936077639332</v>
      </c>
      <c r="EL132" s="12">
        <f t="shared" si="1041"/>
        <v>0.19474409774640772</v>
      </c>
      <c r="EM132" s="12">
        <f t="shared" si="1042"/>
        <v>0.23225352268821814</v>
      </c>
      <c r="EN132" s="12">
        <f t="shared" si="1043"/>
        <v>0.23889141364797972</v>
      </c>
      <c r="EO132" s="12">
        <f t="shared" si="1044"/>
        <v>0.22568768267131317</v>
      </c>
      <c r="EP132" s="12">
        <f t="shared" si="1045"/>
        <v>0.19823100050484754</v>
      </c>
      <c r="EQ132" s="12">
        <f t="shared" si="1046"/>
        <v>0.16168549387156284</v>
      </c>
      <c r="ER132" s="12">
        <f t="shared" si="1047"/>
        <v>0.12352681803583029</v>
      </c>
      <c r="ES132" s="12">
        <f t="shared" si="1048"/>
        <v>9.3046245631681138E-2</v>
      </c>
      <c r="ET132" s="12">
        <f t="shared" si="1049"/>
        <v>6.8702965722995113E-2</v>
      </c>
      <c r="EU132" s="12">
        <f t="shared" si="1050"/>
        <v>4.9409366708664387E-2</v>
      </c>
      <c r="EV132" s="12">
        <f t="shared" si="1051"/>
        <v>3.1553953189165956E-2</v>
      </c>
      <c r="EW132" s="12">
        <f t="shared" si="1052"/>
        <v>1.5746644026528672E-2</v>
      </c>
      <c r="EX132" s="12">
        <f t="shared" si="1053"/>
        <v>6.2465485555990193E-3</v>
      </c>
      <c r="EY132" s="12">
        <f t="shared" si="1054"/>
        <v>1.286046501741544E-3</v>
      </c>
      <c r="EZ132" s="12">
        <f t="shared" si="1055"/>
        <v>3.1132540293291162E-3</v>
      </c>
      <c r="FA132" s="12">
        <f t="shared" si="1056"/>
        <v>1.0158604454433545E-2</v>
      </c>
      <c r="FB132" s="12">
        <f t="shared" si="1057"/>
        <v>2.0770950470450824E-2</v>
      </c>
      <c r="FC132" s="12">
        <f t="shared" si="1058"/>
        <v>3.0306912854969652E-2</v>
      </c>
      <c r="FD132" s="12">
        <f t="shared" si="1059"/>
        <v>3.6619940562291377E-2</v>
      </c>
      <c r="FE132" s="12">
        <f t="shared" si="1060"/>
        <v>4.1014880818050325E-2</v>
      </c>
      <c r="FF132" s="12">
        <f t="shared" si="1061"/>
        <v>4.284747722516808E-2</v>
      </c>
    </row>
    <row r="133" spans="2:162" x14ac:dyDescent="0.25">
      <c r="B133" t="str">
        <f t="shared" si="905"/>
        <v xml:space="preserve">   Financial activities</v>
      </c>
      <c r="C133" s="4"/>
      <c r="D133" s="4"/>
      <c r="E133" s="4"/>
      <c r="F133" s="4"/>
      <c r="G133" s="4">
        <f t="shared" si="906"/>
        <v>9.1024940833800035E-3</v>
      </c>
      <c r="H133" s="4">
        <f t="shared" si="907"/>
        <v>1.8051627655093442E-2</v>
      </c>
      <c r="I133" s="4">
        <f t="shared" si="908"/>
        <v>-2.6840833855238149E-2</v>
      </c>
      <c r="J133" s="4">
        <f t="shared" si="909"/>
        <v>0</v>
      </c>
      <c r="K133" s="4">
        <f t="shared" si="910"/>
        <v>6.3093378199734262E-2</v>
      </c>
      <c r="L133" s="4">
        <f t="shared" si="911"/>
        <v>2.6963060606967914E-2</v>
      </c>
      <c r="M133" s="4">
        <f t="shared" si="912"/>
        <v>0.12831224635951383</v>
      </c>
      <c r="N133" s="4">
        <f t="shared" si="913"/>
        <v>0.26526780125778737</v>
      </c>
      <c r="O133" s="4">
        <f t="shared" si="914"/>
        <v>0.21577842806893138</v>
      </c>
      <c r="P133" s="4">
        <f t="shared" si="915"/>
        <v>0.2155108788710762</v>
      </c>
      <c r="Q133" s="4">
        <f t="shared" si="916"/>
        <v>0.33742785259730601</v>
      </c>
      <c r="R133" s="4">
        <f t="shared" si="917"/>
        <v>0.17391304347826039</v>
      </c>
      <c r="S133" s="4">
        <f t="shared" si="918"/>
        <v>0.36457720804422084</v>
      </c>
      <c r="T133" s="4">
        <f t="shared" si="919"/>
        <v>0.20810129550384049</v>
      </c>
      <c r="U133" s="4">
        <f t="shared" si="920"/>
        <v>-4.6294956743149838E-2</v>
      </c>
      <c r="V133" s="4">
        <f t="shared" si="921"/>
        <v>-0.14356029532403697</v>
      </c>
      <c r="W133" s="4">
        <f t="shared" si="922"/>
        <v>-0.37880995396002176</v>
      </c>
      <c r="X133" s="4">
        <f t="shared" si="923"/>
        <v>-0.27860812026583875</v>
      </c>
      <c r="Y133" s="4">
        <f t="shared" si="924"/>
        <v>-0.11864799166570304</v>
      </c>
      <c r="Z133" s="4">
        <f t="shared" si="925"/>
        <v>8.5886057829945406E-2</v>
      </c>
      <c r="AA133" s="4">
        <f t="shared" si="926"/>
        <v>0.16464176223458646</v>
      </c>
      <c r="AB133" s="4">
        <f t="shared" si="927"/>
        <v>0.23846022824050508</v>
      </c>
      <c r="AC133" s="4">
        <f t="shared" si="928"/>
        <v>0.17289269315798428</v>
      </c>
      <c r="AD133" s="4">
        <f t="shared" si="929"/>
        <v>0.11968539838139747</v>
      </c>
      <c r="AE133" s="4">
        <f t="shared" si="930"/>
        <v>7.2292506603641948E-2</v>
      </c>
      <c r="AF133" s="4">
        <f t="shared" si="931"/>
        <v>0.12697010682050164</v>
      </c>
      <c r="AG133" s="4">
        <f t="shared" si="932"/>
        <v>0.17744048918977987</v>
      </c>
      <c r="AH133" s="4">
        <f t="shared" si="933"/>
        <v>0.32178483320819512</v>
      </c>
      <c r="AI133" s="4">
        <f t="shared" si="934"/>
        <v>0.26239067055393628</v>
      </c>
      <c r="AJ133" s="4">
        <f t="shared" si="935"/>
        <v>0.44724114618544963</v>
      </c>
      <c r="AK133" s="4">
        <f t="shared" si="936"/>
        <v>0.49655243387877013</v>
      </c>
      <c r="AL133" s="4">
        <f t="shared" si="937"/>
        <v>0.54424868367760293</v>
      </c>
      <c r="AM133" s="4">
        <f t="shared" si="938"/>
        <v>0.61746987951807331</v>
      </c>
      <c r="AN133" s="4">
        <f t="shared" si="939"/>
        <v>0.39383731298920049</v>
      </c>
      <c r="AO133" s="4">
        <f t="shared" si="940"/>
        <v>0.32418095191315754</v>
      </c>
      <c r="AP133" s="4">
        <f t="shared" si="941"/>
        <v>9.2536223061000678E-2</v>
      </c>
      <c r="AQ133" s="4">
        <f t="shared" si="942"/>
        <v>8.9779675822575497E-2</v>
      </c>
      <c r="AR133" s="4">
        <f t="shared" si="943"/>
        <v>1.2091021207651674E-2</v>
      </c>
      <c r="AS133" s="4">
        <f t="shared" si="944"/>
        <v>-6.9566051766736803E-2</v>
      </c>
      <c r="AT133" s="4">
        <f t="shared" si="945"/>
        <v>-1.9050794179982556E-2</v>
      </c>
      <c r="AU133" s="4">
        <f t="shared" si="946"/>
        <v>6.4009862260259759E-2</v>
      </c>
      <c r="AV133" s="4">
        <f t="shared" si="947"/>
        <v>9.4312930302744513E-2</v>
      </c>
      <c r="AW133" s="4">
        <f t="shared" si="948"/>
        <v>0.24180106580275568</v>
      </c>
      <c r="AX133" s="4">
        <f t="shared" si="949"/>
        <v>0.17276399038124859</v>
      </c>
      <c r="AY133" s="4">
        <f t="shared" si="950"/>
        <v>-2.3470321778111258E-2</v>
      </c>
      <c r="AZ133" s="4">
        <f t="shared" si="951"/>
        <v>-4.7270148900965996E-3</v>
      </c>
      <c r="BA133" s="4">
        <f t="shared" si="952"/>
        <v>-0.11455300462985006</v>
      </c>
      <c r="BB133" s="4">
        <f t="shared" si="953"/>
        <v>-2.4220699009373865E-2</v>
      </c>
      <c r="BC133" s="4">
        <f t="shared" si="954"/>
        <v>0.16395047227524132</v>
      </c>
      <c r="BD133" s="4">
        <f t="shared" si="955"/>
        <v>0.18926359256710074</v>
      </c>
      <c r="BE133" s="4">
        <f t="shared" si="956"/>
        <v>0.23907524708549976</v>
      </c>
      <c r="BF133" s="4">
        <f t="shared" si="957"/>
        <v>0.1583139563647159</v>
      </c>
      <c r="BG133" s="4">
        <f t="shared" si="958"/>
        <v>4.2152243987106403E-2</v>
      </c>
      <c r="BH133" s="4">
        <f t="shared" si="959"/>
        <v>-5.2263507627983333E-2</v>
      </c>
      <c r="BI133" s="4">
        <f t="shared" si="960"/>
        <v>-0.12202714481384716</v>
      </c>
      <c r="BJ133" s="4">
        <f t="shared" si="961"/>
        <v>-9.6901632419807565E-2</v>
      </c>
      <c r="BK133" s="4">
        <f t="shared" si="962"/>
        <v>-0.10183552321104927</v>
      </c>
      <c r="BL133" s="4">
        <f t="shared" si="963"/>
        <v>-1.2364913321957067E-2</v>
      </c>
      <c r="BM133" s="4">
        <f t="shared" si="964"/>
        <v>0.12085039214719166</v>
      </c>
      <c r="BN133" s="4">
        <f t="shared" si="965"/>
        <v>0.18125704208102755</v>
      </c>
      <c r="BO133" s="4">
        <f t="shared" si="966"/>
        <v>0.22671867381765037</v>
      </c>
      <c r="BP133" s="4">
        <f t="shared" si="967"/>
        <v>0.18365029118236936</v>
      </c>
      <c r="BQ133" s="4">
        <f t="shared" si="968"/>
        <v>4.3222475687357556E-2</v>
      </c>
      <c r="BR133" s="4">
        <f t="shared" si="969"/>
        <v>-2.1371580547113071E-2</v>
      </c>
      <c r="BS133" s="4">
        <f t="shared" si="970"/>
        <v>-3.5347346592515781E-2</v>
      </c>
      <c r="BT133" s="4">
        <f t="shared" si="971"/>
        <v>-2.5729790419162315E-2</v>
      </c>
      <c r="BU133" s="4">
        <f t="shared" si="972"/>
        <v>-4.6484601975595057E-2</v>
      </c>
      <c r="BV133" s="4">
        <f t="shared" si="973"/>
        <v>-2.7731558513587041E-2</v>
      </c>
      <c r="BW133" s="4">
        <f t="shared" si="974"/>
        <v>-3.2007315957934185E-2</v>
      </c>
      <c r="BX133" s="4">
        <f t="shared" si="975"/>
        <v>-8.6247985655595868E-2</v>
      </c>
      <c r="BY133" s="4">
        <f t="shared" si="976"/>
        <v>-0.12176971992964557</v>
      </c>
      <c r="BZ133" s="4">
        <f t="shared" si="977"/>
        <v>-0.25327804550039296</v>
      </c>
      <c r="CA133" s="4">
        <f t="shared" si="978"/>
        <v>-0.4098086817078328</v>
      </c>
      <c r="CB133" s="4">
        <f t="shared" si="979"/>
        <v>-0.4857289276085659</v>
      </c>
      <c r="CC133" s="4">
        <f t="shared" si="980"/>
        <v>-0.54260807685465107</v>
      </c>
      <c r="CD133" s="4">
        <f t="shared" si="981"/>
        <v>-0.53450501664666084</v>
      </c>
      <c r="CE133" s="4">
        <f t="shared" si="982"/>
        <v>-0.46708543291686783</v>
      </c>
      <c r="CF133" s="4">
        <f t="shared" si="983"/>
        <v>-0.35283325100557444</v>
      </c>
      <c r="CG133" s="4">
        <f t="shared" si="984"/>
        <v>-0.23079302386447473</v>
      </c>
      <c r="CH133" s="4">
        <f t="shared" si="985"/>
        <v>-0.12219959266802334</v>
      </c>
      <c r="CI133" s="4">
        <f t="shared" si="986"/>
        <v>-6.7218821269954696E-2</v>
      </c>
      <c r="CJ133" s="4">
        <f t="shared" si="987"/>
        <v>-9.7980642848608357E-2</v>
      </c>
      <c r="CK133" s="4">
        <f t="shared" si="988"/>
        <v>-0.13836868096476426</v>
      </c>
      <c r="CL133" s="4">
        <f t="shared" si="989"/>
        <v>-0.14467318091262765</v>
      </c>
      <c r="CM133" s="4">
        <f t="shared" si="990"/>
        <v>-0.14423872691589282</v>
      </c>
      <c r="CN133" s="4">
        <f t="shared" si="991"/>
        <v>-8.4546735556598696E-2</v>
      </c>
      <c r="CO133" s="4">
        <f t="shared" si="992"/>
        <v>-1.1682515946633724E-2</v>
      </c>
      <c r="CP133" s="4">
        <f t="shared" si="993"/>
        <v>4.6469481168242809E-2</v>
      </c>
      <c r="CQ133" s="4">
        <f t="shared" si="994"/>
        <v>0.15243198300152586</v>
      </c>
      <c r="CR133" s="4">
        <f t="shared" si="995"/>
        <v>0.17851012701682076</v>
      </c>
      <c r="CS133" s="4">
        <f t="shared" si="996"/>
        <v>0.18224895206852518</v>
      </c>
      <c r="CT133" s="4">
        <f t="shared" si="997"/>
        <v>0.15126885216291891</v>
      </c>
      <c r="CU133" s="4">
        <f t="shared" si="998"/>
        <v>6.5019505851754117E-2</v>
      </c>
      <c r="CV133" s="4">
        <f t="shared" si="999"/>
        <v>2.8962259947422148E-2</v>
      </c>
      <c r="CW133" s="4">
        <f t="shared" si="1000"/>
        <v>4.2053075407804147E-2</v>
      </c>
      <c r="CX133" s="4">
        <f t="shared" si="1001"/>
        <v>5.9275521405048999E-2</v>
      </c>
      <c r="CY133" s="4">
        <f t="shared" si="1002"/>
        <v>7.8510053648536762E-2</v>
      </c>
      <c r="CZ133" s="4">
        <f t="shared" si="1003"/>
        <v>8.0426040647756755E-2</v>
      </c>
      <c r="DA133" s="4">
        <f t="shared" si="1004"/>
        <v>6.6622251832111581E-2</v>
      </c>
      <c r="DB133" s="4">
        <f t="shared" si="1005"/>
        <v>4.9137949452006023E-2</v>
      </c>
      <c r="DC133" s="4">
        <f t="shared" si="1006"/>
        <v>8.0569926214909077E-2</v>
      </c>
      <c r="DD133" s="4">
        <f t="shared" si="1007"/>
        <v>7.3595895451773016E-2</v>
      </c>
      <c r="DE133" s="4">
        <f t="shared" si="1008"/>
        <v>8.7432604034389488E-2</v>
      </c>
      <c r="DF133" s="4">
        <f t="shared" si="1009"/>
        <v>6.0012830329242484E-2</v>
      </c>
      <c r="DG133" s="4">
        <f t="shared" si="1010"/>
        <v>3.0775543701272435E-2</v>
      </c>
      <c r="DH133" s="4">
        <f t="shared" si="1011"/>
        <v>6.0942165884575926E-2</v>
      </c>
      <c r="DI133" s="4">
        <f t="shared" si="1012"/>
        <v>6.0531466273884171E-2</v>
      </c>
      <c r="DJ133" s="4">
        <f t="shared" si="1013"/>
        <v>9.8482564566375552E-2</v>
      </c>
      <c r="DK133" s="4">
        <f t="shared" si="1014"/>
        <v>0.15976035946080858</v>
      </c>
      <c r="DL133" s="4">
        <f t="shared" si="1015"/>
        <v>0.16037063435495422</v>
      </c>
      <c r="DM133" s="4">
        <f t="shared" si="1016"/>
        <v>0.13212644698179857</v>
      </c>
      <c r="DN133" s="4">
        <f t="shared" si="1017"/>
        <v>0.11198868324885104</v>
      </c>
      <c r="DO133" s="4">
        <f t="shared" si="1018"/>
        <v>7.5998207221778816E-2</v>
      </c>
      <c r="DP133" s="4">
        <f t="shared" si="1019"/>
        <v>8.1475877320608056E-2</v>
      </c>
      <c r="DQ133" s="4">
        <f t="shared" si="1020"/>
        <v>0.11389961389961392</v>
      </c>
      <c r="DR133" s="4">
        <f t="shared" si="1021"/>
        <v>0.12477923673500708</v>
      </c>
      <c r="DS133" s="51">
        <f t="shared" si="1022"/>
        <v>3.8227030333148324E-2</v>
      </c>
      <c r="DT133" s="51">
        <f t="shared" si="1023"/>
        <v>-0.17817203078206176</v>
      </c>
      <c r="DU133" s="51">
        <f t="shared" si="1024"/>
        <v>-0.21614916171716406</v>
      </c>
      <c r="DV133" s="51">
        <f t="shared" si="1025"/>
        <v>-0.15751870534625953</v>
      </c>
      <c r="DW133" s="51">
        <f t="shared" si="1026"/>
        <v>-0.10283064727218326</v>
      </c>
      <c r="DX133" s="51">
        <f t="shared" si="1027"/>
        <v>9.6909431815787775E-2</v>
      </c>
      <c r="DY133" s="51">
        <f t="shared" si="1028"/>
        <v>0.11426939008713025</v>
      </c>
      <c r="DZ133" s="51">
        <f t="shared" si="1029"/>
        <v>9.7288094369452238E-2</v>
      </c>
      <c r="EA133" s="51">
        <f t="shared" si="1030"/>
        <v>0.22710682131559709</v>
      </c>
      <c r="EB133" s="12">
        <f t="shared" si="1031"/>
        <v>0.24917768752125852</v>
      </c>
      <c r="EC133" s="12">
        <f t="shared" si="1032"/>
        <v>0.27696434169279005</v>
      </c>
      <c r="ED133" s="12">
        <f t="shared" si="1033"/>
        <v>0.25805697533126315</v>
      </c>
      <c r="EE133" s="12">
        <f t="shared" si="1034"/>
        <v>0.16125453296179001</v>
      </c>
      <c r="EF133" s="12">
        <f t="shared" si="1035"/>
        <v>5.4969184602894704E-2</v>
      </c>
      <c r="EG133" s="12">
        <f t="shared" si="1036"/>
        <v>-2.2479377285014569E-2</v>
      </c>
      <c r="EH133" s="12">
        <f t="shared" si="1037"/>
        <v>-5.4528660465225413E-2</v>
      </c>
      <c r="EI133" s="12">
        <f t="shared" si="1038"/>
        <v>-4.6450044060726142E-2</v>
      </c>
      <c r="EJ133" s="12">
        <f t="shared" si="1039"/>
        <v>4.3189355823080103E-2</v>
      </c>
      <c r="EK133" s="12">
        <f t="shared" si="1040"/>
        <v>7.944264136429835E-2</v>
      </c>
      <c r="EL133" s="12">
        <f t="shared" si="1041"/>
        <v>8.1125230085968683E-2</v>
      </c>
      <c r="EM133" s="12">
        <f t="shared" si="1042"/>
        <v>5.0845334308931886E-2</v>
      </c>
      <c r="EN133" s="12">
        <f t="shared" si="1043"/>
        <v>2.8963999395533988E-2</v>
      </c>
      <c r="EO133" s="12">
        <f t="shared" si="1044"/>
        <v>1.5089243452519314E-2</v>
      </c>
      <c r="EP133" s="12">
        <f t="shared" si="1045"/>
        <v>-3.2927715588912669E-3</v>
      </c>
      <c r="EQ133" s="12">
        <f t="shared" si="1046"/>
        <v>-1.0180420618592895E-2</v>
      </c>
      <c r="ER133" s="12">
        <f t="shared" si="1047"/>
        <v>-2.3598673932097084E-2</v>
      </c>
      <c r="ES133" s="12">
        <f t="shared" si="1048"/>
        <v>-2.3979678110284789E-2</v>
      </c>
      <c r="ET133" s="12">
        <f t="shared" si="1049"/>
        <v>-2.4388743291611347E-2</v>
      </c>
      <c r="EU133" s="12">
        <f t="shared" si="1050"/>
        <v>-2.6074836484667612E-2</v>
      </c>
      <c r="EV133" s="12">
        <f t="shared" si="1051"/>
        <v>-2.0542475177573967E-2</v>
      </c>
      <c r="EW133" s="12">
        <f t="shared" si="1052"/>
        <v>-1.9487606659618829E-2</v>
      </c>
      <c r="EX133" s="12">
        <f t="shared" si="1053"/>
        <v>-2.2263380687461143E-2</v>
      </c>
      <c r="EY133" s="12">
        <f t="shared" si="1054"/>
        <v>-2.6725321724195027E-2</v>
      </c>
      <c r="EZ133" s="12">
        <f t="shared" si="1055"/>
        <v>-3.1529254776087222E-2</v>
      </c>
      <c r="FA133" s="12">
        <f t="shared" si="1056"/>
        <v>-3.6928300580347254E-2</v>
      </c>
      <c r="FB133" s="12">
        <f t="shared" si="1057"/>
        <v>-3.8785298330768089E-2</v>
      </c>
      <c r="FC133" s="12">
        <f t="shared" si="1058"/>
        <v>-4.3006500590268171E-2</v>
      </c>
      <c r="FD133" s="12">
        <f t="shared" si="1059"/>
        <v>-4.5079031112747962E-2</v>
      </c>
      <c r="FE133" s="12">
        <f t="shared" si="1060"/>
        <v>-4.5553021245865778E-2</v>
      </c>
      <c r="FF133" s="12">
        <f t="shared" si="1061"/>
        <v>-4.8876602198198033E-2</v>
      </c>
    </row>
    <row r="134" spans="2:162" x14ac:dyDescent="0.25">
      <c r="B134" t="str">
        <f t="shared" si="905"/>
        <v xml:space="preserve">   Professional and business services</v>
      </c>
      <c r="C134" s="4"/>
      <c r="D134" s="4"/>
      <c r="E134" s="4"/>
      <c r="F134" s="4"/>
      <c r="G134" s="4">
        <f t="shared" si="906"/>
        <v>0.25790399902906752</v>
      </c>
      <c r="H134" s="4">
        <f t="shared" si="907"/>
        <v>-5.1146278356098931E-2</v>
      </c>
      <c r="I134" s="4">
        <f t="shared" si="908"/>
        <v>-0.1878858369866673</v>
      </c>
      <c r="J134" s="4">
        <f t="shared" si="909"/>
        <v>-7.4931063421654509E-2</v>
      </c>
      <c r="K134" s="4">
        <f t="shared" si="910"/>
        <v>0.32448023074149557</v>
      </c>
      <c r="L134" s="4">
        <f t="shared" si="911"/>
        <v>0.25165523233170595</v>
      </c>
      <c r="M134" s="4">
        <f t="shared" si="912"/>
        <v>2.9840057292917993E-3</v>
      </c>
      <c r="N134" s="4">
        <f t="shared" si="913"/>
        <v>-1.7883222556704274E-2</v>
      </c>
      <c r="O134" s="4">
        <f t="shared" si="914"/>
        <v>0.10641127959563662</v>
      </c>
      <c r="P134" s="4">
        <f t="shared" si="915"/>
        <v>0.38673870043987923</v>
      </c>
      <c r="Q134" s="4">
        <f t="shared" si="916"/>
        <v>0.88204824626313316</v>
      </c>
      <c r="R134" s="4">
        <f t="shared" si="917"/>
        <v>0.78703021370670656</v>
      </c>
      <c r="S134" s="4">
        <f t="shared" si="918"/>
        <v>0.57038692226273158</v>
      </c>
      <c r="T134" s="4">
        <f t="shared" si="919"/>
        <v>0.72982003634445081</v>
      </c>
      <c r="U134" s="4">
        <f t="shared" si="920"/>
        <v>0.66838343797922473</v>
      </c>
      <c r="V134" s="4">
        <f t="shared" si="921"/>
        <v>1.0342200867221369</v>
      </c>
      <c r="W134" s="4">
        <f t="shared" si="922"/>
        <v>0.79841482603881653</v>
      </c>
      <c r="X134" s="4">
        <f t="shared" si="923"/>
        <v>0.45273819543199018</v>
      </c>
      <c r="Y134" s="4">
        <f t="shared" si="924"/>
        <v>0.34147470772080246</v>
      </c>
      <c r="Z134" s="4">
        <f t="shared" si="925"/>
        <v>0.30632693959347318</v>
      </c>
      <c r="AA134" s="4">
        <f t="shared" si="926"/>
        <v>0.66708300215737248</v>
      </c>
      <c r="AB134" s="4">
        <f t="shared" si="927"/>
        <v>0.76364049281780388</v>
      </c>
      <c r="AC134" s="4">
        <f t="shared" si="928"/>
        <v>0.90414375602290109</v>
      </c>
      <c r="AD134" s="4">
        <f t="shared" si="929"/>
        <v>1.014476233899466</v>
      </c>
      <c r="AE134" s="4">
        <f t="shared" si="930"/>
        <v>0.96482691505630447</v>
      </c>
      <c r="AF134" s="4">
        <f t="shared" si="931"/>
        <v>1.3221452427613249</v>
      </c>
      <c r="AG134" s="4">
        <f t="shared" si="932"/>
        <v>1.1328892771347456</v>
      </c>
      <c r="AH134" s="4">
        <f t="shared" si="933"/>
        <v>1.0511637884801022</v>
      </c>
      <c r="AI134" s="4">
        <f t="shared" si="934"/>
        <v>1.0336602173336866</v>
      </c>
      <c r="AJ134" s="4">
        <f t="shared" si="935"/>
        <v>0.67866243694419881</v>
      </c>
      <c r="AK134" s="4">
        <f t="shared" si="936"/>
        <v>0.74611505608727013</v>
      </c>
      <c r="AL134" s="4">
        <f t="shared" si="937"/>
        <v>0.56196840826245587</v>
      </c>
      <c r="AM134" s="4">
        <f t="shared" si="938"/>
        <v>0.43674698795180555</v>
      </c>
      <c r="AN134" s="4">
        <f t="shared" si="939"/>
        <v>0.73565837709303816</v>
      </c>
      <c r="AO134" s="4">
        <f t="shared" si="940"/>
        <v>0.87921803624932549</v>
      </c>
      <c r="AP134" s="4">
        <f t="shared" si="941"/>
        <v>1.0812127115548533</v>
      </c>
      <c r="AQ134" s="4">
        <f t="shared" si="942"/>
        <v>1.1210327089197345</v>
      </c>
      <c r="AR134" s="4">
        <f t="shared" si="943"/>
        <v>0.91408120329842668</v>
      </c>
      <c r="AS134" s="4">
        <f t="shared" si="944"/>
        <v>0.92834696668026173</v>
      </c>
      <c r="AT134" s="4">
        <f t="shared" si="945"/>
        <v>0.67630319338937461</v>
      </c>
      <c r="AU134" s="4">
        <f t="shared" si="946"/>
        <v>-2.8448827671229544E-2</v>
      </c>
      <c r="AV134" s="4">
        <f t="shared" si="947"/>
        <v>-0.42440818636235056</v>
      </c>
      <c r="AW134" s="4">
        <f t="shared" si="948"/>
        <v>-1.309951405028523</v>
      </c>
      <c r="AX134" s="4">
        <f t="shared" si="949"/>
        <v>-1.713632012700488</v>
      </c>
      <c r="AY134" s="4">
        <f t="shared" si="950"/>
        <v>-1.354237566597037</v>
      </c>
      <c r="AZ134" s="4">
        <f t="shared" si="951"/>
        <v>-1.132120066178208</v>
      </c>
      <c r="BA134" s="4">
        <f t="shared" si="952"/>
        <v>-0.52742112548327036</v>
      </c>
      <c r="BB134" s="4">
        <f t="shared" si="953"/>
        <v>-0.19376559207498856</v>
      </c>
      <c r="BC134" s="4">
        <f t="shared" si="954"/>
        <v>-0.14926834042969686</v>
      </c>
      <c r="BD134" s="4">
        <f t="shared" si="955"/>
        <v>-0.21138531117884191</v>
      </c>
      <c r="BE134" s="4">
        <f t="shared" si="956"/>
        <v>-0.23661055381657697</v>
      </c>
      <c r="BF134" s="4">
        <f t="shared" si="957"/>
        <v>-0.12615643397813153</v>
      </c>
      <c r="BG134" s="4">
        <f t="shared" si="958"/>
        <v>0.11901810066947846</v>
      </c>
      <c r="BH134" s="4">
        <f t="shared" si="959"/>
        <v>0.37579950722978861</v>
      </c>
      <c r="BI134" s="4">
        <f t="shared" si="960"/>
        <v>0.53293487735026646</v>
      </c>
      <c r="BJ134" s="4">
        <f t="shared" si="961"/>
        <v>0.65346485452331615</v>
      </c>
      <c r="BK134" s="4">
        <f t="shared" si="962"/>
        <v>0.66068900424728638</v>
      </c>
      <c r="BL134" s="4">
        <f t="shared" si="963"/>
        <v>0.68007023270766753</v>
      </c>
      <c r="BM134" s="4">
        <f t="shared" si="964"/>
        <v>0.80402505795886103</v>
      </c>
      <c r="BN134" s="4">
        <f t="shared" si="965"/>
        <v>0.77401655807573699</v>
      </c>
      <c r="BO134" s="4">
        <f t="shared" si="966"/>
        <v>0.74353973671380114</v>
      </c>
      <c r="BP134" s="4">
        <f t="shared" si="967"/>
        <v>0.86025662711741657</v>
      </c>
      <c r="BQ134" s="4">
        <f t="shared" si="968"/>
        <v>0.8428382759034716</v>
      </c>
      <c r="BR134" s="4">
        <f t="shared" si="969"/>
        <v>0.83586626139817632</v>
      </c>
      <c r="BS134" s="4">
        <f t="shared" si="970"/>
        <v>0.88839664435856047</v>
      </c>
      <c r="BT134" s="4">
        <f t="shared" si="971"/>
        <v>0.73446856287424911</v>
      </c>
      <c r="BU134" s="4">
        <f t="shared" si="972"/>
        <v>0.62289366647297972</v>
      </c>
      <c r="BV134" s="4">
        <f t="shared" si="973"/>
        <v>0.58005176557589389</v>
      </c>
      <c r="BW134" s="4">
        <f t="shared" si="974"/>
        <v>0.53269318701417478</v>
      </c>
      <c r="BX134" s="4">
        <f t="shared" si="975"/>
        <v>0.47436392110579112</v>
      </c>
      <c r="BY134" s="4">
        <f t="shared" si="976"/>
        <v>0.2660893879944079</v>
      </c>
      <c r="BZ134" s="4">
        <f t="shared" si="977"/>
        <v>-0.21965706600919396</v>
      </c>
      <c r="CA134" s="4">
        <f t="shared" si="978"/>
        <v>-0.79734515245327986</v>
      </c>
      <c r="CB134" s="4">
        <f t="shared" si="979"/>
        <v>-1.4883803836812877</v>
      </c>
      <c r="CC134" s="4">
        <f t="shared" si="980"/>
        <v>-1.6144814090019577</v>
      </c>
      <c r="CD134" s="4">
        <f t="shared" si="981"/>
        <v>-1.3000249133694157</v>
      </c>
      <c r="CE134" s="4">
        <f t="shared" si="982"/>
        <v>-0.81222245231357293</v>
      </c>
      <c r="CF134" s="4">
        <f t="shared" si="983"/>
        <v>-4.7044433467413105E-2</v>
      </c>
      <c r="CG134" s="4">
        <f t="shared" si="984"/>
        <v>0.29979300007138004</v>
      </c>
      <c r="CH134" s="4">
        <f t="shared" si="985"/>
        <v>0.47442194800526805</v>
      </c>
      <c r="CI134" s="4">
        <f t="shared" si="986"/>
        <v>0.57616132517104723</v>
      </c>
      <c r="CJ134" s="4">
        <f t="shared" si="987"/>
        <v>0.5998327159756246</v>
      </c>
      <c r="CK134" s="4">
        <f t="shared" si="988"/>
        <v>0.67991507025788978</v>
      </c>
      <c r="CL134" s="4">
        <f t="shared" si="989"/>
        <v>0.67356038326534529</v>
      </c>
      <c r="CM134" s="4">
        <f t="shared" si="990"/>
        <v>0.64316284788725819</v>
      </c>
      <c r="CN134" s="4">
        <f t="shared" si="991"/>
        <v>0.76561766087364902</v>
      </c>
      <c r="CO134" s="4">
        <f t="shared" si="992"/>
        <v>0.62851935792892411</v>
      </c>
      <c r="CP134" s="4">
        <f t="shared" si="993"/>
        <v>0.70401263969887573</v>
      </c>
      <c r="CQ134" s="4">
        <f t="shared" si="994"/>
        <v>0.72982585800729549</v>
      </c>
      <c r="CR134" s="4">
        <f t="shared" si="995"/>
        <v>0.54468474653850785</v>
      </c>
      <c r="CS134" s="4">
        <f t="shared" si="996"/>
        <v>0.57636231091671186</v>
      </c>
      <c r="CT134" s="4">
        <f t="shared" si="997"/>
        <v>0.51928113429061495</v>
      </c>
      <c r="CU134" s="4">
        <f t="shared" si="998"/>
        <v>0.43720012555490767</v>
      </c>
      <c r="CV134" s="4">
        <f t="shared" si="999"/>
        <v>0.36537004856748012</v>
      </c>
      <c r="CW134" s="4">
        <f t="shared" si="1000"/>
        <v>0.53783670126823147</v>
      </c>
      <c r="CX134" s="4">
        <f t="shared" si="1001"/>
        <v>0.51591657519209622</v>
      </c>
      <c r="CY134" s="4">
        <f t="shared" si="1002"/>
        <v>0.52558119248048318</v>
      </c>
      <c r="CZ134" s="4">
        <f t="shared" si="1003"/>
        <v>0.69340289099010832</v>
      </c>
      <c r="DA134" s="4">
        <f t="shared" si="1004"/>
        <v>0.65332788893425942</v>
      </c>
      <c r="DB134" s="4">
        <f t="shared" si="1005"/>
        <v>0.60461042151815025</v>
      </c>
      <c r="DC134" s="4">
        <f t="shared" si="1006"/>
        <v>0.65728097701636945</v>
      </c>
      <c r="DD134" s="4">
        <f t="shared" si="1007"/>
        <v>0.61400004205479874</v>
      </c>
      <c r="DE134" s="4">
        <f t="shared" si="1008"/>
        <v>0.46630722151674908</v>
      </c>
      <c r="DF134" s="4">
        <f t="shared" si="1009"/>
        <v>0.41181218053514607</v>
      </c>
      <c r="DG134" s="4">
        <f t="shared" si="1010"/>
        <v>0.39803036520311891</v>
      </c>
      <c r="DH134" s="4">
        <f t="shared" si="1011"/>
        <v>0.3879984561317954</v>
      </c>
      <c r="DI134" s="4">
        <f t="shared" si="1012"/>
        <v>0.34906478884606756</v>
      </c>
      <c r="DJ134" s="4">
        <f t="shared" si="1013"/>
        <v>0.36378253441865233</v>
      </c>
      <c r="DK134" s="4">
        <f t="shared" si="1014"/>
        <v>0.40539191213180187</v>
      </c>
      <c r="DL134" s="4">
        <f t="shared" si="1015"/>
        <v>0.27322404371584802</v>
      </c>
      <c r="DM134" s="4">
        <f t="shared" si="1016"/>
        <v>0.32341398962708945</v>
      </c>
      <c r="DN134" s="4">
        <f t="shared" si="1017"/>
        <v>0.41258988565366145</v>
      </c>
      <c r="DO134" s="4">
        <f t="shared" si="1018"/>
        <v>0.24358399750570167</v>
      </c>
      <c r="DP134" s="4">
        <f t="shared" si="1019"/>
        <v>0.40931928844400395</v>
      </c>
      <c r="DQ134" s="4">
        <f t="shared" si="1020"/>
        <v>0.440154440154439</v>
      </c>
      <c r="DR134" s="4">
        <f t="shared" si="1021"/>
        <v>0.42424940489902407</v>
      </c>
      <c r="DS134" s="51">
        <f t="shared" si="1022"/>
        <v>0.55811464286396861</v>
      </c>
      <c r="DT134" s="51">
        <f t="shared" si="1023"/>
        <v>-0.65013836764092714</v>
      </c>
      <c r="DU134" s="51">
        <f t="shared" si="1024"/>
        <v>-0.6728817382151725</v>
      </c>
      <c r="DV134" s="51">
        <f t="shared" si="1025"/>
        <v>-0.44067733043298746</v>
      </c>
      <c r="DW134" s="51">
        <f t="shared" si="1026"/>
        <v>-0.38888681150207544</v>
      </c>
      <c r="DX134" s="51">
        <f t="shared" si="1027"/>
        <v>0.95645395748625683</v>
      </c>
      <c r="DY134" s="51">
        <f t="shared" si="1028"/>
        <v>1.114126553349525</v>
      </c>
      <c r="DZ134" s="51">
        <f t="shared" si="1029"/>
        <v>1.1593497912359649</v>
      </c>
      <c r="EA134" s="51">
        <f t="shared" si="1030"/>
        <v>1.3626409278935843</v>
      </c>
      <c r="EB134" s="12">
        <f t="shared" si="1031"/>
        <v>1.3257017666713329</v>
      </c>
      <c r="EC134" s="12">
        <f t="shared" si="1032"/>
        <v>1.1969612068965507</v>
      </c>
      <c r="ED134" s="12">
        <f t="shared" si="1033"/>
        <v>0.82553088896175064</v>
      </c>
      <c r="EE134" s="12">
        <f t="shared" si="1034"/>
        <v>0.45848379585448951</v>
      </c>
      <c r="EF134" s="12">
        <f t="shared" si="1035"/>
        <v>8.4597173447152688E-2</v>
      </c>
      <c r="EG134" s="12">
        <f t="shared" si="1036"/>
        <v>-0.28811129412452119</v>
      </c>
      <c r="EH134" s="12">
        <f t="shared" si="1037"/>
        <v>-0.5168998310883528</v>
      </c>
      <c r="EI134" s="12">
        <f t="shared" si="1038"/>
        <v>-0.67572979062789384</v>
      </c>
      <c r="EJ134" s="12">
        <f t="shared" si="1039"/>
        <v>-0.57117023924121713</v>
      </c>
      <c r="EK134" s="12">
        <f t="shared" si="1040"/>
        <v>-0.39644509653420723</v>
      </c>
      <c r="EL134" s="12">
        <f t="shared" si="1041"/>
        <v>-0.20048722127243992</v>
      </c>
      <c r="EM134" s="12">
        <f t="shared" si="1042"/>
        <v>3.1878804004393024E-2</v>
      </c>
      <c r="EN134" s="12">
        <f t="shared" si="1043"/>
        <v>0.22393475309055547</v>
      </c>
      <c r="EO134" s="12">
        <f t="shared" si="1044"/>
        <v>0.3798680629034788</v>
      </c>
      <c r="EP134" s="12">
        <f t="shared" si="1045"/>
        <v>0.4816268950328827</v>
      </c>
      <c r="EQ134" s="12">
        <f t="shared" si="1046"/>
        <v>0.51678311617910333</v>
      </c>
      <c r="ER134" s="12">
        <f t="shared" si="1047"/>
        <v>0.50988290755085763</v>
      </c>
      <c r="ES134" s="12">
        <f t="shared" si="1048"/>
        <v>0.46505237645140812</v>
      </c>
      <c r="ET134" s="12">
        <f t="shared" si="1049"/>
        <v>0.39447807333785168</v>
      </c>
      <c r="EU134" s="12">
        <f t="shared" si="1050"/>
        <v>0.29339230349134049</v>
      </c>
      <c r="EV134" s="12">
        <f t="shared" si="1051"/>
        <v>0.20574612967276998</v>
      </c>
      <c r="EW134" s="12">
        <f t="shared" si="1052"/>
        <v>0.16471235275900081</v>
      </c>
      <c r="EX134" s="12">
        <f t="shared" si="1053"/>
        <v>0.19642279920993927</v>
      </c>
      <c r="EY134" s="12">
        <f t="shared" si="1054"/>
        <v>0.28765990553403831</v>
      </c>
      <c r="EZ134" s="12">
        <f t="shared" si="1055"/>
        <v>0.39952012397857917</v>
      </c>
      <c r="FA134" s="12">
        <f t="shared" si="1056"/>
        <v>0.50677090308881956</v>
      </c>
      <c r="FB134" s="12">
        <f t="shared" si="1057"/>
        <v>0.56212078220514294</v>
      </c>
      <c r="FC134" s="12">
        <f t="shared" si="1058"/>
        <v>0.58079813476452902</v>
      </c>
      <c r="FD134" s="12">
        <f t="shared" si="1059"/>
        <v>0.58278936433211415</v>
      </c>
      <c r="FE134" s="12">
        <f t="shared" si="1060"/>
        <v>0.57247641709955699</v>
      </c>
      <c r="FF134" s="12">
        <f t="shared" si="1061"/>
        <v>0.55625786828825929</v>
      </c>
    </row>
    <row r="135" spans="2:162" x14ac:dyDescent="0.25">
      <c r="B135" t="str">
        <f t="shared" si="905"/>
        <v xml:space="preserve">   Other services</v>
      </c>
      <c r="C135" s="4"/>
      <c r="D135" s="4"/>
      <c r="E135" s="4"/>
      <c r="F135" s="4"/>
      <c r="G135" s="4">
        <f t="shared" si="906"/>
        <v>0.71909703258692781</v>
      </c>
      <c r="H135" s="4">
        <f t="shared" si="907"/>
        <v>0.60172092183645032</v>
      </c>
      <c r="I135" s="4">
        <f t="shared" si="908"/>
        <v>0.38173630371894368</v>
      </c>
      <c r="J135" s="4">
        <f t="shared" si="909"/>
        <v>0.46457259321423783</v>
      </c>
      <c r="K135" s="4">
        <f t="shared" si="910"/>
        <v>0.43864920081720293</v>
      </c>
      <c r="L135" s="4">
        <f t="shared" si="911"/>
        <v>0.46735971718744795</v>
      </c>
      <c r="M135" s="4">
        <f t="shared" si="912"/>
        <v>0.72809739794700123</v>
      </c>
      <c r="N135" s="4">
        <f t="shared" si="913"/>
        <v>0.73619266191768107</v>
      </c>
      <c r="O135" s="4">
        <f t="shared" si="914"/>
        <v>0.76261417043540403</v>
      </c>
      <c r="P135" s="4">
        <f t="shared" si="915"/>
        <v>1.0273669294128076</v>
      </c>
      <c r="Q135" s="4">
        <f t="shared" si="916"/>
        <v>0.94420600858369463</v>
      </c>
      <c r="R135" s="4">
        <f t="shared" si="917"/>
        <v>0.66028002947678599</v>
      </c>
      <c r="S135" s="4">
        <f t="shared" si="918"/>
        <v>0.64095025285193197</v>
      </c>
      <c r="T135" s="4">
        <f t="shared" si="919"/>
        <v>0.39275455771147427</v>
      </c>
      <c r="U135" s="4">
        <f t="shared" si="920"/>
        <v>0.35299904516652153</v>
      </c>
      <c r="V135" s="4">
        <f t="shared" si="921"/>
        <v>0.64455642798547041</v>
      </c>
      <c r="W135" s="4">
        <f t="shared" si="922"/>
        <v>0.94702488490005343</v>
      </c>
      <c r="X135" s="4">
        <f t="shared" si="923"/>
        <v>0.85613953623356642</v>
      </c>
      <c r="Y135" s="4">
        <f t="shared" si="924"/>
        <v>0.80738511401782165</v>
      </c>
      <c r="Z135" s="4">
        <f t="shared" si="925"/>
        <v>0.64128256513025605</v>
      </c>
      <c r="AA135" s="4">
        <f t="shared" si="926"/>
        <v>0.15612580901555187</v>
      </c>
      <c r="AB135" s="4">
        <f t="shared" si="927"/>
        <v>0.40027252597513086</v>
      </c>
      <c r="AC135" s="4">
        <f t="shared" si="928"/>
        <v>0.51017516013831266</v>
      </c>
      <c r="AD135" s="4">
        <f t="shared" si="929"/>
        <v>0.83209848398495534</v>
      </c>
      <c r="AE135" s="4">
        <f t="shared" si="930"/>
        <v>1.0371194216599484</v>
      </c>
      <c r="AF135" s="4">
        <f t="shared" si="931"/>
        <v>0.89983162659747973</v>
      </c>
      <c r="AG135" s="4">
        <f t="shared" si="932"/>
        <v>0.94725922690544173</v>
      </c>
      <c r="AH135" s="4">
        <f t="shared" si="933"/>
        <v>0.91976831492009259</v>
      </c>
      <c r="AI135" s="4">
        <f t="shared" si="934"/>
        <v>0.83752981712165375</v>
      </c>
      <c r="AJ135" s="4">
        <f t="shared" si="935"/>
        <v>1.0530968849134124</v>
      </c>
      <c r="AK135" s="4">
        <f t="shared" si="936"/>
        <v>0.9725223834516814</v>
      </c>
      <c r="AL135" s="4">
        <f t="shared" si="937"/>
        <v>0.7619481571486415</v>
      </c>
      <c r="AM135" s="4">
        <f t="shared" si="938"/>
        <v>0.8810240963855408</v>
      </c>
      <c r="AN135" s="4">
        <f t="shared" si="939"/>
        <v>0.49291588229466082</v>
      </c>
      <c r="AO135" s="4">
        <f t="shared" si="940"/>
        <v>0.48381551156736574</v>
      </c>
      <c r="AP135" s="4">
        <f t="shared" si="941"/>
        <v>0.59417995860221573</v>
      </c>
      <c r="AQ135" s="4">
        <f t="shared" si="942"/>
        <v>0.62360477530816427</v>
      </c>
      <c r="AR135" s="4">
        <f t="shared" si="943"/>
        <v>0.55860517979348823</v>
      </c>
      <c r="AS135" s="4">
        <f t="shared" si="944"/>
        <v>0.53733777916376424</v>
      </c>
      <c r="AT135" s="4">
        <f t="shared" si="945"/>
        <v>0.49770199795204206</v>
      </c>
      <c r="AU135" s="4">
        <f t="shared" si="946"/>
        <v>0.14698560963467075</v>
      </c>
      <c r="AV135" s="4">
        <f t="shared" si="947"/>
        <v>0.3088748467414873</v>
      </c>
      <c r="AW135" s="4">
        <f t="shared" si="948"/>
        <v>0.14555015611427879</v>
      </c>
      <c r="AX135" s="4">
        <f t="shared" si="949"/>
        <v>-0.12840566852660137</v>
      </c>
      <c r="AY135" s="4">
        <f t="shared" si="950"/>
        <v>6.1022836623089882E-2</v>
      </c>
      <c r="AZ135" s="4">
        <f t="shared" si="951"/>
        <v>7.7995745686596618E-2</v>
      </c>
      <c r="BA135" s="4">
        <f t="shared" si="952"/>
        <v>0.18853515345330157</v>
      </c>
      <c r="BB135" s="4">
        <f t="shared" si="953"/>
        <v>0.33908978613122737</v>
      </c>
      <c r="BC135" s="4">
        <f t="shared" si="954"/>
        <v>0.39152351588117201</v>
      </c>
      <c r="BD135" s="4">
        <f t="shared" si="955"/>
        <v>0.36377937272637917</v>
      </c>
      <c r="BE135" s="4">
        <f t="shared" si="956"/>
        <v>0.39928030956547139</v>
      </c>
      <c r="BF135" s="4">
        <f t="shared" si="957"/>
        <v>0.4947311136397356</v>
      </c>
      <c r="BG135" s="4">
        <f t="shared" si="958"/>
        <v>0.3025043392015877</v>
      </c>
      <c r="BH135" s="4">
        <f t="shared" si="959"/>
        <v>0.39073193798064138</v>
      </c>
      <c r="BI135" s="4">
        <f t="shared" si="960"/>
        <v>0.32872618602914228</v>
      </c>
      <c r="BJ135" s="4">
        <f t="shared" si="961"/>
        <v>0.29815886898402633</v>
      </c>
      <c r="BK135" s="4">
        <f t="shared" si="962"/>
        <v>0.50421002955713634</v>
      </c>
      <c r="BL135" s="4">
        <f t="shared" si="963"/>
        <v>0.57620496080322181</v>
      </c>
      <c r="BM135" s="4">
        <f t="shared" si="964"/>
        <v>0.62398263700487888</v>
      </c>
      <c r="BN135" s="4">
        <f t="shared" si="965"/>
        <v>0.57316416009405646</v>
      </c>
      <c r="BO135" s="4">
        <f t="shared" si="966"/>
        <v>0.57289127254998062</v>
      </c>
      <c r="BP135" s="4">
        <f t="shared" si="967"/>
        <v>0.41562960636010304</v>
      </c>
      <c r="BQ135" s="4">
        <f t="shared" si="968"/>
        <v>0.42021851362708895</v>
      </c>
      <c r="BR135" s="4">
        <f t="shared" si="969"/>
        <v>0.47017477203647712</v>
      </c>
      <c r="BS135" s="4">
        <f t="shared" si="970"/>
        <v>0.56555754548025283</v>
      </c>
      <c r="BT135" s="4">
        <f t="shared" si="971"/>
        <v>0.61985404191616456</v>
      </c>
      <c r="BU135" s="4">
        <f t="shared" si="972"/>
        <v>0.68332364904125265</v>
      </c>
      <c r="BV135" s="4">
        <f t="shared" si="973"/>
        <v>0.78341652800887585</v>
      </c>
      <c r="BW135" s="4">
        <f t="shared" si="974"/>
        <v>0.73159579332418412</v>
      </c>
      <c r="BX135" s="4">
        <f t="shared" si="975"/>
        <v>0.70133230440999861</v>
      </c>
      <c r="BY135" s="4">
        <f t="shared" si="976"/>
        <v>0.71032336625626091</v>
      </c>
      <c r="BZ135" s="4">
        <f t="shared" si="977"/>
        <v>0.43707273338563113</v>
      </c>
      <c r="CA135" s="4">
        <f t="shared" si="978"/>
        <v>0.21604044633510844</v>
      </c>
      <c r="CB135" s="4">
        <f t="shared" si="979"/>
        <v>-1.7824914774625583E-2</v>
      </c>
      <c r="CC135" s="4">
        <f t="shared" si="980"/>
        <v>-0.12230919765166724</v>
      </c>
      <c r="CD135" s="4">
        <f t="shared" si="981"/>
        <v>2.2648517654472356E-3</v>
      </c>
      <c r="CE135" s="4">
        <f t="shared" si="982"/>
        <v>4.6018269252896898E-2</v>
      </c>
      <c r="CF135" s="4">
        <f t="shared" si="983"/>
        <v>0.33636769929198046</v>
      </c>
      <c r="CG135" s="4">
        <f t="shared" si="984"/>
        <v>0.43541364296081575</v>
      </c>
      <c r="CH135" s="4">
        <f t="shared" si="985"/>
        <v>0.67329579489637237</v>
      </c>
      <c r="CI135" s="4">
        <f t="shared" si="986"/>
        <v>0.78742047773376656</v>
      </c>
      <c r="CJ135" s="4">
        <f t="shared" si="987"/>
        <v>0.86270761142310581</v>
      </c>
      <c r="CK135" s="4">
        <f t="shared" si="988"/>
        <v>0.79442708209079671</v>
      </c>
      <c r="CL135" s="4">
        <f t="shared" si="989"/>
        <v>0.60240963855421847</v>
      </c>
      <c r="CM135" s="4">
        <f t="shared" si="990"/>
        <v>0.66917311011798963</v>
      </c>
      <c r="CN135" s="4">
        <f t="shared" si="991"/>
        <v>0.59887271019257793</v>
      </c>
      <c r="CO135" s="4">
        <f t="shared" si="992"/>
        <v>0.55608775905978858</v>
      </c>
      <c r="CP135" s="4">
        <f t="shared" si="993"/>
        <v>0.6273379957712758</v>
      </c>
      <c r="CQ135" s="4">
        <f t="shared" si="994"/>
        <v>0.53120236500530915</v>
      </c>
      <c r="CR135" s="4">
        <f t="shared" si="995"/>
        <v>0.56070488614257974</v>
      </c>
      <c r="CS135" s="4">
        <f t="shared" si="996"/>
        <v>0.6401494441406973</v>
      </c>
      <c r="CT135" s="4">
        <f t="shared" si="997"/>
        <v>0.64345705770793971</v>
      </c>
      <c r="CU135" s="4">
        <f t="shared" si="998"/>
        <v>0.81834895296175103</v>
      </c>
      <c r="CV135" s="4">
        <f t="shared" si="999"/>
        <v>0.63716971884328766</v>
      </c>
      <c r="CW135" s="4">
        <f t="shared" si="1000"/>
        <v>0.68612912507470025</v>
      </c>
      <c r="CX135" s="4">
        <f t="shared" si="1001"/>
        <v>0.50274423710208482</v>
      </c>
      <c r="CY135" s="4">
        <f t="shared" si="1002"/>
        <v>0.43398612989052321</v>
      </c>
      <c r="CZ135" s="4">
        <f t="shared" si="1003"/>
        <v>0.67601347679600143</v>
      </c>
      <c r="DA135" s="4">
        <f t="shared" si="1004"/>
        <v>0.70705551137950717</v>
      </c>
      <c r="DB135" s="4">
        <f t="shared" si="1005"/>
        <v>0.86098233170252103</v>
      </c>
      <c r="DC135" s="4">
        <f t="shared" si="1006"/>
        <v>1.0346874734967315</v>
      </c>
      <c r="DD135" s="4">
        <f t="shared" si="1007"/>
        <v>1.0282397964547787</v>
      </c>
      <c r="DE135" s="4">
        <f t="shared" si="1008"/>
        <v>0.97216728771572014</v>
      </c>
      <c r="DF135" s="4">
        <f t="shared" si="1009"/>
        <v>0.93123357407445839</v>
      </c>
      <c r="DG135" s="4">
        <f t="shared" si="1010"/>
        <v>0.74681986048420312</v>
      </c>
      <c r="DH135" s="4">
        <f t="shared" si="1011"/>
        <v>0.7434944237918234</v>
      </c>
      <c r="DI135" s="4">
        <f t="shared" si="1012"/>
        <v>0.67795242226750618</v>
      </c>
      <c r="DJ135" s="4">
        <f t="shared" si="1013"/>
        <v>0.68736810370816936</v>
      </c>
      <c r="DK135" s="4">
        <f t="shared" si="1014"/>
        <v>0.84872690963554398</v>
      </c>
      <c r="DL135" s="4">
        <f t="shared" si="1015"/>
        <v>0.75631583115546119</v>
      </c>
      <c r="DM135" s="4">
        <f t="shared" si="1016"/>
        <v>0.76909424362539314</v>
      </c>
      <c r="DN135" s="4">
        <f t="shared" si="1017"/>
        <v>0.76427364532987774</v>
      </c>
      <c r="DO135" s="4">
        <f t="shared" si="1018"/>
        <v>0.65085644133523024</v>
      </c>
      <c r="DP135" s="4">
        <f t="shared" si="1019"/>
        <v>0.64986711672389053</v>
      </c>
      <c r="DQ135" s="4">
        <f t="shared" si="1020"/>
        <v>0.67953667953668306</v>
      </c>
      <c r="DR135" s="4">
        <f t="shared" si="1021"/>
        <v>0.61621746141442069</v>
      </c>
      <c r="DS135" s="51">
        <f t="shared" si="1022"/>
        <v>0.24656434564880611</v>
      </c>
      <c r="DT135" s="51">
        <f t="shared" si="1023"/>
        <v>-6.2511846544599852</v>
      </c>
      <c r="DU135" s="51">
        <f t="shared" si="1024"/>
        <v>-4.9225622133674163</v>
      </c>
      <c r="DV135" s="51">
        <f t="shared" si="1025"/>
        <v>-4.7668160594070565</v>
      </c>
      <c r="DW135" s="51">
        <f t="shared" si="1026"/>
        <v>-4.6610327936282374</v>
      </c>
      <c r="DX135" s="51">
        <f t="shared" si="1027"/>
        <v>2.776665894200181</v>
      </c>
      <c r="DY135" s="51">
        <f t="shared" si="1028"/>
        <v>2.1099026669659415</v>
      </c>
      <c r="DZ135" s="51">
        <f t="shared" si="1029"/>
        <v>2.5659734889942873</v>
      </c>
      <c r="EA135" s="51">
        <f t="shared" si="1030"/>
        <v>3.0334982561440484</v>
      </c>
      <c r="EB135" s="12">
        <f t="shared" si="1031"/>
        <v>2.4504531722054343</v>
      </c>
      <c r="EC135" s="12">
        <f t="shared" si="1032"/>
        <v>1.753585423197495</v>
      </c>
      <c r="ED135" s="12">
        <f t="shared" si="1033"/>
        <v>1.192404574999518</v>
      </c>
      <c r="EE135" s="12">
        <f t="shared" si="1034"/>
        <v>1.0081307019887773</v>
      </c>
      <c r="EF135" s="12">
        <f t="shared" si="1035"/>
        <v>0.82042772756911608</v>
      </c>
      <c r="EG135" s="12">
        <f t="shared" si="1036"/>
        <v>0.83812713614475276</v>
      </c>
      <c r="EH135" s="12">
        <f t="shared" si="1037"/>
        <v>0.85933590493533951</v>
      </c>
      <c r="EI135" s="12">
        <f t="shared" si="1038"/>
        <v>0.83899429999219</v>
      </c>
      <c r="EJ135" s="12">
        <f t="shared" si="1039"/>
        <v>0.8413055351568397</v>
      </c>
      <c r="EK135" s="12">
        <f t="shared" si="1040"/>
        <v>0.68321740248478402</v>
      </c>
      <c r="EL135" s="12">
        <f t="shared" si="1041"/>
        <v>0.64223006486285961</v>
      </c>
      <c r="EM135" s="12">
        <f t="shared" si="1042"/>
        <v>0.53771576811786959</v>
      </c>
      <c r="EN135" s="12">
        <f t="shared" si="1043"/>
        <v>0.39562083149511812</v>
      </c>
      <c r="EO135" s="12">
        <f t="shared" si="1044"/>
        <v>0.28394941859630862</v>
      </c>
      <c r="EP135" s="12">
        <f t="shared" si="1045"/>
        <v>0.20795440000307508</v>
      </c>
      <c r="EQ135" s="12">
        <f t="shared" si="1046"/>
        <v>0.1719036582450687</v>
      </c>
      <c r="ER135" s="12">
        <f t="shared" si="1047"/>
        <v>0.16198060979526613</v>
      </c>
      <c r="ES135" s="12">
        <f t="shared" si="1048"/>
        <v>0.18947983419904946</v>
      </c>
      <c r="ET135" s="12">
        <f t="shared" si="1049"/>
        <v>0.19889319684127985</v>
      </c>
      <c r="EU135" s="12">
        <f t="shared" si="1050"/>
        <v>0.22273991924212883</v>
      </c>
      <c r="EV135" s="12">
        <f t="shared" si="1051"/>
        <v>0.25918591764906029</v>
      </c>
      <c r="EW135" s="12">
        <f t="shared" si="1052"/>
        <v>0.27642328516964132</v>
      </c>
      <c r="EX135" s="12">
        <f t="shared" si="1053"/>
        <v>0.27313339762716693</v>
      </c>
      <c r="EY135" s="12">
        <f t="shared" si="1054"/>
        <v>0.26128532376486358</v>
      </c>
      <c r="EZ135" s="12">
        <f t="shared" si="1055"/>
        <v>0.23983724098866555</v>
      </c>
      <c r="FA135" s="12">
        <f t="shared" si="1056"/>
        <v>0.2150776135378849</v>
      </c>
      <c r="FB135" s="12">
        <f t="shared" si="1057"/>
        <v>0.20712299351086261</v>
      </c>
      <c r="FC135" s="12">
        <f t="shared" si="1058"/>
        <v>0.20092829420272601</v>
      </c>
      <c r="FD135" s="12">
        <f t="shared" si="1059"/>
        <v>0.19731215317045048</v>
      </c>
      <c r="FE135" s="12">
        <f t="shared" si="1060"/>
        <v>0.19915965416294515</v>
      </c>
      <c r="FF135" s="12">
        <f t="shared" si="1061"/>
        <v>0.19797712985791874</v>
      </c>
    </row>
    <row r="136" spans="2:162" x14ac:dyDescent="0.25">
      <c r="B136" t="str">
        <f t="shared" si="905"/>
        <v xml:space="preserve">      Leisure and Hospitality</v>
      </c>
      <c r="C136" s="4"/>
      <c r="D136" s="4"/>
      <c r="E136" s="4"/>
      <c r="F136" s="4"/>
      <c r="G136" s="4">
        <f t="shared" si="906"/>
        <v>0.25790399902906624</v>
      </c>
      <c r="H136" s="4">
        <f t="shared" si="907"/>
        <v>0.1323786028040202</v>
      </c>
      <c r="I136" s="4">
        <f t="shared" si="908"/>
        <v>-5.964629745608744E-2</v>
      </c>
      <c r="J136" s="4">
        <f t="shared" si="909"/>
        <v>2.997242536865824E-2</v>
      </c>
      <c r="K136" s="4">
        <f t="shared" si="910"/>
        <v>-3.6053358971278343E-2</v>
      </c>
      <c r="L136" s="4">
        <f t="shared" si="911"/>
        <v>5.0930225590940431E-2</v>
      </c>
      <c r="M136" s="4">
        <f t="shared" si="912"/>
        <v>0.29541656719980908</v>
      </c>
      <c r="N136" s="4">
        <f t="shared" si="913"/>
        <v>0.27718994962892274</v>
      </c>
      <c r="O136" s="4">
        <f t="shared" si="914"/>
        <v>0.26602819898909297</v>
      </c>
      <c r="P136" s="4">
        <f t="shared" si="915"/>
        <v>0.29817258583532547</v>
      </c>
      <c r="Q136" s="4">
        <f t="shared" si="916"/>
        <v>0.32854817226579835</v>
      </c>
      <c r="R136" s="4">
        <f t="shared" si="917"/>
        <v>0.20044215180545424</v>
      </c>
      <c r="S136" s="4">
        <f t="shared" si="918"/>
        <v>0.20580971421851391</v>
      </c>
      <c r="T136" s="4">
        <f t="shared" si="919"/>
        <v>0.24327334544815205</v>
      </c>
      <c r="U136" s="4">
        <f t="shared" si="920"/>
        <v>7.5229304707620709E-2</v>
      </c>
      <c r="V136" s="4">
        <f t="shared" si="921"/>
        <v>0.32227821399273249</v>
      </c>
      <c r="W136" s="4">
        <f t="shared" si="922"/>
        <v>0.40212133574217496</v>
      </c>
      <c r="X136" s="4">
        <f t="shared" si="923"/>
        <v>0.32794497489624802</v>
      </c>
      <c r="Y136" s="4">
        <f t="shared" si="924"/>
        <v>0.32411158698923348</v>
      </c>
      <c r="Z136" s="4">
        <f t="shared" si="925"/>
        <v>0.34926996850844616</v>
      </c>
      <c r="AA136" s="4">
        <f t="shared" si="926"/>
        <v>0.11070739184739189</v>
      </c>
      <c r="AB136" s="4">
        <f t="shared" si="927"/>
        <v>0.26968716289104544</v>
      </c>
      <c r="AC136" s="4">
        <f t="shared" si="928"/>
        <v>0.44782041834363201</v>
      </c>
      <c r="AD136" s="4">
        <f t="shared" si="929"/>
        <v>0.31916106235039238</v>
      </c>
      <c r="AE136" s="4">
        <f t="shared" si="930"/>
        <v>0.40038926734324926</v>
      </c>
      <c r="AF136" s="4">
        <f t="shared" si="931"/>
        <v>0.19045516023075235</v>
      </c>
      <c r="AG136" s="4">
        <f t="shared" si="932"/>
        <v>0.18835990390914994</v>
      </c>
      <c r="AH136" s="4">
        <f t="shared" si="933"/>
        <v>0.31105867210125682</v>
      </c>
      <c r="AI136" s="4">
        <f t="shared" si="934"/>
        <v>0.28359395706334628</v>
      </c>
      <c r="AJ136" s="4">
        <f t="shared" si="935"/>
        <v>0.42123875396536598</v>
      </c>
      <c r="AK136" s="4">
        <f t="shared" si="936"/>
        <v>0.37305752804363307</v>
      </c>
      <c r="AL136" s="4">
        <f t="shared" si="937"/>
        <v>0.12910085054677994</v>
      </c>
      <c r="AM136" s="4">
        <f t="shared" si="938"/>
        <v>0.47941767068273067</v>
      </c>
      <c r="AN136" s="4">
        <f t="shared" si="939"/>
        <v>0.3665907064301987</v>
      </c>
      <c r="AO136" s="4">
        <f t="shared" si="940"/>
        <v>0.31435728670366847</v>
      </c>
      <c r="AP136" s="4">
        <f t="shared" si="941"/>
        <v>0.49677340801168829</v>
      </c>
      <c r="AQ136" s="4">
        <f t="shared" si="942"/>
        <v>0.22323595069397212</v>
      </c>
      <c r="AR136" s="4">
        <f t="shared" si="943"/>
        <v>0.15718327569946514</v>
      </c>
      <c r="AS136" s="4">
        <f t="shared" si="944"/>
        <v>-1.4392976227601073E-2</v>
      </c>
      <c r="AT136" s="4">
        <f t="shared" si="945"/>
        <v>5.9533731812443438E-2</v>
      </c>
      <c r="AU136" s="4">
        <f t="shared" si="946"/>
        <v>-2.3707356392698906E-3</v>
      </c>
      <c r="AV136" s="4">
        <f t="shared" si="947"/>
        <v>7.0734697727072825E-3</v>
      </c>
      <c r="AW136" s="4">
        <f t="shared" si="948"/>
        <v>6.5732328567740292E-2</v>
      </c>
      <c r="AX136" s="4">
        <f t="shared" si="949"/>
        <v>-0.30817360446384634</v>
      </c>
      <c r="AY136" s="4">
        <f t="shared" si="950"/>
        <v>-0.33562560142699432</v>
      </c>
      <c r="AZ136" s="4">
        <f t="shared" si="951"/>
        <v>-0.24580477428503938</v>
      </c>
      <c r="BA136" s="4">
        <f t="shared" si="952"/>
        <v>-0.13364517206815818</v>
      </c>
      <c r="BB136" s="4">
        <f t="shared" si="953"/>
        <v>5.8129677622495317E-2</v>
      </c>
      <c r="BC136" s="4">
        <f t="shared" si="954"/>
        <v>0.12235109871286508</v>
      </c>
      <c r="BD136" s="4">
        <f t="shared" si="955"/>
        <v>8.8486874446956257E-2</v>
      </c>
      <c r="BE136" s="4">
        <f t="shared" si="956"/>
        <v>0.14295220959751576</v>
      </c>
      <c r="BF136" s="4">
        <f t="shared" si="957"/>
        <v>0.29189135704744579</v>
      </c>
      <c r="BG136" s="4">
        <f t="shared" si="958"/>
        <v>0.25787255145053456</v>
      </c>
      <c r="BH136" s="4">
        <f t="shared" si="959"/>
        <v>0.34095716881113003</v>
      </c>
      <c r="BI136" s="4">
        <f t="shared" si="960"/>
        <v>0.21915079068609111</v>
      </c>
      <c r="BJ136" s="4">
        <f t="shared" si="961"/>
        <v>0.16398737794121257</v>
      </c>
      <c r="BK136" s="4">
        <f t="shared" si="962"/>
        <v>0.21609001266734443</v>
      </c>
      <c r="BL136" s="4">
        <f t="shared" si="963"/>
        <v>0.24482528377476082</v>
      </c>
      <c r="BM136" s="4">
        <f t="shared" si="964"/>
        <v>0.31815715483648116</v>
      </c>
      <c r="BN136" s="4">
        <f t="shared" si="965"/>
        <v>0.30372801646009778</v>
      </c>
      <c r="BO136" s="4">
        <f t="shared" si="966"/>
        <v>0.33398342272062448</v>
      </c>
      <c r="BP136" s="4">
        <f t="shared" si="967"/>
        <v>0.24647802237633765</v>
      </c>
      <c r="BQ136" s="4">
        <f t="shared" si="968"/>
        <v>0.30495857846080082</v>
      </c>
      <c r="BR136" s="4">
        <f t="shared" si="969"/>
        <v>0.31107522796352699</v>
      </c>
      <c r="BS136" s="4">
        <f t="shared" si="970"/>
        <v>0.33226505796964995</v>
      </c>
      <c r="BT136" s="4">
        <f t="shared" si="971"/>
        <v>0.34618263473053829</v>
      </c>
      <c r="BU136" s="4">
        <f t="shared" si="972"/>
        <v>0.31841952353282871</v>
      </c>
      <c r="BV136" s="4">
        <f t="shared" si="973"/>
        <v>0.29118136439268005</v>
      </c>
      <c r="BW136" s="4">
        <f t="shared" si="974"/>
        <v>0.26748971193415566</v>
      </c>
      <c r="BX136" s="4">
        <f t="shared" si="975"/>
        <v>0.17930502281032232</v>
      </c>
      <c r="BY136" s="4">
        <f t="shared" si="976"/>
        <v>0.11049474586208352</v>
      </c>
      <c r="BZ136" s="4">
        <f t="shared" si="977"/>
        <v>-9.1897343942620446E-2</v>
      </c>
      <c r="CA136" s="4">
        <f t="shared" si="978"/>
        <v>-0.34967371210939979</v>
      </c>
      <c r="CB136" s="4">
        <f t="shared" si="979"/>
        <v>-0.48127269891490737</v>
      </c>
      <c r="CC136" s="4">
        <f t="shared" si="980"/>
        <v>-0.49368439779398765</v>
      </c>
      <c r="CD136" s="4">
        <f t="shared" si="981"/>
        <v>-0.40540846601589958</v>
      </c>
      <c r="CE136" s="4">
        <f t="shared" si="982"/>
        <v>-0.2323922597271123</v>
      </c>
      <c r="CF136" s="4">
        <f t="shared" si="983"/>
        <v>-9.4088866934835397E-3</v>
      </c>
      <c r="CG136" s="4">
        <f t="shared" si="984"/>
        <v>3.3310333341264473E-2</v>
      </c>
      <c r="CH136" s="4">
        <f t="shared" si="985"/>
        <v>0.17970528333533051</v>
      </c>
      <c r="CI136" s="4">
        <f t="shared" si="986"/>
        <v>0.20645780818629192</v>
      </c>
      <c r="CJ136" s="4">
        <f t="shared" si="987"/>
        <v>0.23658740590273614</v>
      </c>
      <c r="CK136" s="4">
        <f t="shared" si="988"/>
        <v>0.21948135601307528</v>
      </c>
      <c r="CL136" s="4">
        <f t="shared" si="989"/>
        <v>0.21582392562375402</v>
      </c>
      <c r="CM136" s="4">
        <f t="shared" si="990"/>
        <v>0.29320659241919111</v>
      </c>
      <c r="CN136" s="4">
        <f t="shared" si="991"/>
        <v>0.29591357444809613</v>
      </c>
      <c r="CO136" s="4">
        <f t="shared" si="992"/>
        <v>0.31309142736979623</v>
      </c>
      <c r="CP136" s="4">
        <f t="shared" si="993"/>
        <v>0.38337321963800336</v>
      </c>
      <c r="CQ136" s="4">
        <f t="shared" si="994"/>
        <v>0.3764608065037639</v>
      </c>
      <c r="CR136" s="4">
        <f t="shared" si="995"/>
        <v>0.39592630735782292</v>
      </c>
      <c r="CS136" s="4">
        <f t="shared" si="996"/>
        <v>0.45562238017131623</v>
      </c>
      <c r="CT136" s="4">
        <f t="shared" si="997"/>
        <v>0.38155874650049654</v>
      </c>
      <c r="CU136" s="4">
        <f t="shared" si="998"/>
        <v>0.40356934666606975</v>
      </c>
      <c r="CV136" s="4">
        <f t="shared" si="999"/>
        <v>0.31412912712204211</v>
      </c>
      <c r="CW136" s="4">
        <f t="shared" si="1000"/>
        <v>0.294371527854628</v>
      </c>
      <c r="CX136" s="4">
        <f t="shared" si="1001"/>
        <v>0.24807903402854062</v>
      </c>
      <c r="CY136" s="4">
        <f t="shared" si="1002"/>
        <v>0.2813276922405904</v>
      </c>
      <c r="CZ136" s="4">
        <f t="shared" si="1003"/>
        <v>0.36300402130203313</v>
      </c>
      <c r="DA136" s="4">
        <f t="shared" si="1004"/>
        <v>0.48354860200726579</v>
      </c>
      <c r="DB136" s="4">
        <f t="shared" si="1005"/>
        <v>0.50206165744439712</v>
      </c>
      <c r="DC136" s="4">
        <f t="shared" si="1006"/>
        <v>0.48553981850564026</v>
      </c>
      <c r="DD136" s="4">
        <f t="shared" si="1007"/>
        <v>0.45629455180099621</v>
      </c>
      <c r="DE136" s="4">
        <f t="shared" si="1008"/>
        <v>0.3726294314798983</v>
      </c>
      <c r="DF136" s="4">
        <f t="shared" si="1009"/>
        <v>0.36007698197545834</v>
      </c>
      <c r="DG136" s="4">
        <f t="shared" si="1010"/>
        <v>0.32827246614690192</v>
      </c>
      <c r="DH136" s="4">
        <f t="shared" si="1011"/>
        <v>0.39002986166128456</v>
      </c>
      <c r="DI136" s="4">
        <f t="shared" si="1012"/>
        <v>0.27642702931740742</v>
      </c>
      <c r="DJ136" s="4">
        <f t="shared" si="1013"/>
        <v>0.27132951462164662</v>
      </c>
      <c r="DK136" s="4">
        <f t="shared" si="1014"/>
        <v>0.32351472790813834</v>
      </c>
      <c r="DL136" s="4">
        <f t="shared" si="1015"/>
        <v>0.26728439059158743</v>
      </c>
      <c r="DM136" s="4">
        <f t="shared" si="1016"/>
        <v>0.25242067483089614</v>
      </c>
      <c r="DN136" s="4">
        <f t="shared" si="1017"/>
        <v>0.28095406499273173</v>
      </c>
      <c r="DO136" s="4">
        <f t="shared" si="1018"/>
        <v>0.14225305454332679</v>
      </c>
      <c r="DP136" s="4">
        <f t="shared" si="1019"/>
        <v>0.10669460125317654</v>
      </c>
      <c r="DQ136" s="4">
        <f t="shared" si="1020"/>
        <v>0.1640926640926644</v>
      </c>
      <c r="DR136" s="4">
        <f t="shared" si="1021"/>
        <v>0.1017430699531581</v>
      </c>
      <c r="DS136" s="51">
        <f t="shared" si="1022"/>
        <v>-2.6758921233203791E-2</v>
      </c>
      <c r="DT136" s="51">
        <f t="shared" si="1023"/>
        <v>-4.4069145911520531</v>
      </c>
      <c r="DU136" s="51">
        <f t="shared" si="1024"/>
        <v>-3.6331854747763335</v>
      </c>
      <c r="DV136" s="51">
        <f t="shared" si="1025"/>
        <v>-3.4935398578581203</v>
      </c>
      <c r="DW136" s="51">
        <f t="shared" si="1026"/>
        <v>-3.4495008039486974</v>
      </c>
      <c r="DX136" s="51">
        <f t="shared" si="1027"/>
        <v>1.7169823245623266</v>
      </c>
      <c r="DY136" s="51">
        <f t="shared" si="1028"/>
        <v>1.6589466810863753</v>
      </c>
      <c r="DZ136" s="51">
        <f t="shared" si="1029"/>
        <v>1.9336008755928487</v>
      </c>
      <c r="EA136" s="51">
        <f t="shared" si="1030"/>
        <v>2.2872901289642305</v>
      </c>
      <c r="EB136" s="12">
        <f t="shared" si="1031"/>
        <v>1.7542366099117657</v>
      </c>
      <c r="EC136" s="12">
        <f t="shared" si="1032"/>
        <v>0.97934757053291566</v>
      </c>
      <c r="ED136" s="12">
        <f t="shared" si="1033"/>
        <v>0.61683028911991167</v>
      </c>
      <c r="EE136" s="12">
        <f t="shared" si="1034"/>
        <v>0.61988968202466155</v>
      </c>
      <c r="EF136" s="12">
        <f t="shared" si="1035"/>
        <v>0.65458712919693063</v>
      </c>
      <c r="EG136" s="12">
        <f t="shared" si="1036"/>
        <v>0.86170478114417681</v>
      </c>
      <c r="EH136" s="12">
        <f t="shared" si="1037"/>
        <v>0.88220970652090724</v>
      </c>
      <c r="EI136" s="12">
        <f t="shared" si="1038"/>
        <v>0.66183114145166144</v>
      </c>
      <c r="EJ136" s="12">
        <f t="shared" si="1039"/>
        <v>0.44977081369628413</v>
      </c>
      <c r="EK136" s="12">
        <f t="shared" si="1040"/>
        <v>0.22746083333286962</v>
      </c>
      <c r="EL136" s="12">
        <f t="shared" si="1041"/>
        <v>0.19915974881332893</v>
      </c>
      <c r="EM136" s="12">
        <f t="shared" si="1042"/>
        <v>0.19240917506457755</v>
      </c>
      <c r="EN136" s="12">
        <f t="shared" si="1043"/>
        <v>0.15270517942180514</v>
      </c>
      <c r="EO136" s="12">
        <f t="shared" si="1044"/>
        <v>9.8373570212534706E-2</v>
      </c>
      <c r="EP136" s="12">
        <f t="shared" si="1045"/>
        <v>5.7208747104267536E-2</v>
      </c>
      <c r="EQ136" s="12">
        <f t="shared" si="1046"/>
        <v>4.2141722876600743E-2</v>
      </c>
      <c r="ER136" s="12">
        <f t="shared" si="1047"/>
        <v>2.5193112721215601E-2</v>
      </c>
      <c r="ES136" s="12">
        <f t="shared" si="1048"/>
        <v>3.1326147469194508E-2</v>
      </c>
      <c r="ET136" s="12">
        <f t="shared" si="1049"/>
        <v>1.8149887959656063E-2</v>
      </c>
      <c r="EU136" s="12">
        <f t="shared" si="1050"/>
        <v>1.9001535173535263E-2</v>
      </c>
      <c r="EV136" s="12">
        <f t="shared" si="1051"/>
        <v>3.5180167127220156E-2</v>
      </c>
      <c r="EW136" s="12">
        <f t="shared" si="1052"/>
        <v>4.5579299223613978E-2</v>
      </c>
      <c r="EX136" s="12">
        <f t="shared" si="1053"/>
        <v>4.8262974901440818E-2</v>
      </c>
      <c r="EY136" s="12">
        <f t="shared" si="1054"/>
        <v>5.0915750137106634E-2</v>
      </c>
      <c r="EZ136" s="12">
        <f t="shared" si="1055"/>
        <v>4.8459628732524483E-2</v>
      </c>
      <c r="FA136" s="12">
        <f t="shared" si="1056"/>
        <v>4.9845450517431188E-2</v>
      </c>
      <c r="FB136" s="12">
        <f t="shared" si="1057"/>
        <v>5.8286531325246187E-2</v>
      </c>
      <c r="FC136" s="12">
        <f t="shared" si="1058"/>
        <v>6.4157013851650957E-2</v>
      </c>
      <c r="FD136" s="12">
        <f t="shared" si="1059"/>
        <v>7.2971622439049588E-2</v>
      </c>
      <c r="FE136" s="12">
        <f t="shared" si="1060"/>
        <v>8.1305506542962203E-2</v>
      </c>
      <c r="FF136" s="12">
        <f t="shared" si="1061"/>
        <v>8.9020320869057104E-2</v>
      </c>
    </row>
    <row r="137" spans="2:162" x14ac:dyDescent="0.25">
      <c r="B137" t="str">
        <f t="shared" ref="B137:B139" si="1062">B105</f>
        <v xml:space="preserve">   Government</v>
      </c>
      <c r="C137" s="4"/>
      <c r="D137" s="4"/>
      <c r="E137" s="4"/>
      <c r="F137" s="4"/>
      <c r="G137" s="4">
        <f t="shared" si="906"/>
        <v>0.40050973966866599</v>
      </c>
      <c r="H137" s="4">
        <f t="shared" si="907"/>
        <v>0.59269510800890424</v>
      </c>
      <c r="I137" s="4">
        <f t="shared" si="908"/>
        <v>0.46822343503026947</v>
      </c>
      <c r="J137" s="4">
        <f t="shared" si="909"/>
        <v>0.54549814170962618</v>
      </c>
      <c r="K137" s="4">
        <f t="shared" si="910"/>
        <v>0.71505828626367041</v>
      </c>
      <c r="L137" s="4">
        <f t="shared" si="911"/>
        <v>0.48533509092543387</v>
      </c>
      <c r="M137" s="4">
        <f t="shared" si="912"/>
        <v>0.3013845786583903</v>
      </c>
      <c r="N137" s="4">
        <f t="shared" si="913"/>
        <v>0.55437989925784537</v>
      </c>
      <c r="O137" s="4">
        <f t="shared" si="914"/>
        <v>0.26307233011143594</v>
      </c>
      <c r="P137" s="4">
        <f t="shared" si="915"/>
        <v>0.26274613999350271</v>
      </c>
      <c r="Q137" s="4">
        <f t="shared" si="916"/>
        <v>0.37294657392334074</v>
      </c>
      <c r="R137" s="4">
        <f t="shared" si="917"/>
        <v>0.2151805453205603</v>
      </c>
      <c r="S137" s="4">
        <f t="shared" si="918"/>
        <v>0.27049276725861748</v>
      </c>
      <c r="T137" s="4">
        <f t="shared" si="919"/>
        <v>0.27258338706840957</v>
      </c>
      <c r="U137" s="4">
        <f t="shared" si="920"/>
        <v>8.3909609096959215E-2</v>
      </c>
      <c r="V137" s="4">
        <f t="shared" si="921"/>
        <v>0.30469940232040138</v>
      </c>
      <c r="W137" s="4">
        <f t="shared" si="922"/>
        <v>0.37298210851448033</v>
      </c>
      <c r="X137" s="4">
        <f t="shared" si="923"/>
        <v>0.30472763154076105</v>
      </c>
      <c r="Y137" s="4">
        <f t="shared" si="924"/>
        <v>0.32700544044449475</v>
      </c>
      <c r="Z137" s="4">
        <f t="shared" si="925"/>
        <v>0.16318350987690006</v>
      </c>
      <c r="AA137" s="4">
        <f t="shared" si="926"/>
        <v>0.28954240944703286</v>
      </c>
      <c r="AB137" s="4">
        <f t="shared" si="927"/>
        <v>0.21574973031283717</v>
      </c>
      <c r="AC137" s="4">
        <f t="shared" si="928"/>
        <v>0.27209341874043463</v>
      </c>
      <c r="AD137" s="4">
        <f t="shared" si="929"/>
        <v>0.1766784452296824</v>
      </c>
      <c r="AE137" s="4">
        <f t="shared" si="930"/>
        <v>-5.5609620464338733E-3</v>
      </c>
      <c r="AF137" s="4">
        <f t="shared" si="931"/>
        <v>0.31742526705125862</v>
      </c>
      <c r="AG137" s="4">
        <f t="shared" si="932"/>
        <v>0.35215112469971327</v>
      </c>
      <c r="AH137" s="4">
        <f t="shared" si="933"/>
        <v>0.34055561514533955</v>
      </c>
      <c r="AI137" s="4">
        <f t="shared" si="934"/>
        <v>0.45587065995229459</v>
      </c>
      <c r="AJ137" s="4">
        <f t="shared" si="935"/>
        <v>0.28082583597690969</v>
      </c>
      <c r="AK137" s="4">
        <f t="shared" si="936"/>
        <v>0.35504785427601065</v>
      </c>
      <c r="AL137" s="4">
        <f t="shared" si="937"/>
        <v>0.38477116241393089</v>
      </c>
      <c r="AM137" s="4">
        <f t="shared" si="938"/>
        <v>0.30622489959839266</v>
      </c>
      <c r="AN137" s="4">
        <f t="shared" si="939"/>
        <v>0.30218963638165036</v>
      </c>
      <c r="AO137" s="4">
        <f t="shared" si="940"/>
        <v>0.35119603123925608</v>
      </c>
      <c r="AP137" s="4">
        <f t="shared" si="941"/>
        <v>0.28247899671252841</v>
      </c>
      <c r="AQ137" s="4">
        <f t="shared" si="942"/>
        <v>0.32029505969135114</v>
      </c>
      <c r="AR137" s="4">
        <f t="shared" si="943"/>
        <v>0.3337121853311712</v>
      </c>
      <c r="AS137" s="4">
        <f t="shared" si="944"/>
        <v>0.13433444479093989</v>
      </c>
      <c r="AT137" s="4">
        <f t="shared" si="945"/>
        <v>0.1262115114423826</v>
      </c>
      <c r="AU137" s="4">
        <f t="shared" si="946"/>
        <v>0.32953225385837082</v>
      </c>
      <c r="AV137" s="4">
        <f t="shared" si="947"/>
        <v>0.32302178628690187</v>
      </c>
      <c r="AW137" s="4">
        <f t="shared" si="948"/>
        <v>0.46716904946357629</v>
      </c>
      <c r="AX137" s="4">
        <f t="shared" si="949"/>
        <v>0.57899283262904999</v>
      </c>
      <c r="AY137" s="4">
        <f t="shared" si="950"/>
        <v>0.35909592320510786</v>
      </c>
      <c r="AZ137" s="4">
        <f t="shared" si="951"/>
        <v>0.30016544552115176</v>
      </c>
      <c r="BA137" s="4">
        <f t="shared" si="952"/>
        <v>0.25297121855758925</v>
      </c>
      <c r="BB137" s="4">
        <f t="shared" si="953"/>
        <v>0.21556422118342178</v>
      </c>
      <c r="BC137" s="4">
        <f t="shared" si="954"/>
        <v>0.20554984583761388</v>
      </c>
      <c r="BD137" s="4">
        <f t="shared" si="955"/>
        <v>0.23350702979058416</v>
      </c>
      <c r="BE137" s="4">
        <f t="shared" si="956"/>
        <v>0.11337589037044242</v>
      </c>
      <c r="BF137" s="4">
        <f t="shared" si="957"/>
        <v>8.1630633750557374E-2</v>
      </c>
      <c r="BG137" s="4">
        <f t="shared" si="958"/>
        <v>-1.2397718819736949E-2</v>
      </c>
      <c r="BH137" s="4">
        <f t="shared" si="959"/>
        <v>-6.968467683731297E-2</v>
      </c>
      <c r="BI137" s="4">
        <f t="shared" si="960"/>
        <v>6.4749097248165188E-2</v>
      </c>
      <c r="BJ137" s="4">
        <f t="shared" si="961"/>
        <v>1.9877257932268286E-2</v>
      </c>
      <c r="BK137" s="4">
        <f t="shared" si="962"/>
        <v>-1.2418966245249267E-2</v>
      </c>
      <c r="BL137" s="4">
        <f t="shared" si="963"/>
        <v>-1.9783861315130557E-2</v>
      </c>
      <c r="BM137" s="4">
        <f t="shared" si="964"/>
        <v>-2.219701080254443E-2</v>
      </c>
      <c r="BN137" s="4">
        <f t="shared" si="965"/>
        <v>-1.7145936413069579E-2</v>
      </c>
      <c r="BO137" s="4">
        <f t="shared" si="966"/>
        <v>9.7513408093613474E-2</v>
      </c>
      <c r="BP137" s="4">
        <f t="shared" si="967"/>
        <v>5.3161926394896926E-2</v>
      </c>
      <c r="BQ137" s="4">
        <f t="shared" si="968"/>
        <v>2.4012486492974831E-2</v>
      </c>
      <c r="BR137" s="4">
        <f t="shared" si="969"/>
        <v>4.0368541033435588E-2</v>
      </c>
      <c r="BS137" s="4">
        <f t="shared" si="970"/>
        <v>1.8851918182671634E-2</v>
      </c>
      <c r="BT137" s="4">
        <f t="shared" si="971"/>
        <v>7.9528443113771163E-2</v>
      </c>
      <c r="BU137" s="4">
        <f t="shared" si="972"/>
        <v>0.1812899477048234</v>
      </c>
      <c r="BV137" s="4">
        <f t="shared" si="973"/>
        <v>0.17794416712885958</v>
      </c>
      <c r="BW137" s="4">
        <f t="shared" si="974"/>
        <v>0.23548239597622611</v>
      </c>
      <c r="BX137" s="4">
        <f t="shared" si="975"/>
        <v>0.20881091263987242</v>
      </c>
      <c r="BY137" s="4">
        <f t="shared" si="976"/>
        <v>0.36530915978893397</v>
      </c>
      <c r="BZ137" s="4">
        <f t="shared" si="977"/>
        <v>0.37207217303597456</v>
      </c>
      <c r="CA137" s="4">
        <f t="shared" si="978"/>
        <v>0.24276709948996586</v>
      </c>
      <c r="CB137" s="4">
        <f t="shared" si="979"/>
        <v>0.30970789420913097</v>
      </c>
      <c r="CC137" s="4">
        <f t="shared" si="980"/>
        <v>-1.3342821562001124E-2</v>
      </c>
      <c r="CD137" s="4">
        <f t="shared" si="981"/>
        <v>-9.2858922383528289E-2</v>
      </c>
      <c r="CE137" s="4">
        <f t="shared" si="982"/>
        <v>-7.5930144267274388E-2</v>
      </c>
      <c r="CF137" s="4">
        <f t="shared" si="983"/>
        <v>7.0566650201115452E-2</v>
      </c>
      <c r="CG137" s="4">
        <f t="shared" si="984"/>
        <v>0</v>
      </c>
      <c r="CH137" s="4">
        <f t="shared" si="985"/>
        <v>-0.10542709955672648</v>
      </c>
      <c r="CI137" s="4">
        <f t="shared" si="986"/>
        <v>-0.13443764253991228</v>
      </c>
      <c r="CJ137" s="4">
        <f t="shared" si="987"/>
        <v>-0.39192257139443248</v>
      </c>
      <c r="CK137" s="4">
        <f t="shared" si="988"/>
        <v>-0.35546437006465204</v>
      </c>
      <c r="CL137" s="4">
        <f t="shared" si="989"/>
        <v>-0.15415994687411269</v>
      </c>
      <c r="CM137" s="4">
        <f t="shared" si="990"/>
        <v>-4.4926816580358762E-2</v>
      </c>
      <c r="CN137" s="4">
        <f t="shared" si="991"/>
        <v>-2.3485204321276678E-2</v>
      </c>
      <c r="CO137" s="4">
        <f t="shared" si="992"/>
        <v>9.8133133951728416E-2</v>
      </c>
      <c r="CP137" s="4">
        <f t="shared" si="993"/>
        <v>0.11385022886219434</v>
      </c>
      <c r="CQ137" s="4">
        <f t="shared" si="994"/>
        <v>0.12009792600120546</v>
      </c>
      <c r="CR137" s="4">
        <f t="shared" si="995"/>
        <v>0.1327382995766096</v>
      </c>
      <c r="CS137" s="4">
        <f t="shared" si="996"/>
        <v>0.14579916165482301</v>
      </c>
      <c r="CT137" s="4">
        <f t="shared" si="997"/>
        <v>0.17836178090851662</v>
      </c>
      <c r="CU137" s="4">
        <f t="shared" si="998"/>
        <v>0.17488005022196218</v>
      </c>
      <c r="CV137" s="4">
        <f t="shared" si="999"/>
        <v>0.18045715813393695</v>
      </c>
      <c r="CW137" s="4">
        <f t="shared" si="1000"/>
        <v>0.2346118943803796</v>
      </c>
      <c r="CX137" s="4">
        <f t="shared" si="1001"/>
        <v>0.19099890230516031</v>
      </c>
      <c r="CY137" s="4">
        <f t="shared" si="1002"/>
        <v>0.2551576743577415</v>
      </c>
      <c r="CZ137" s="4">
        <f t="shared" si="1003"/>
        <v>0.34126725355939574</v>
      </c>
      <c r="DA137" s="4">
        <f t="shared" si="1004"/>
        <v>0.38468977670800036</v>
      </c>
      <c r="DB137" s="4">
        <f t="shared" si="1005"/>
        <v>0.35892067425812252</v>
      </c>
      <c r="DC137" s="4">
        <f t="shared" si="1006"/>
        <v>0.29895683148163915</v>
      </c>
      <c r="DD137" s="4">
        <f t="shared" si="1007"/>
        <v>0.32382193998780434</v>
      </c>
      <c r="DE137" s="4">
        <f t="shared" si="1008"/>
        <v>0.28103337011054019</v>
      </c>
      <c r="DF137" s="4">
        <f t="shared" si="1009"/>
        <v>0.32903586283964104</v>
      </c>
      <c r="DG137" s="4">
        <f t="shared" si="1010"/>
        <v>0.30365203118588657</v>
      </c>
      <c r="DH137" s="4">
        <f t="shared" si="1011"/>
        <v>0.24173725800881565</v>
      </c>
      <c r="DI137" s="4">
        <f t="shared" si="1012"/>
        <v>0.19168297653396563</v>
      </c>
      <c r="DJ137" s="4">
        <f t="shared" si="1013"/>
        <v>0.10451210933574681</v>
      </c>
      <c r="DK137" s="4">
        <f t="shared" si="1014"/>
        <v>-5.9910134797816752E-3</v>
      </c>
      <c r="DL137" s="4">
        <f t="shared" si="1015"/>
        <v>-0.1346321374831686</v>
      </c>
      <c r="DM137" s="4">
        <f t="shared" si="1016"/>
        <v>-0.22284012699914996</v>
      </c>
      <c r="DN137" s="4">
        <f t="shared" si="1017"/>
        <v>-0.28488349247514566</v>
      </c>
      <c r="DO137" s="4">
        <f t="shared" si="1018"/>
        <v>-0.35076095640820781</v>
      </c>
      <c r="DP137" s="4">
        <f t="shared" si="1019"/>
        <v>-0.22308871171119005</v>
      </c>
      <c r="DQ137" s="4">
        <f t="shared" si="1020"/>
        <v>1.7374517374516691E-2</v>
      </c>
      <c r="DR137" s="4">
        <f t="shared" si="1021"/>
        <v>-3.263456960762022E-2</v>
      </c>
      <c r="DS137" s="51">
        <f t="shared" si="1022"/>
        <v>0.3000821881152147</v>
      </c>
      <c r="DT137" s="51">
        <f t="shared" si="1023"/>
        <v>-0.54778422229804091</v>
      </c>
      <c r="DU137" s="51">
        <f t="shared" si="1024"/>
        <v>-0.40034583865874651</v>
      </c>
      <c r="DV137" s="51">
        <f t="shared" si="1025"/>
        <v>-0.77634219063513743</v>
      </c>
      <c r="DW137" s="51">
        <f t="shared" si="1026"/>
        <v>-0.91238828852410059</v>
      </c>
      <c r="DX137" s="51">
        <f t="shared" si="1027"/>
        <v>2.3173994564648359E-2</v>
      </c>
      <c r="DY137" s="51">
        <f t="shared" si="1028"/>
        <v>7.5499418450423308E-2</v>
      </c>
      <c r="DZ137" s="51">
        <f t="shared" si="1029"/>
        <v>0.31010580080262967</v>
      </c>
      <c r="EA137" s="51">
        <f t="shared" si="1030"/>
        <v>-3.2443831616513742E-2</v>
      </c>
      <c r="EB137" s="12">
        <f t="shared" si="1031"/>
        <v>-0.17529861347312056</v>
      </c>
      <c r="EC137" s="12">
        <f t="shared" si="1032"/>
        <v>-0.52209443573667569</v>
      </c>
      <c r="ED137" s="12">
        <f t="shared" si="1033"/>
        <v>-0.19962582213050023</v>
      </c>
      <c r="EE137" s="12">
        <f t="shared" si="1034"/>
        <v>0.12156544642516398</v>
      </c>
      <c r="EF137" s="12">
        <f t="shared" si="1035"/>
        <v>0.12700622992778884</v>
      </c>
      <c r="EG137" s="12">
        <f t="shared" si="1036"/>
        <v>0.11552877517589222</v>
      </c>
      <c r="EH137" s="12">
        <f t="shared" si="1037"/>
        <v>0.12128538352336915</v>
      </c>
      <c r="EI137" s="12">
        <f t="shared" si="1038"/>
        <v>0.13151847761826657</v>
      </c>
      <c r="EJ137" s="12">
        <f t="shared" si="1039"/>
        <v>0.14678167645341023</v>
      </c>
      <c r="EK137" s="12">
        <f t="shared" si="1040"/>
        <v>0.19602953773675685</v>
      </c>
      <c r="EL137" s="12">
        <f t="shared" si="1041"/>
        <v>0.23708991376427799</v>
      </c>
      <c r="EM137" s="12">
        <f t="shared" si="1042"/>
        <v>0.27205906808128721</v>
      </c>
      <c r="EN137" s="12">
        <f t="shared" si="1043"/>
        <v>0.30427006569970694</v>
      </c>
      <c r="EO137" s="12">
        <f t="shared" si="1044"/>
        <v>0.29640609880828594</v>
      </c>
      <c r="EP137" s="12">
        <f t="shared" si="1045"/>
        <v>0.27284298467713208</v>
      </c>
      <c r="EQ137" s="12">
        <f t="shared" si="1046"/>
        <v>0.24237507774392911</v>
      </c>
      <c r="ER137" s="12">
        <f t="shared" si="1047"/>
        <v>0.20741313329813069</v>
      </c>
      <c r="ES137" s="12">
        <f t="shared" si="1048"/>
        <v>0.18655858965131453</v>
      </c>
      <c r="ET137" s="12">
        <f t="shared" si="1049"/>
        <v>0.17037040235219988</v>
      </c>
      <c r="EU137" s="12">
        <f t="shared" si="1050"/>
        <v>0.15800031821524194</v>
      </c>
      <c r="EV137" s="12">
        <f t="shared" si="1051"/>
        <v>0.14889437968977401</v>
      </c>
      <c r="EW137" s="12">
        <f t="shared" si="1052"/>
        <v>0.13694080457928823</v>
      </c>
      <c r="EX137" s="12">
        <f t="shared" si="1053"/>
        <v>0.12639009669103479</v>
      </c>
      <c r="EY137" s="12">
        <f t="shared" si="1054"/>
        <v>0.12200967617136563</v>
      </c>
      <c r="EZ137" s="12">
        <f t="shared" si="1055"/>
        <v>0.12073803744072402</v>
      </c>
      <c r="FA137" s="12">
        <f t="shared" si="1056"/>
        <v>0.12075452121422545</v>
      </c>
      <c r="FB137" s="12">
        <f t="shared" si="1057"/>
        <v>0.12228494193275073</v>
      </c>
      <c r="FC137" s="12">
        <f t="shared" si="1058"/>
        <v>0.12231380730856405</v>
      </c>
      <c r="FD137" s="12">
        <f t="shared" si="1059"/>
        <v>0.12193146253583338</v>
      </c>
      <c r="FE137" s="12">
        <f t="shared" si="1060"/>
        <v>0.12128648697442998</v>
      </c>
      <c r="FF137" s="12">
        <f t="shared" si="1061"/>
        <v>0.12051442109298328</v>
      </c>
    </row>
    <row r="138" spans="2:162" x14ac:dyDescent="0.25">
      <c r="B138" t="str">
        <f t="shared" si="1062"/>
        <v xml:space="preserve">      State and local</v>
      </c>
      <c r="C138" s="4"/>
      <c r="D138" s="4"/>
      <c r="E138" s="4"/>
      <c r="F138" s="4"/>
      <c r="G138" s="4">
        <f t="shared" si="906"/>
        <v>0.45512470416894141</v>
      </c>
      <c r="H138" s="4">
        <f t="shared" si="907"/>
        <v>0.6859618508935551</v>
      </c>
      <c r="I138" s="4">
        <f t="shared" si="908"/>
        <v>0.46822343503027164</v>
      </c>
      <c r="J138" s="4">
        <f t="shared" si="909"/>
        <v>0.5065339887303667</v>
      </c>
      <c r="K138" s="4">
        <f t="shared" si="910"/>
        <v>0.66999158754957377</v>
      </c>
      <c r="L138" s="4">
        <f t="shared" si="911"/>
        <v>0.44938434344947359</v>
      </c>
      <c r="M138" s="4">
        <f t="shared" si="912"/>
        <v>0.29541656719981108</v>
      </c>
      <c r="N138" s="4">
        <f t="shared" si="913"/>
        <v>0.52457452833000284</v>
      </c>
      <c r="O138" s="4">
        <f t="shared" si="914"/>
        <v>0.21282255919127543</v>
      </c>
      <c r="P138" s="4">
        <f t="shared" si="915"/>
        <v>0.21551087887107834</v>
      </c>
      <c r="Q138" s="4">
        <f t="shared" si="916"/>
        <v>0.31078881160278243</v>
      </c>
      <c r="R138" s="4">
        <f t="shared" si="917"/>
        <v>0.17686072218128146</v>
      </c>
      <c r="S138" s="4">
        <f t="shared" si="918"/>
        <v>0.26167235093496433</v>
      </c>
      <c r="T138" s="4">
        <f t="shared" si="919"/>
        <v>0.26379037458232835</v>
      </c>
      <c r="U138" s="4">
        <f t="shared" si="920"/>
        <v>0.10416365267208502</v>
      </c>
      <c r="V138" s="4">
        <f t="shared" si="921"/>
        <v>0.31934841204734382</v>
      </c>
      <c r="W138" s="4">
        <f t="shared" si="922"/>
        <v>0.40794918118771273</v>
      </c>
      <c r="X138" s="4">
        <f t="shared" si="923"/>
        <v>0.34245581449342705</v>
      </c>
      <c r="Y138" s="4">
        <f t="shared" si="924"/>
        <v>0.364625535362887</v>
      </c>
      <c r="Z138" s="4">
        <f t="shared" si="925"/>
        <v>0.19753793300887659</v>
      </c>
      <c r="AA138" s="4">
        <f t="shared" si="926"/>
        <v>0.30657431588509426</v>
      </c>
      <c r="AB138" s="4">
        <f t="shared" si="927"/>
        <v>0.24413785272242053</v>
      </c>
      <c r="AC138" s="4">
        <f t="shared" si="928"/>
        <v>0.31177370897341461</v>
      </c>
      <c r="AD138" s="4">
        <f t="shared" si="929"/>
        <v>0.19377635928416775</v>
      </c>
      <c r="AE138" s="4">
        <f t="shared" si="930"/>
        <v>5.5609620464330736E-3</v>
      </c>
      <c r="AF138" s="4">
        <f t="shared" si="931"/>
        <v>0.31190482762427985</v>
      </c>
      <c r="AG138" s="4">
        <f t="shared" si="932"/>
        <v>0.30574361214238804</v>
      </c>
      <c r="AH138" s="4">
        <f t="shared" si="933"/>
        <v>0.32446637348492902</v>
      </c>
      <c r="AI138" s="4">
        <f t="shared" si="934"/>
        <v>0.40021203286509438</v>
      </c>
      <c r="AJ138" s="4">
        <f t="shared" si="935"/>
        <v>0.23402152998075751</v>
      </c>
      <c r="AK138" s="4">
        <f t="shared" si="936"/>
        <v>0.30616445404960424</v>
      </c>
      <c r="AL138" s="4">
        <f t="shared" si="937"/>
        <v>0.29617253948967109</v>
      </c>
      <c r="AM138" s="4">
        <f t="shared" si="938"/>
        <v>0.22339357429718976</v>
      </c>
      <c r="AN138" s="4">
        <f t="shared" si="939"/>
        <v>0.25017338749628337</v>
      </c>
      <c r="AO138" s="4">
        <f t="shared" si="940"/>
        <v>0.32909278451790347</v>
      </c>
      <c r="AP138" s="4">
        <f t="shared" si="941"/>
        <v>0.2654328503591884</v>
      </c>
      <c r="AQ138" s="4">
        <f t="shared" si="942"/>
        <v>0.33485392604095782</v>
      </c>
      <c r="AR138" s="4">
        <f t="shared" si="943"/>
        <v>0.14751045873334342</v>
      </c>
      <c r="AS138" s="4">
        <f t="shared" si="944"/>
        <v>7.6762539880537051E-2</v>
      </c>
      <c r="AT138" s="4">
        <f t="shared" si="945"/>
        <v>0.12621151144238243</v>
      </c>
      <c r="AU138" s="4">
        <f t="shared" si="946"/>
        <v>0.29634195490860843</v>
      </c>
      <c r="AV138" s="4">
        <f t="shared" si="947"/>
        <v>0.464491181741018</v>
      </c>
      <c r="AW138" s="4">
        <f t="shared" si="948"/>
        <v>0.46482146630044363</v>
      </c>
      <c r="AX138" s="4">
        <f t="shared" si="949"/>
        <v>0.53229986225573944</v>
      </c>
      <c r="AY138" s="4">
        <f t="shared" si="950"/>
        <v>0.35205482667167265</v>
      </c>
      <c r="AZ138" s="4">
        <f t="shared" si="951"/>
        <v>0.2836208934058122</v>
      </c>
      <c r="BA138" s="4">
        <f t="shared" si="952"/>
        <v>0.24103861390864376</v>
      </c>
      <c r="BB138" s="4">
        <f t="shared" si="953"/>
        <v>0.13321384455155266</v>
      </c>
      <c r="BC138" s="4">
        <f t="shared" si="954"/>
        <v>0.1101159888415791</v>
      </c>
      <c r="BD138" s="4">
        <f t="shared" si="955"/>
        <v>0.14747812407826308</v>
      </c>
      <c r="BE138" s="4">
        <f t="shared" si="956"/>
        <v>4.9293865378453733E-2</v>
      </c>
      <c r="BF138" s="4">
        <f t="shared" si="957"/>
        <v>9.3998911591551229E-2</v>
      </c>
      <c r="BG138" s="4">
        <f t="shared" si="958"/>
        <v>1.7356806347633973E-2</v>
      </c>
      <c r="BH138" s="4">
        <f t="shared" si="959"/>
        <v>-5.2263507627985324E-2</v>
      </c>
      <c r="BI138" s="4">
        <f t="shared" si="960"/>
        <v>7.2220146930644061E-2</v>
      </c>
      <c r="BJ138" s="4">
        <f t="shared" si="961"/>
        <v>2.7331229656869412E-2</v>
      </c>
      <c r="BK138" s="4">
        <f t="shared" si="962"/>
        <v>1.4902759494299173E-2</v>
      </c>
      <c r="BL138" s="4">
        <f t="shared" si="963"/>
        <v>1.7310878650741674E-2</v>
      </c>
      <c r="BM138" s="4">
        <f t="shared" si="964"/>
        <v>0</v>
      </c>
      <c r="BN138" s="4">
        <f t="shared" si="965"/>
        <v>4.1640131288884226E-2</v>
      </c>
      <c r="BO138" s="4">
        <f t="shared" si="966"/>
        <v>0.13651877133105875</v>
      </c>
      <c r="BP138" s="4">
        <f t="shared" si="967"/>
        <v>9.1825145591184335E-2</v>
      </c>
      <c r="BQ138" s="4">
        <f t="shared" si="968"/>
        <v>7.2037459478927993E-2</v>
      </c>
      <c r="BR138" s="4">
        <f t="shared" si="969"/>
        <v>5.2241641337384452E-2</v>
      </c>
      <c r="BS138" s="4">
        <f t="shared" si="970"/>
        <v>2.5921387501177326E-2</v>
      </c>
      <c r="BT138" s="4">
        <f t="shared" si="971"/>
        <v>8.1867514970058439E-2</v>
      </c>
      <c r="BU138" s="4">
        <f t="shared" si="972"/>
        <v>0.18128994770482446</v>
      </c>
      <c r="BV138" s="4">
        <f t="shared" si="973"/>
        <v>0.17794416712885819</v>
      </c>
      <c r="BW138" s="4">
        <f t="shared" si="974"/>
        <v>0.22405121170553297</v>
      </c>
      <c r="BX138" s="4">
        <f t="shared" si="975"/>
        <v>0.19519280964161684</v>
      </c>
      <c r="BY138" s="4">
        <f t="shared" si="976"/>
        <v>0.3472692012808366</v>
      </c>
      <c r="BZ138" s="4">
        <f t="shared" si="977"/>
        <v>0.34741678807576176</v>
      </c>
      <c r="CA138" s="4">
        <f t="shared" si="978"/>
        <v>0.22272210962382202</v>
      </c>
      <c r="CB138" s="4">
        <f t="shared" si="979"/>
        <v>0.23840823511062686</v>
      </c>
      <c r="CC138" s="4">
        <f t="shared" si="980"/>
        <v>-4.8923679060666359E-2</v>
      </c>
      <c r="CD138" s="4">
        <f t="shared" si="981"/>
        <v>-9.9653477679883418E-2</v>
      </c>
      <c r="CE138" s="4">
        <f t="shared" si="982"/>
        <v>-3.9115528864958657E-2</v>
      </c>
      <c r="CF138" s="4">
        <f t="shared" si="983"/>
        <v>-2.5874438407074221E-2</v>
      </c>
      <c r="CG138" s="4">
        <f t="shared" si="984"/>
        <v>2.3793095243762157E-2</v>
      </c>
      <c r="CH138" s="4">
        <f t="shared" si="985"/>
        <v>-6.4693902000719325E-2</v>
      </c>
      <c r="CI138" s="4">
        <f t="shared" si="986"/>
        <v>-0.13683831472812424</v>
      </c>
      <c r="CJ138" s="4">
        <f t="shared" si="987"/>
        <v>-0.1983510574740118</v>
      </c>
      <c r="CK138" s="4">
        <f t="shared" si="988"/>
        <v>-0.30059403106138521</v>
      </c>
      <c r="CL138" s="4">
        <f t="shared" si="989"/>
        <v>-0.12332795749928911</v>
      </c>
      <c r="CM138" s="4">
        <f t="shared" si="990"/>
        <v>-9.4582771748127573E-3</v>
      </c>
      <c r="CN138" s="4">
        <f t="shared" si="991"/>
        <v>1.4091122592766929E-2</v>
      </c>
      <c r="CO138" s="4">
        <f t="shared" si="992"/>
        <v>0.12149816584499694</v>
      </c>
      <c r="CP138" s="4">
        <f t="shared" si="993"/>
        <v>0.13243802132948934</v>
      </c>
      <c r="CQ138" s="4">
        <f t="shared" si="994"/>
        <v>0.14319368100143248</v>
      </c>
      <c r="CR138" s="4">
        <f t="shared" si="995"/>
        <v>0.16706717015676939</v>
      </c>
      <c r="CS138" s="4">
        <f t="shared" si="996"/>
        <v>0.1890832877710959</v>
      </c>
      <c r="CT138" s="4">
        <f t="shared" si="997"/>
        <v>0.22351666215117932</v>
      </c>
      <c r="CU138" s="4">
        <f t="shared" si="998"/>
        <v>0.20851082911080215</v>
      </c>
      <c r="CV138" s="4">
        <f t="shared" si="999"/>
        <v>0.2005079534821517</v>
      </c>
      <c r="CW138" s="4">
        <f t="shared" si="1000"/>
        <v>0.25674509196343559</v>
      </c>
      <c r="CX138" s="4">
        <f t="shared" si="1001"/>
        <v>0.21514818880351369</v>
      </c>
      <c r="CY138" s="4">
        <f t="shared" si="1002"/>
        <v>0.27914685741701628</v>
      </c>
      <c r="CZ138" s="4">
        <f t="shared" si="1003"/>
        <v>0.35648299097924147</v>
      </c>
      <c r="DA138" s="4">
        <f t="shared" si="1004"/>
        <v>0.38468977670800153</v>
      </c>
      <c r="DB138" s="4">
        <f t="shared" si="1005"/>
        <v>0.34823851133377232</v>
      </c>
      <c r="DC138" s="4">
        <f t="shared" si="1006"/>
        <v>0.2904757866169122</v>
      </c>
      <c r="DD138" s="4">
        <f t="shared" si="1007"/>
        <v>0.31751372037765363</v>
      </c>
      <c r="DE138" s="4">
        <f t="shared" si="1008"/>
        <v>0.2747881841080827</v>
      </c>
      <c r="DF138" s="4">
        <f t="shared" si="1009"/>
        <v>0.31661941518531478</v>
      </c>
      <c r="DG138" s="4">
        <f t="shared" si="1010"/>
        <v>0.28723840787854243</v>
      </c>
      <c r="DH138" s="4">
        <f t="shared" si="1011"/>
        <v>0.23564304142035863</v>
      </c>
      <c r="DI138" s="4">
        <f t="shared" si="1012"/>
        <v>0.19168297653396663</v>
      </c>
      <c r="DJ138" s="4">
        <f t="shared" si="1013"/>
        <v>0.1165711988744863</v>
      </c>
      <c r="DK138" s="4">
        <f t="shared" si="1014"/>
        <v>2.5961058412379525E-2</v>
      </c>
      <c r="DL138" s="4">
        <f t="shared" si="1015"/>
        <v>-0.10493387186188013</v>
      </c>
      <c r="DM138" s="4">
        <f t="shared" si="1016"/>
        <v>-0.19325957916740383</v>
      </c>
      <c r="DN138" s="4">
        <f t="shared" si="1017"/>
        <v>-0.25148335887461054</v>
      </c>
      <c r="DO138" s="4">
        <f t="shared" si="1018"/>
        <v>-0.321530876707524</v>
      </c>
      <c r="DP138" s="4">
        <f t="shared" si="1019"/>
        <v>-0.19399018409668722</v>
      </c>
      <c r="DQ138" s="4">
        <f t="shared" si="1020"/>
        <v>3.2818532818531969E-2</v>
      </c>
      <c r="DR138" s="4">
        <f t="shared" si="1021"/>
        <v>-1.7277125086387648E-2</v>
      </c>
      <c r="DS138" s="51">
        <f t="shared" si="1022"/>
        <v>0.29625948508190014</v>
      </c>
      <c r="DT138" s="51">
        <f t="shared" si="1023"/>
        <v>-0.56484324652185625</v>
      </c>
      <c r="DU138" s="51">
        <f t="shared" si="1024"/>
        <v>-0.49056461920156313</v>
      </c>
      <c r="DV138" s="51">
        <f t="shared" si="1025"/>
        <v>-0.81572186697170312</v>
      </c>
      <c r="DW138" s="51">
        <f t="shared" si="1026"/>
        <v>-0.92547582544965001</v>
      </c>
      <c r="DX138" s="51">
        <f t="shared" si="1027"/>
        <v>1.896054100743931E-2</v>
      </c>
      <c r="DY138" s="51">
        <f t="shared" si="1028"/>
        <v>0.17140408513069258</v>
      </c>
      <c r="DZ138" s="51">
        <f t="shared" si="1029"/>
        <v>0.35064250678990255</v>
      </c>
      <c r="EA138" s="51">
        <f t="shared" si="1030"/>
        <v>-2.0277394760324021E-3</v>
      </c>
      <c r="EB138" s="12">
        <f t="shared" si="1031"/>
        <v>-0.1462555771193057</v>
      </c>
      <c r="EC138" s="12">
        <f t="shared" si="1032"/>
        <v>-0.5033444357366762</v>
      </c>
      <c r="ED138" s="12">
        <f t="shared" si="1033"/>
        <v>-0.18887110151021499</v>
      </c>
      <c r="EE138" s="12">
        <f t="shared" si="1034"/>
        <v>0.12266480894758869</v>
      </c>
      <c r="EF138" s="12">
        <f t="shared" si="1035"/>
        <v>0.12711953224272168</v>
      </c>
      <c r="EG138" s="12">
        <f t="shared" si="1036"/>
        <v>0.11554001065122989</v>
      </c>
      <c r="EH138" s="12">
        <f t="shared" si="1037"/>
        <v>0.12128538352337265</v>
      </c>
      <c r="EI138" s="12">
        <f t="shared" si="1038"/>
        <v>0.13151847761826729</v>
      </c>
      <c r="EJ138" s="12">
        <f t="shared" si="1039"/>
        <v>0.14678167645341203</v>
      </c>
      <c r="EK138" s="12">
        <f t="shared" si="1040"/>
        <v>0.19603510375333227</v>
      </c>
      <c r="EL138" s="12">
        <f t="shared" si="1041"/>
        <v>0.23709546804235085</v>
      </c>
      <c r="EM138" s="12">
        <f t="shared" si="1042"/>
        <v>0.27205906808128338</v>
      </c>
      <c r="EN138" s="12">
        <f t="shared" si="1043"/>
        <v>0.3042700656997035</v>
      </c>
      <c r="EO138" s="12">
        <f t="shared" si="1044"/>
        <v>0.29640609880828683</v>
      </c>
      <c r="EP138" s="12">
        <f t="shared" si="1045"/>
        <v>0.27283749123108653</v>
      </c>
      <c r="EQ138" s="12">
        <f t="shared" si="1046"/>
        <v>0.24238054785333832</v>
      </c>
      <c r="ER138" s="12">
        <f t="shared" si="1047"/>
        <v>0.20741857692663604</v>
      </c>
      <c r="ES138" s="12">
        <f t="shared" si="1048"/>
        <v>0.18655858965131461</v>
      </c>
      <c r="ET138" s="12">
        <f t="shared" si="1049"/>
        <v>0.17037579928587704</v>
      </c>
      <c r="EU138" s="12">
        <f t="shared" si="1050"/>
        <v>0.15799494295776584</v>
      </c>
      <c r="EV138" s="12">
        <f t="shared" si="1051"/>
        <v>0.14888902339149029</v>
      </c>
      <c r="EW138" s="12">
        <f t="shared" si="1052"/>
        <v>0.13693546492380426</v>
      </c>
      <c r="EX138" s="12">
        <f t="shared" si="1053"/>
        <v>0.12638477141519847</v>
      </c>
      <c r="EY138" s="12">
        <f t="shared" si="1054"/>
        <v>0.12201499041310879</v>
      </c>
      <c r="EZ138" s="12">
        <f t="shared" si="1055"/>
        <v>0.12073803744072453</v>
      </c>
      <c r="FA138" s="12">
        <f t="shared" si="1056"/>
        <v>0.12075452121422581</v>
      </c>
      <c r="FB138" s="12">
        <f t="shared" si="1057"/>
        <v>0.12229022581737813</v>
      </c>
      <c r="FC138" s="12">
        <f t="shared" si="1058"/>
        <v>0.12231380730856407</v>
      </c>
      <c r="FD138" s="12">
        <f t="shared" si="1059"/>
        <v>0.1219314625358334</v>
      </c>
      <c r="FE138" s="12">
        <f t="shared" si="1060"/>
        <v>0.12128648697443113</v>
      </c>
      <c r="FF138" s="12">
        <f t="shared" si="1061"/>
        <v>0.12050918429547178</v>
      </c>
    </row>
    <row r="139" spans="2:162" x14ac:dyDescent="0.25">
      <c r="B139" t="str">
        <f t="shared" si="1062"/>
        <v xml:space="preserve">      Federal</v>
      </c>
      <c r="C139" s="4"/>
      <c r="D139" s="4"/>
      <c r="E139" s="4"/>
      <c r="F139" s="4"/>
      <c r="G139" s="4">
        <f t="shared" si="906"/>
        <v>-5.4614964500272908E-2</v>
      </c>
      <c r="H139" s="4">
        <f t="shared" si="907"/>
        <v>-9.3266742884650325E-2</v>
      </c>
      <c r="I139" s="4">
        <f t="shared" si="908"/>
        <v>0</v>
      </c>
      <c r="J139" s="4">
        <f t="shared" si="909"/>
        <v>3.8964152979258836E-2</v>
      </c>
      <c r="K139" s="4">
        <f t="shared" si="910"/>
        <v>4.5066698714096784E-2</v>
      </c>
      <c r="L139" s="4">
        <f t="shared" si="911"/>
        <v>3.5950747475958021E-2</v>
      </c>
      <c r="M139" s="4">
        <f t="shared" si="912"/>
        <v>5.968011458582119E-3</v>
      </c>
      <c r="N139" s="4">
        <f t="shared" si="913"/>
        <v>2.9805370927841419E-2</v>
      </c>
      <c r="O139" s="4">
        <f t="shared" si="914"/>
        <v>5.0249770920162071E-2</v>
      </c>
      <c r="P139" s="4">
        <f t="shared" si="915"/>
        <v>4.7235261122427624E-2</v>
      </c>
      <c r="Q139" s="4">
        <f t="shared" si="916"/>
        <v>6.2157762320556545E-2</v>
      </c>
      <c r="R139" s="4">
        <f t="shared" si="917"/>
        <v>3.8319823139277918E-2</v>
      </c>
      <c r="S139" s="4">
        <f t="shared" si="918"/>
        <v>8.8204163236503801E-3</v>
      </c>
      <c r="T139" s="4">
        <f t="shared" si="919"/>
        <v>8.7930124860780678E-3</v>
      </c>
      <c r="U139" s="4">
        <f t="shared" si="920"/>
        <v>-2.0254043575127761E-2</v>
      </c>
      <c r="V139" s="4">
        <f t="shared" si="921"/>
        <v>-1.4649009726942283E-2</v>
      </c>
      <c r="W139" s="4">
        <f t="shared" si="922"/>
        <v>-3.4967072673232201E-2</v>
      </c>
      <c r="X139" s="4">
        <f t="shared" si="923"/>
        <v>-3.7728182952665348E-2</v>
      </c>
      <c r="Y139" s="4">
        <f t="shared" si="924"/>
        <v>-3.7620094918393347E-2</v>
      </c>
      <c r="Z139" s="4">
        <f t="shared" si="925"/>
        <v>-3.4354423131978409E-2</v>
      </c>
      <c r="AA139" s="4">
        <f t="shared" si="926"/>
        <v>-1.7031906438060899E-2</v>
      </c>
      <c r="AB139" s="4">
        <f t="shared" si="927"/>
        <v>-2.838812240958399E-2</v>
      </c>
      <c r="AC139" s="4">
        <f t="shared" si="928"/>
        <v>-3.9680290232980232E-2</v>
      </c>
      <c r="AD139" s="4">
        <f t="shared" si="929"/>
        <v>-1.7097914054485644E-2</v>
      </c>
      <c r="AE139" s="4">
        <f t="shared" si="930"/>
        <v>-1.1121924092868002E-2</v>
      </c>
      <c r="AF139" s="4">
        <f t="shared" si="931"/>
        <v>5.5204394269784121E-3</v>
      </c>
      <c r="AG139" s="4">
        <f t="shared" si="932"/>
        <v>4.6407512557327002E-2</v>
      </c>
      <c r="AH139" s="4">
        <f t="shared" si="933"/>
        <v>1.608924166040978E-2</v>
      </c>
      <c r="AI139" s="4">
        <f t="shared" si="934"/>
        <v>5.5658627087198584E-2</v>
      </c>
      <c r="AJ139" s="4">
        <f t="shared" si="935"/>
        <v>4.6804305996151631E-2</v>
      </c>
      <c r="AK139" s="4">
        <f t="shared" si="936"/>
        <v>4.8883400226407601E-2</v>
      </c>
      <c r="AL139" s="4">
        <f t="shared" si="937"/>
        <v>8.8598622924261072E-2</v>
      </c>
      <c r="AM139" s="4">
        <f t="shared" si="938"/>
        <v>8.2831325301204697E-2</v>
      </c>
      <c r="AN139" s="4">
        <f t="shared" si="939"/>
        <v>5.20162488853659E-2</v>
      </c>
      <c r="AO139" s="4">
        <f t="shared" si="940"/>
        <v>2.2103246721351576E-2</v>
      </c>
      <c r="AP139" s="4">
        <f t="shared" si="941"/>
        <v>1.7046146353342107E-2</v>
      </c>
      <c r="AQ139" s="4">
        <f t="shared" si="942"/>
        <v>-1.4558866349606859E-2</v>
      </c>
      <c r="AR139" s="4">
        <f t="shared" si="943"/>
        <v>0.18620172659782883</v>
      </c>
      <c r="AS139" s="4">
        <f t="shared" si="944"/>
        <v>5.7571904910403933E-2</v>
      </c>
      <c r="AT139" s="4">
        <f t="shared" si="945"/>
        <v>0</v>
      </c>
      <c r="AU139" s="4">
        <f t="shared" si="946"/>
        <v>3.3190298949764205E-2</v>
      </c>
      <c r="AV139" s="4">
        <f t="shared" si="947"/>
        <v>-0.14146939545411669</v>
      </c>
      <c r="AW139" s="4">
        <f t="shared" si="948"/>
        <v>2.3475831631335499E-3</v>
      </c>
      <c r="AX139" s="4">
        <f t="shared" si="949"/>
        <v>4.6692970373310008E-2</v>
      </c>
      <c r="AY139" s="4">
        <f t="shared" si="950"/>
        <v>7.0410965334334642E-3</v>
      </c>
      <c r="AZ139" s="4">
        <f t="shared" si="951"/>
        <v>1.6544552115338992E-2</v>
      </c>
      <c r="BA139" s="4">
        <f t="shared" si="952"/>
        <v>1.1932604648942757E-2</v>
      </c>
      <c r="BB139" s="4">
        <f t="shared" si="953"/>
        <v>8.2350376631869629E-2</v>
      </c>
      <c r="BC139" s="4">
        <f t="shared" si="954"/>
        <v>9.5433856996035765E-2</v>
      </c>
      <c r="BD139" s="4">
        <f t="shared" si="955"/>
        <v>8.6028905712319886E-2</v>
      </c>
      <c r="BE139" s="4">
        <f t="shared" si="956"/>
        <v>6.4082024991989769E-2</v>
      </c>
      <c r="BF139" s="4">
        <f t="shared" si="957"/>
        <v>-1.236827784099357E-2</v>
      </c>
      <c r="BG139" s="4">
        <f t="shared" si="958"/>
        <v>-2.9754525167368772E-2</v>
      </c>
      <c r="BH139" s="4">
        <f t="shared" si="959"/>
        <v>-1.7421169209328072E-2</v>
      </c>
      <c r="BI139" s="4">
        <f t="shared" si="960"/>
        <v>-7.4710496824802559E-3</v>
      </c>
      <c r="BJ139" s="4">
        <f t="shared" si="961"/>
        <v>-7.4539717246007902E-3</v>
      </c>
      <c r="BK139" s="4">
        <f t="shared" si="962"/>
        <v>-2.7321725739549572E-2</v>
      </c>
      <c r="BL139" s="4">
        <f t="shared" si="963"/>
        <v>-3.7094739965872786E-2</v>
      </c>
      <c r="BM139" s="4">
        <f t="shared" si="964"/>
        <v>-2.219701080254528E-2</v>
      </c>
      <c r="BN139" s="4">
        <f t="shared" si="965"/>
        <v>-5.878606770195479E-2</v>
      </c>
      <c r="BO139" s="4">
        <f t="shared" si="966"/>
        <v>-3.9005363237445301E-2</v>
      </c>
      <c r="BP139" s="4">
        <f t="shared" si="967"/>
        <v>-3.8663219196288137E-2</v>
      </c>
      <c r="BQ139" s="4">
        <f t="shared" si="968"/>
        <v>-4.8024972985952749E-2</v>
      </c>
      <c r="BR139" s="4">
        <f t="shared" si="969"/>
        <v>-1.1873100303951115E-2</v>
      </c>
      <c r="BS139" s="4">
        <f t="shared" si="970"/>
        <v>-7.0694693185029247E-3</v>
      </c>
      <c r="BT139" s="4">
        <f t="shared" si="971"/>
        <v>-2.3390718562876062E-3</v>
      </c>
      <c r="BU139" s="4">
        <f t="shared" si="972"/>
        <v>0</v>
      </c>
      <c r="BV139" s="4">
        <f t="shared" si="973"/>
        <v>0</v>
      </c>
      <c r="BW139" s="4">
        <f t="shared" si="974"/>
        <v>1.1431184270690429E-2</v>
      </c>
      <c r="BX139" s="4">
        <f t="shared" si="975"/>
        <v>1.3618102998252319E-2</v>
      </c>
      <c r="BY139" s="4">
        <f t="shared" si="976"/>
        <v>1.8039958508095404E-2</v>
      </c>
      <c r="BZ139" s="4">
        <f t="shared" si="977"/>
        <v>2.4655384960215191E-2</v>
      </c>
      <c r="CA139" s="4">
        <f t="shared" si="978"/>
        <v>2.0044989866144003E-2</v>
      </c>
      <c r="CB139" s="4">
        <f t="shared" si="979"/>
        <v>7.1299659098505053E-2</v>
      </c>
      <c r="CC139" s="4">
        <f t="shared" si="980"/>
        <v>3.5580857498666164E-2</v>
      </c>
      <c r="CD139" s="4">
        <f t="shared" si="981"/>
        <v>6.7945552963558286E-3</v>
      </c>
      <c r="CE139" s="4">
        <f t="shared" si="982"/>
        <v>-3.6814615402314628E-2</v>
      </c>
      <c r="CF139" s="4">
        <f t="shared" si="983"/>
        <v>9.6441088608190451E-2</v>
      </c>
      <c r="CG139" s="4">
        <f t="shared" si="984"/>
        <v>-2.3793095243760519E-2</v>
      </c>
      <c r="CH139" s="4">
        <f t="shared" si="985"/>
        <v>-4.0733197556008072E-2</v>
      </c>
      <c r="CI139" s="4">
        <f t="shared" si="986"/>
        <v>2.4006721882124421E-3</v>
      </c>
      <c r="CJ139" s="4">
        <f t="shared" si="987"/>
        <v>-0.1935715139204208</v>
      </c>
      <c r="CK139" s="4">
        <f t="shared" si="988"/>
        <v>-5.4870339003268563E-2</v>
      </c>
      <c r="CL139" s="4">
        <f t="shared" si="989"/>
        <v>-3.0831989374822073E-2</v>
      </c>
      <c r="CM139" s="4">
        <f t="shared" si="990"/>
        <v>-3.5468539405547221E-2</v>
      </c>
      <c r="CN139" s="4">
        <f t="shared" si="991"/>
        <v>-3.7576326914043973E-2</v>
      </c>
      <c r="CO139" s="4">
        <f t="shared" si="992"/>
        <v>-2.3365031893268454E-2</v>
      </c>
      <c r="CP139" s="4">
        <f t="shared" si="993"/>
        <v>-1.8587792467296721E-2</v>
      </c>
      <c r="CQ139" s="4">
        <f t="shared" si="994"/>
        <v>-2.3095755000230828E-2</v>
      </c>
      <c r="CR139" s="4">
        <f t="shared" si="995"/>
        <v>-3.4328870580157739E-2</v>
      </c>
      <c r="CS139" s="4">
        <f t="shared" si="996"/>
        <v>-4.3284126116274815E-2</v>
      </c>
      <c r="CT139" s="4">
        <f t="shared" si="997"/>
        <v>-4.5154881242662592E-2</v>
      </c>
      <c r="CU139" s="4">
        <f t="shared" si="998"/>
        <v>-3.3630778888838996E-2</v>
      </c>
      <c r="CV139" s="4">
        <f t="shared" si="999"/>
        <v>-2.0050795348215501E-2</v>
      </c>
      <c r="CW139" s="4">
        <f t="shared" si="1000"/>
        <v>-2.2133197583054726E-2</v>
      </c>
      <c r="CX139" s="4">
        <f t="shared" si="1001"/>
        <v>-2.4149286498353528E-2</v>
      </c>
      <c r="CY139" s="4">
        <f t="shared" si="1002"/>
        <v>-2.3989183059274891E-2</v>
      </c>
      <c r="CZ139" s="4">
        <f t="shared" si="1003"/>
        <v>-1.5215737419845663E-2</v>
      </c>
      <c r="DA139" s="4">
        <f t="shared" si="1004"/>
        <v>0</v>
      </c>
      <c r="DB139" s="4">
        <f t="shared" si="1005"/>
        <v>1.0682162924348688E-2</v>
      </c>
      <c r="DC139" s="4">
        <f t="shared" si="1006"/>
        <v>8.4810448647269499E-3</v>
      </c>
      <c r="DD139" s="4">
        <f t="shared" si="1007"/>
        <v>6.3082196101521453E-3</v>
      </c>
      <c r="DE139" s="4">
        <f t="shared" si="1008"/>
        <v>6.2451860024561965E-3</v>
      </c>
      <c r="DF139" s="4">
        <f t="shared" si="1009"/>
        <v>1.2416447654326142E-2</v>
      </c>
      <c r="DG139" s="4">
        <f t="shared" si="1010"/>
        <v>1.6413623307345256E-2</v>
      </c>
      <c r="DH139" s="4">
        <f t="shared" si="1011"/>
        <v>6.0942165884575331E-3</v>
      </c>
      <c r="DI139" s="4">
        <f t="shared" si="1012"/>
        <v>0</v>
      </c>
      <c r="DJ139" s="4">
        <f t="shared" si="1013"/>
        <v>-1.2059089538739994E-2</v>
      </c>
      <c r="DK139" s="4">
        <f t="shared" si="1014"/>
        <v>-3.1952071892161642E-2</v>
      </c>
      <c r="DL139" s="4">
        <f t="shared" si="1015"/>
        <v>-2.9698265621287707E-2</v>
      </c>
      <c r="DM139" s="4">
        <f t="shared" si="1016"/>
        <v>-2.9580547831745782E-2</v>
      </c>
      <c r="DN139" s="4">
        <f t="shared" si="1017"/>
        <v>-3.340013360053419E-2</v>
      </c>
      <c r="DO139" s="4">
        <f t="shared" si="1018"/>
        <v>-2.9230079700683951E-2</v>
      </c>
      <c r="DP139" s="4">
        <f t="shared" si="1019"/>
        <v>-2.9098527614502715E-2</v>
      </c>
      <c r="DQ139" s="4">
        <f t="shared" si="1020"/>
        <v>-1.5444015444015389E-2</v>
      </c>
      <c r="DR139" s="4">
        <f t="shared" si="1021"/>
        <v>-1.5357444521231669E-2</v>
      </c>
      <c r="DS139" s="51">
        <f t="shared" si="1022"/>
        <v>3.8227030333149122E-3</v>
      </c>
      <c r="DT139" s="51">
        <f t="shared" si="1023"/>
        <v>1.7059024223814327E-2</v>
      </c>
      <c r="DU139" s="51">
        <f t="shared" si="1024"/>
        <v>9.0218780542816471E-2</v>
      </c>
      <c r="DV139" s="51">
        <f t="shared" si="1025"/>
        <v>3.9379676336565098E-2</v>
      </c>
      <c r="DW139" s="51">
        <f t="shared" si="1026"/>
        <v>1.3087536925550586E-2</v>
      </c>
      <c r="DX139" s="51">
        <f t="shared" si="1027"/>
        <v>4.213453557208053E-3</v>
      </c>
      <c r="DY139" s="51">
        <f t="shared" si="1028"/>
        <v>-9.5904666680270395E-2</v>
      </c>
      <c r="DZ139" s="51">
        <f t="shared" si="1029"/>
        <v>-4.0536705987271708E-2</v>
      </c>
      <c r="EA139" s="51">
        <f t="shared" si="1030"/>
        <v>-3.0416092140481781E-2</v>
      </c>
      <c r="EB139" s="12">
        <f t="shared" si="1031"/>
        <v>-2.9046037494247518E-2</v>
      </c>
      <c r="EC139" s="12">
        <f t="shared" si="1032"/>
        <v>-1.8752351097178491E-2</v>
      </c>
      <c r="ED139" s="12">
        <f t="shared" si="1033"/>
        <v>-1.075587787142925E-2</v>
      </c>
      <c r="EE139" s="12">
        <f t="shared" si="1034"/>
        <v>-1.1016528610146563E-3</v>
      </c>
      <c r="EF139" s="12">
        <f t="shared" si="1035"/>
        <v>-1.1330231493635131E-4</v>
      </c>
      <c r="EG139" s="12">
        <f t="shared" si="1036"/>
        <v>-1.1797249106399453E-5</v>
      </c>
      <c r="EH139" s="12">
        <f t="shared" si="1037"/>
        <v>-1.6773748414051487E-6</v>
      </c>
      <c r="EI139" s="12">
        <f t="shared" si="1038"/>
        <v>-5.5773070543688601E-7</v>
      </c>
      <c r="EJ139" s="12">
        <f t="shared" si="1039"/>
        <v>0</v>
      </c>
      <c r="EK139" s="12">
        <f t="shared" si="1040"/>
        <v>0</v>
      </c>
      <c r="EL139" s="12">
        <f t="shared" si="1041"/>
        <v>0</v>
      </c>
      <c r="EM139" s="12">
        <f t="shared" si="1042"/>
        <v>0</v>
      </c>
      <c r="EN139" s="12">
        <f t="shared" si="1043"/>
        <v>0</v>
      </c>
      <c r="EO139" s="12">
        <f t="shared" si="1044"/>
        <v>0</v>
      </c>
      <c r="EP139" s="12">
        <f t="shared" si="1045"/>
        <v>0</v>
      </c>
      <c r="EQ139" s="12">
        <f t="shared" si="1046"/>
        <v>0</v>
      </c>
      <c r="ER139" s="12">
        <f t="shared" si="1047"/>
        <v>0</v>
      </c>
      <c r="ES139" s="12">
        <f t="shared" si="1048"/>
        <v>0</v>
      </c>
      <c r="ET139" s="12">
        <f t="shared" si="1049"/>
        <v>0</v>
      </c>
      <c r="EU139" s="12">
        <f t="shared" si="1050"/>
        <v>0</v>
      </c>
      <c r="EV139" s="12">
        <f t="shared" si="1051"/>
        <v>0</v>
      </c>
      <c r="EW139" s="12">
        <f t="shared" si="1052"/>
        <v>0</v>
      </c>
      <c r="EX139" s="12">
        <f t="shared" si="1053"/>
        <v>0</v>
      </c>
      <c r="EY139" s="12">
        <f t="shared" si="1054"/>
        <v>0</v>
      </c>
      <c r="EZ139" s="12">
        <f t="shared" si="1055"/>
        <v>0</v>
      </c>
      <c r="FA139" s="12">
        <f t="shared" si="1056"/>
        <v>0</v>
      </c>
      <c r="FB139" s="12">
        <f t="shared" si="1057"/>
        <v>0</v>
      </c>
      <c r="FC139" s="12">
        <f t="shared" si="1058"/>
        <v>0</v>
      </c>
      <c r="FD139" s="12">
        <f t="shared" si="1059"/>
        <v>0</v>
      </c>
      <c r="FE139" s="12">
        <f t="shared" si="1060"/>
        <v>0</v>
      </c>
      <c r="FF139" s="12">
        <f t="shared" si="1061"/>
        <v>0</v>
      </c>
    </row>
    <row r="140" spans="2:162" x14ac:dyDescent="0.25">
      <c r="DS140" s="48"/>
      <c r="DT140" s="48"/>
      <c r="DU140" s="48"/>
      <c r="DV140" s="48"/>
      <c r="EA140" s="48"/>
    </row>
    <row r="141" spans="2:162" x14ac:dyDescent="0.25">
      <c r="DS141" s="48"/>
      <c r="DT141" s="48"/>
      <c r="DU141" s="48"/>
      <c r="DV141" s="48"/>
      <c r="EA141" s="48"/>
    </row>
    <row r="142" spans="2:162" x14ac:dyDescent="0.25">
      <c r="EA142" s="48"/>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V92"/>
  <sheetViews>
    <sheetView zoomScale="85" zoomScaleNormal="85" workbookViewId="0">
      <pane xSplit="2" ySplit="4" topLeftCell="R5" activePane="bottomRight" state="frozen"/>
      <selection pane="topRight" activeCell="FG45" sqref="FG45"/>
      <selection pane="bottomLeft" activeCell="FG45" sqref="FG45"/>
      <selection pane="bottomRight" activeCell="AH3" sqref="AH3"/>
    </sheetView>
  </sheetViews>
  <sheetFormatPr defaultRowHeight="13.2" x14ac:dyDescent="0.25"/>
  <cols>
    <col min="1" max="1" width="9.109375" hidden="1" customWidth="1"/>
    <col min="2" max="2" width="64.88671875" bestFit="1" customWidth="1"/>
  </cols>
  <sheetData>
    <row r="1" spans="1:43" ht="13.8" x14ac:dyDescent="0.25">
      <c r="B1" s="30" t="str">
        <f>Info!B3</f>
        <v xml:space="preserve"> Seattle MD (King &amp; Snohomish Counties) Economic Forecast</v>
      </c>
      <c r="AG1" s="19"/>
      <c r="AH1" s="19"/>
      <c r="AI1" s="19"/>
      <c r="AJ1" s="19"/>
      <c r="AK1" s="19"/>
      <c r="AL1" s="19"/>
      <c r="AM1" s="19"/>
      <c r="AN1" s="19"/>
      <c r="AO1" s="19"/>
      <c r="AP1" s="19"/>
    </row>
    <row r="2" spans="1:43" x14ac:dyDescent="0.25">
      <c r="B2" t="str">
        <f>Info!B4</f>
        <v xml:space="preserve"> City of Seattle Office of Economic and Revenue Forecasts</v>
      </c>
      <c r="AG2" s="19"/>
      <c r="AH2" s="19"/>
      <c r="AI2" s="19"/>
      <c r="AJ2" s="19"/>
      <c r="AK2" s="19"/>
      <c r="AL2" s="19"/>
    </row>
    <row r="3" spans="1:43" x14ac:dyDescent="0.25">
      <c r="B3" s="1"/>
      <c r="C3" t="s">
        <v>58</v>
      </c>
      <c r="AH3" t="s">
        <v>59</v>
      </c>
    </row>
    <row r="4" spans="1:43"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5">
      <c r="A5" t="str">
        <f>'Baseline QTR'!A5</f>
        <v>KS_UR</v>
      </c>
      <c r="B5" t="str">
        <f>'Baseline QTR'!B5</f>
        <v>Unemployment rate (%)</v>
      </c>
      <c r="C5" s="3">
        <f ca="1">AVERAGE(OFFSET('Baseline QTR'!$C5,0,4*(COLUMNS('Baseline QTR'!$C5:C5)-1),1,4))</f>
        <v>3.7601115314165492</v>
      </c>
      <c r="D5" s="3">
        <f ca="1">AVERAGE(OFFSET('Baseline QTR'!$C5,0,4*(COLUMNS('Baseline QTR'!$C5:D5)-1),1,4))</f>
        <v>4.4364962406703086</v>
      </c>
      <c r="E5" s="3">
        <f ca="1">AVERAGE(OFFSET('Baseline QTR'!$C5,0,4*(COLUMNS('Baseline QTR'!$C5:E5)-1),1,4))</f>
        <v>5.4342288787263779</v>
      </c>
      <c r="F5" s="3">
        <f ca="1">AVERAGE(OFFSET('Baseline QTR'!$C5,0,4*(COLUMNS('Baseline QTR'!$C5:F5)-1),1,4))</f>
        <v>5.6132094992338022</v>
      </c>
      <c r="G5" s="3">
        <f ca="1">AVERAGE(OFFSET('Baseline QTR'!$C5,0,4*(COLUMNS('Baseline QTR'!$C5:G5)-1),1,4))</f>
        <v>4.6138100578015733</v>
      </c>
      <c r="H5" s="3">
        <f ca="1">AVERAGE(OFFSET('Baseline QTR'!$C5,0,4*(COLUMNS('Baseline QTR'!$C5:H5)-1),1,4))</f>
        <v>4.6208858470011691</v>
      </c>
      <c r="I5" s="3">
        <f ca="1">AVERAGE(OFFSET('Baseline QTR'!$C5,0,4*(COLUMNS('Baseline QTR'!$C5:I5)-1),1,4))</f>
        <v>4.3101022552449733</v>
      </c>
      <c r="J5" s="3">
        <f ca="1">AVERAGE(OFFSET('Baseline QTR'!$C5,0,4*(COLUMNS('Baseline QTR'!$C5:J5)-1),1,4))</f>
        <v>3.7993946555736349</v>
      </c>
      <c r="K5" s="3">
        <f ca="1">AVERAGE(OFFSET('Baseline QTR'!$C5,0,4*(COLUMNS('Baseline QTR'!$C5:K5)-1),1,4))</f>
        <v>3.5000942810020956</v>
      </c>
      <c r="L5" s="3">
        <f ca="1">AVERAGE(OFFSET('Baseline QTR'!$C5,0,4*(COLUMNS('Baseline QTR'!$C5:L5)-1),1,4))</f>
        <v>3.4889105281212238</v>
      </c>
      <c r="M5" s="3">
        <f ca="1">AVERAGE(OFFSET('Baseline QTR'!$C5,0,4*(COLUMNS('Baseline QTR'!$C5:M5)-1),1,4))</f>
        <v>3.9466575048289765</v>
      </c>
      <c r="N5" s="3">
        <f ca="1">AVERAGE(OFFSET('Baseline QTR'!$C5,0,4*(COLUMNS('Baseline QTR'!$C5:N5)-1),1,4))</f>
        <v>4.6163916338993998</v>
      </c>
      <c r="O5" s="3">
        <f ca="1">AVERAGE(OFFSET('Baseline QTR'!$C5,0,4*(COLUMNS('Baseline QTR'!$C5:O5)-1),1,4))</f>
        <v>5.9348564974642821</v>
      </c>
      <c r="P5" s="3">
        <f ca="1">AVERAGE(OFFSET('Baseline QTR'!$C5,0,4*(COLUMNS('Baseline QTR'!$C5:P5)-1),1,4))</f>
        <v>6.0056789430201878</v>
      </c>
      <c r="Q5" s="3">
        <f ca="1">AVERAGE(OFFSET('Baseline QTR'!$C5,0,4*(COLUMNS('Baseline QTR'!$C5:Q5)-1),1,4))</f>
        <v>5.0624650563720888</v>
      </c>
      <c r="R5" s="3">
        <f ca="1">AVERAGE(OFFSET('Baseline QTR'!$C5,0,4*(COLUMNS('Baseline QTR'!$C5:R5)-1),1,4))</f>
        <v>4.4376212657272101</v>
      </c>
      <c r="S5" s="3">
        <f ca="1">AVERAGE(OFFSET('Baseline QTR'!$C5,0,4*(COLUMNS('Baseline QTR'!$C5:S5)-1),1,4))</f>
        <v>3.768257498986527</v>
      </c>
      <c r="T5" s="3">
        <f ca="1">AVERAGE(OFFSET('Baseline QTR'!$C5,0,4*(COLUMNS('Baseline QTR'!$C5:T5)-1),1,4))</f>
        <v>3.2005300778758179</v>
      </c>
      <c r="U5" s="3">
        <f ca="1">AVERAGE(OFFSET('Baseline QTR'!$C5,0,4*(COLUMNS('Baseline QTR'!$C5:U5)-1),1,4))</f>
        <v>3.9556408475224671</v>
      </c>
      <c r="V5" s="3">
        <f ca="1">AVERAGE(OFFSET('Baseline QTR'!$C5,0,4*(COLUMNS('Baseline QTR'!$C5:V5)-1),1,4))</f>
        <v>7.35038228046737</v>
      </c>
      <c r="W5" s="3">
        <f ca="1">AVERAGE(OFFSET('Baseline QTR'!$C5,0,4*(COLUMNS('Baseline QTR'!$C5:W5)-1),1,4))</f>
        <v>8.7829170521556659</v>
      </c>
      <c r="X5" s="3">
        <f ca="1">AVERAGE(OFFSET('Baseline QTR'!$C5,0,4*(COLUMNS('Baseline QTR'!$C5:X5)-1),1,4))</f>
        <v>7.9268568344452701</v>
      </c>
      <c r="Y5" s="3">
        <f ca="1">AVERAGE(OFFSET('Baseline QTR'!$C5,0,4*(COLUMNS('Baseline QTR'!$C5:Y5)-1),1,4))</f>
        <v>6.552785200845161</v>
      </c>
      <c r="Z5" s="3">
        <f ca="1">AVERAGE(OFFSET('Baseline QTR'!$C5,0,4*(COLUMNS('Baseline QTR'!$C5:Z5)-1),1,4))</f>
        <v>4.578382609929557</v>
      </c>
      <c r="AA5" s="3">
        <f ca="1">AVERAGE(OFFSET('Baseline QTR'!$C5,0,4*(COLUMNS('Baseline QTR'!$C5:AA5)-1),1,4))</f>
        <v>4.633903607198337</v>
      </c>
      <c r="AB5" s="3">
        <f ca="1">AVERAGE(OFFSET('Baseline QTR'!$C5,0,4*(COLUMNS('Baseline QTR'!$C5:AB5)-1),1,4))</f>
        <v>4.218028278025816</v>
      </c>
      <c r="AC5" s="3">
        <f ca="1">AVERAGE(OFFSET('Baseline QTR'!$C5,0,4*(COLUMNS('Baseline QTR'!$C5:AC5)-1),1,4))</f>
        <v>3.9168075247051739</v>
      </c>
      <c r="AD5" s="3">
        <f ca="1">AVERAGE(OFFSET('Baseline QTR'!$C5,0,4*(COLUMNS('Baseline QTR'!$C5:AD5)-1),1,4))</f>
        <v>3.6605883063037012</v>
      </c>
      <c r="AE5" s="3">
        <f ca="1">AVERAGE(OFFSET('Baseline QTR'!$C5,0,4*(COLUMNS('Baseline QTR'!$C5:AE5)-1),1,4))</f>
        <v>3.4058531808638439</v>
      </c>
      <c r="AF5" s="3">
        <f ca="1">AVERAGE(OFFSET('Baseline QTR'!$C5,0,4*(COLUMNS('Baseline QTR'!$C5:AF5)-1),1,4))</f>
        <v>2.7971293844540059</v>
      </c>
      <c r="AG5" s="46">
        <f ca="1">AVERAGE(OFFSET('Baseline QTR'!$C5,0,4*(COLUMNS('Baseline QTR'!$C5:AG5)-1),1,4))</f>
        <v>8.1142287784640938</v>
      </c>
      <c r="AH5" s="46">
        <f ca="1">AVERAGE(OFFSET('Baseline QTR'!$C5,0,4*(COLUMNS('Baseline QTR'!$C5:AH5)-1),1,4))</f>
        <v>4.4858949528059053</v>
      </c>
      <c r="AI5" s="9">
        <f ca="1">AVERAGE(OFFSET('Baseline QTR'!$C5,0,4*(COLUMNS('Baseline QTR'!$C5:AI5)-1),1,4))</f>
        <v>3.0718497032481218</v>
      </c>
      <c r="AJ5" s="9">
        <f ca="1">AVERAGE(OFFSET('Baseline QTR'!$C5,0,4*(COLUMNS('Baseline QTR'!$C5:AJ5)-1),1,4))</f>
        <v>3.6593555000000002</v>
      </c>
      <c r="AK5" s="9">
        <f ca="1">AVERAGE(OFFSET('Baseline QTR'!$C5,0,4*(COLUMNS('Baseline QTR'!$C5:AK5)-1),1,4))</f>
        <v>4.0638209999999999</v>
      </c>
      <c r="AL5" s="9">
        <f ca="1">AVERAGE(OFFSET('Baseline QTR'!$C5,0,4*(COLUMNS('Baseline QTR'!$C5:AL5)-1),1,4))</f>
        <v>3.83425875</v>
      </c>
      <c r="AM5" s="9">
        <f ca="1">AVERAGE(OFFSET('Baseline QTR'!$C5,0,4*(COLUMNS('Baseline QTR'!$C5:AM5)-1),1,4))</f>
        <v>3.5687855000000002</v>
      </c>
      <c r="AN5" s="9">
        <f ca="1">AVERAGE(OFFSET('Baseline QTR'!$C5,0,4*(COLUMNS('Baseline QTR'!$C5:AN5)-1),1,4))</f>
        <v>3.5885272499999998</v>
      </c>
      <c r="AO5" s="9">
        <f ca="1">AVERAGE(OFFSET('Baseline QTR'!$C5,0,4*(COLUMNS('Baseline QTR'!$C5:AO5)-1),1,4))</f>
        <v>3.6290667499999998</v>
      </c>
      <c r="AP5" s="9">
        <f ca="1">AVERAGE(OFFSET('Baseline QTR'!$C5,0,4*(COLUMNS('Baseline QTR'!$C5:AP5)-1),1,4))</f>
        <v>3.6067345</v>
      </c>
      <c r="AQ5" s="19"/>
    </row>
    <row r="6" spans="1:43"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46"/>
      <c r="AH6" s="46"/>
      <c r="AI6" s="9"/>
      <c r="AJ6" s="9"/>
      <c r="AK6" s="9"/>
      <c r="AL6" s="9"/>
      <c r="AM6" s="9"/>
      <c r="AN6" s="9"/>
      <c r="AO6" s="9"/>
      <c r="AP6" s="9"/>
      <c r="AQ6" s="19"/>
    </row>
    <row r="7" spans="1:43" x14ac:dyDescent="0.25">
      <c r="A7" t="str">
        <f>'Baseline QTR'!A7</f>
        <v>KS_N</v>
      </c>
      <c r="B7" t="str">
        <f>'Baseline QTR'!B7</f>
        <v>Employment (thous.)</v>
      </c>
      <c r="C7" s="6">
        <f ca="1">AVERAGE(OFFSET('Baseline QTR'!$C7,0,4*(COLUMNS('Baseline QTR'!$C7:C7)-1),1,4))</f>
        <v>1109.0916666666667</v>
      </c>
      <c r="D7" s="6">
        <f ca="1">AVERAGE(OFFSET('Baseline QTR'!$C7,0,4*(COLUMNS('Baseline QTR'!$C7:D7)-1),1,4))</f>
        <v>1114.3833333333334</v>
      </c>
      <c r="E7" s="6">
        <f ca="1">AVERAGE(OFFSET('Baseline QTR'!$C7,0,4*(COLUMNS('Baseline QTR'!$C7:E7)-1),1,4))</f>
        <v>1128.4499999999998</v>
      </c>
      <c r="F7" s="6">
        <f ca="1">AVERAGE(OFFSET('Baseline QTR'!$C7,0,4*(COLUMNS('Baseline QTR'!$C7:F7)-1),1,4))</f>
        <v>1140.1916666666666</v>
      </c>
      <c r="G7" s="6">
        <f ca="1">AVERAGE(OFFSET('Baseline QTR'!$C7,0,4*(COLUMNS('Baseline QTR'!$C7:G7)-1),1,4))</f>
        <v>1152.1750000000002</v>
      </c>
      <c r="H7" s="6">
        <f ca="1">AVERAGE(OFFSET('Baseline QTR'!$C7,0,4*(COLUMNS('Baseline QTR'!$C7:H7)-1),1,4))</f>
        <v>1173.5666666666666</v>
      </c>
      <c r="I7" s="6">
        <f ca="1">AVERAGE(OFFSET('Baseline QTR'!$C7,0,4*(COLUMNS('Baseline QTR'!$C7:I7)-1),1,4))</f>
        <v>1217.6500000000001</v>
      </c>
      <c r="J7" s="6">
        <f ca="1">AVERAGE(OFFSET('Baseline QTR'!$C7,0,4*(COLUMNS('Baseline QTR'!$C7:J7)-1),1,4))</f>
        <v>1288</v>
      </c>
      <c r="K7" s="6">
        <f ca="1">AVERAGE(OFFSET('Baseline QTR'!$C7,0,4*(COLUMNS('Baseline QTR'!$C7:K7)-1),1,4))</f>
        <v>1349.9583333333335</v>
      </c>
      <c r="L7" s="6">
        <f ca="1">AVERAGE(OFFSET('Baseline QTR'!$C7,0,4*(COLUMNS('Baseline QTR'!$C7:L7)-1),1,4))</f>
        <v>1385.375</v>
      </c>
      <c r="M7" s="6">
        <f ca="1">AVERAGE(OFFSET('Baseline QTR'!$C7,0,4*(COLUMNS('Baseline QTR'!$C7:M7)-1),1,4))</f>
        <v>1416.8583333333331</v>
      </c>
      <c r="N7" s="6">
        <f ca="1">AVERAGE(OFFSET('Baseline QTR'!$C7,0,4*(COLUMNS('Baseline QTR'!$C7:N7)-1),1,4))</f>
        <v>1400.8833333333334</v>
      </c>
      <c r="O7" s="6">
        <f ca="1">AVERAGE(OFFSET('Baseline QTR'!$C7,0,4*(COLUMNS('Baseline QTR'!$C7:O7)-1),1,4))</f>
        <v>1354.5749999999998</v>
      </c>
      <c r="P7" s="6">
        <f ca="1">AVERAGE(OFFSET('Baseline QTR'!$C7,0,4*(COLUMNS('Baseline QTR'!$C7:P7)-1),1,4))</f>
        <v>1340.9416666666666</v>
      </c>
      <c r="Q7" s="6">
        <f ca="1">AVERAGE(OFFSET('Baseline QTR'!$C7,0,4*(COLUMNS('Baseline QTR'!$C7:Q7)-1),1,4))</f>
        <v>1350.5833333333335</v>
      </c>
      <c r="R7" s="6">
        <f ca="1">AVERAGE(OFFSET('Baseline QTR'!$C7,0,4*(COLUMNS('Baseline QTR'!$C7:R7)-1),1,4))</f>
        <v>1384.6666666666665</v>
      </c>
      <c r="S7" s="6">
        <f ca="1">AVERAGE(OFFSET('Baseline QTR'!$C7,0,4*(COLUMNS('Baseline QTR'!$C7:S7)-1),1,4))</f>
        <v>1429.041666666667</v>
      </c>
      <c r="T7" s="6">
        <f ca="1">AVERAGE(OFFSET('Baseline QTR'!$C7,0,4*(COLUMNS('Baseline QTR'!$C7:T7)-1),1,4))</f>
        <v>1473</v>
      </c>
      <c r="U7" s="6">
        <f ca="1">AVERAGE(OFFSET('Baseline QTR'!$C7,0,4*(COLUMNS('Baseline QTR'!$C7:U7)-1),1,4))</f>
        <v>1490.8416666666667</v>
      </c>
      <c r="V7" s="6">
        <f ca="1">AVERAGE(OFFSET('Baseline QTR'!$C7,0,4*(COLUMNS('Baseline QTR'!$C7:V7)-1),1,4))</f>
        <v>1414.4833333333333</v>
      </c>
      <c r="W7" s="6">
        <f ca="1">AVERAGE(OFFSET('Baseline QTR'!$C7,0,4*(COLUMNS('Baseline QTR'!$C7:W7)-1),1,4))</f>
        <v>1396.5083333333332</v>
      </c>
      <c r="X7" s="6">
        <f ca="1">AVERAGE(OFFSET('Baseline QTR'!$C7,0,4*(COLUMNS('Baseline QTR'!$C7:X7)-1),1,4))</f>
        <v>1422.5749999999998</v>
      </c>
      <c r="Y7" s="6">
        <f ca="1">AVERAGE(OFFSET('Baseline QTR'!$C7,0,4*(COLUMNS('Baseline QTR'!$C7:Y7)-1),1,4))</f>
        <v>1459.8416666666667</v>
      </c>
      <c r="Z7" s="6">
        <f ca="1">AVERAGE(OFFSET('Baseline QTR'!$C7,0,4*(COLUMNS('Baseline QTR'!$C7:Z7)-1),1,4))</f>
        <v>1501.825</v>
      </c>
      <c r="AA7" s="6">
        <f ca="1">AVERAGE(OFFSET('Baseline QTR'!$C7,0,4*(COLUMNS('Baseline QTR'!$C7:AA7)-1),1,4))</f>
        <v>1543.3083333333334</v>
      </c>
      <c r="AB7" s="6">
        <f ca="1">AVERAGE(OFFSET('Baseline QTR'!$C7,0,4*(COLUMNS('Baseline QTR'!$C7:AB7)-1),1,4))</f>
        <v>1592.3416666666667</v>
      </c>
      <c r="AC7" s="6">
        <f ca="1">AVERAGE(OFFSET('Baseline QTR'!$C7,0,4*(COLUMNS('Baseline QTR'!$C7:AC7)-1),1,4))</f>
        <v>1644.0250000000001</v>
      </c>
      <c r="AD7" s="6">
        <f ca="1">AVERAGE(OFFSET('Baseline QTR'!$C7,0,4*(COLUMNS('Baseline QTR'!$C7:AD7)-1),1,4))</f>
        <v>1684.9166666666665</v>
      </c>
      <c r="AE7" s="6">
        <f ca="1">AVERAGE(OFFSET('Baseline QTR'!$C7,0,4*(COLUMNS('Baseline QTR'!$C7:AE7)-1),1,4))</f>
        <v>1722.9833333333333</v>
      </c>
      <c r="AF7" s="6">
        <f ca="1">AVERAGE(OFFSET('Baseline QTR'!$C7,0,4*(COLUMNS('Baseline QTR'!$C7:AF7)-1),1,4))</f>
        <v>1763.3999999999999</v>
      </c>
      <c r="AG7" s="45">
        <f ca="1">AVERAGE(OFFSET('Baseline QTR'!$C7,0,4*(COLUMNS('Baseline QTR'!$C7:AG7)-1),1,4))</f>
        <v>1660.8166666666666</v>
      </c>
      <c r="AH7" s="45">
        <f ca="1">AVERAGE(OFFSET('Baseline QTR'!$C7,0,4*(COLUMNS('Baseline QTR'!$C7:AH7)-1),1,4))</f>
        <v>1684.8666666666668</v>
      </c>
      <c r="AI7" s="8">
        <f ca="1">AVERAGE(OFFSET('Baseline QTR'!$C7,0,4*(COLUMNS('Baseline QTR'!$C7:AI7)-1),1,4))</f>
        <v>1767.0586666666668</v>
      </c>
      <c r="AJ7" s="8">
        <f ca="1">AVERAGE(OFFSET('Baseline QTR'!$C7,0,4*(COLUMNS('Baseline QTR'!$C7:AJ7)-1),1,4))</f>
        <v>1790.1177500000001</v>
      </c>
      <c r="AK7" s="8">
        <f ca="1">AVERAGE(OFFSET('Baseline QTR'!$C7,0,4*(COLUMNS('Baseline QTR'!$C7:AK7)-1),1,4))</f>
        <v>1801.1885000000002</v>
      </c>
      <c r="AL7" s="8">
        <f ca="1">AVERAGE(OFFSET('Baseline QTR'!$C7,0,4*(COLUMNS('Baseline QTR'!$C7:AL7)-1),1,4))</f>
        <v>1827.8434999999999</v>
      </c>
      <c r="AM7" s="8">
        <f ca="1">AVERAGE(OFFSET('Baseline QTR'!$C7,0,4*(COLUMNS('Baseline QTR'!$C7:AM7)-1),1,4))</f>
        <v>1855.5912499999999</v>
      </c>
      <c r="AN7" s="8">
        <f ca="1">AVERAGE(OFFSET('Baseline QTR'!$C7,0,4*(COLUMNS('Baseline QTR'!$C7:AN7)-1),1,4))</f>
        <v>1873.63075</v>
      </c>
      <c r="AO7" s="8">
        <f ca="1">AVERAGE(OFFSET('Baseline QTR'!$C7,0,4*(COLUMNS('Baseline QTR'!$C7:AO7)-1),1,4))</f>
        <v>1889.0070000000001</v>
      </c>
      <c r="AP7" s="8">
        <f ca="1">AVERAGE(OFFSET('Baseline QTR'!$C7,0,4*(COLUMNS('Baseline QTR'!$C7:AP7)-1),1,4))</f>
        <v>1904.9007499999998</v>
      </c>
      <c r="AQ7" s="19"/>
    </row>
    <row r="8" spans="1:43" x14ac:dyDescent="0.25">
      <c r="A8" t="str">
        <f>'Baseline QTR'!A8</f>
        <v>KS_NGDS</v>
      </c>
      <c r="B8" t="str">
        <f>'Baseline QTR'!B8</f>
        <v xml:space="preserve"> Goods producing</v>
      </c>
      <c r="C8" s="6">
        <f ca="1">AVERAGE(OFFSET('Baseline QTR'!$C8,0,4*(COLUMNS('Baseline QTR'!$C8:C8)-1),1,4))</f>
        <v>277.10833333333335</v>
      </c>
      <c r="D8" s="6">
        <f ca="1">AVERAGE(OFFSET('Baseline QTR'!$C8,0,4*(COLUMNS('Baseline QTR'!$C8:D8)-1),1,4))</f>
        <v>270.63333333333333</v>
      </c>
      <c r="E8" s="6">
        <f ca="1">AVERAGE(OFFSET('Baseline QTR'!$C8,0,4*(COLUMNS('Baseline QTR'!$C8:E8)-1),1,4))</f>
        <v>268.10833333333335</v>
      </c>
      <c r="F8" s="6">
        <f ca="1">AVERAGE(OFFSET('Baseline QTR'!$C8,0,4*(COLUMNS('Baseline QTR'!$C8:F8)-1),1,4))</f>
        <v>254.80833333333334</v>
      </c>
      <c r="G8" s="6">
        <f ca="1">AVERAGE(OFFSET('Baseline QTR'!$C8,0,4*(COLUMNS('Baseline QTR'!$C8:G8)-1),1,4))</f>
        <v>243.74166666666667</v>
      </c>
      <c r="H8" s="6">
        <f ca="1">AVERAGE(OFFSET('Baseline QTR'!$C8,0,4*(COLUMNS('Baseline QTR'!$C8:H8)-1),1,4))</f>
        <v>238.14999999999998</v>
      </c>
      <c r="I8" s="6">
        <f ca="1">AVERAGE(OFFSET('Baseline QTR'!$C8,0,4*(COLUMNS('Baseline QTR'!$C8:I8)-1),1,4))</f>
        <v>248.68333333333334</v>
      </c>
      <c r="J8" s="6">
        <f ca="1">AVERAGE(OFFSET('Baseline QTR'!$C8,0,4*(COLUMNS('Baseline QTR'!$C8:J8)-1),1,4))</f>
        <v>277.25</v>
      </c>
      <c r="K8" s="6">
        <f ca="1">AVERAGE(OFFSET('Baseline QTR'!$C8,0,4*(COLUMNS('Baseline QTR'!$C8:K8)-1),1,4))</f>
        <v>293.14999999999998</v>
      </c>
      <c r="L8" s="6">
        <f ca="1">AVERAGE(OFFSET('Baseline QTR'!$C8,0,4*(COLUMNS('Baseline QTR'!$C8:L8)-1),1,4))</f>
        <v>284.50833333333333</v>
      </c>
      <c r="M8" s="6">
        <f ca="1">AVERAGE(OFFSET('Baseline QTR'!$C8,0,4*(COLUMNS('Baseline QTR'!$C8:M8)-1),1,4))</f>
        <v>275.6583333333333</v>
      </c>
      <c r="N8" s="6">
        <f ca="1">AVERAGE(OFFSET('Baseline QTR'!$C8,0,4*(COLUMNS('Baseline QTR'!$C8:N8)-1),1,4))</f>
        <v>266.45833333333337</v>
      </c>
      <c r="O8" s="6">
        <f ca="1">AVERAGE(OFFSET('Baseline QTR'!$C8,0,4*(COLUMNS('Baseline QTR'!$C8:O8)-1),1,4))</f>
        <v>241.16666666666666</v>
      </c>
      <c r="P8" s="6">
        <f ca="1">AVERAGE(OFFSET('Baseline QTR'!$C8,0,4*(COLUMNS('Baseline QTR'!$C8:P8)-1),1,4))</f>
        <v>224.52499999999998</v>
      </c>
      <c r="Q8" s="6">
        <f ca="1">AVERAGE(OFFSET('Baseline QTR'!$C8,0,4*(COLUMNS('Baseline QTR'!$C8:Q8)-1),1,4))</f>
        <v>223.3</v>
      </c>
      <c r="R8" s="6">
        <f ca="1">AVERAGE(OFFSET('Baseline QTR'!$C8,0,4*(COLUMNS('Baseline QTR'!$C8:R8)-1),1,4))</f>
        <v>235.13333333333333</v>
      </c>
      <c r="S8" s="6">
        <f ca="1">AVERAGE(OFFSET('Baseline QTR'!$C8,0,4*(COLUMNS('Baseline QTR'!$C8:S8)-1),1,4))</f>
        <v>252.7583333333333</v>
      </c>
      <c r="T8" s="6">
        <f ca="1">AVERAGE(OFFSET('Baseline QTR'!$C8,0,4*(COLUMNS('Baseline QTR'!$C8:T8)-1),1,4))</f>
        <v>267.22500000000002</v>
      </c>
      <c r="U8" s="6">
        <f ca="1">AVERAGE(OFFSET('Baseline QTR'!$C8,0,4*(COLUMNS('Baseline QTR'!$C8:U8)-1),1,4))</f>
        <v>264.64166666666671</v>
      </c>
      <c r="V8" s="6">
        <f ca="1">AVERAGE(OFFSET('Baseline QTR'!$C8,0,4*(COLUMNS('Baseline QTR'!$C8:V8)-1),1,4))</f>
        <v>231.26666666666665</v>
      </c>
      <c r="W8" s="6">
        <f ca="1">AVERAGE(OFFSET('Baseline QTR'!$C8,0,4*(COLUMNS('Baseline QTR'!$C8:W8)-1),1,4))</f>
        <v>216.81666666666666</v>
      </c>
      <c r="X8" s="6">
        <f ca="1">AVERAGE(OFFSET('Baseline QTR'!$C8,0,4*(COLUMNS('Baseline QTR'!$C8:X8)-1),1,4))</f>
        <v>222.25833333333335</v>
      </c>
      <c r="Y8" s="6">
        <f ca="1">AVERAGE(OFFSET('Baseline QTR'!$C8,0,4*(COLUMNS('Baseline QTR'!$C8:Y8)-1),1,4))</f>
        <v>233.79166666666669</v>
      </c>
      <c r="Z8" s="6">
        <f ca="1">AVERAGE(OFFSET('Baseline QTR'!$C8,0,4*(COLUMNS('Baseline QTR'!$C8:Z8)-1),1,4))</f>
        <v>243.0333333333333</v>
      </c>
      <c r="AA8" s="6">
        <f ca="1">AVERAGE(OFFSET('Baseline QTR'!$C8,0,4*(COLUMNS('Baseline QTR'!$C8:AA8)-1),1,4))</f>
        <v>248.85000000000002</v>
      </c>
      <c r="AB8" s="6">
        <f ca="1">AVERAGE(OFFSET('Baseline QTR'!$C8,0,4*(COLUMNS('Baseline QTR'!$C8:AB8)-1),1,4))</f>
        <v>258.02500000000003</v>
      </c>
      <c r="AC8" s="6">
        <f ca="1">AVERAGE(OFFSET('Baseline QTR'!$C8,0,4*(COLUMNS('Baseline QTR'!$C8:AC8)-1),1,4))</f>
        <v>261.76666666666665</v>
      </c>
      <c r="AD8" s="6">
        <f ca="1">AVERAGE(OFFSET('Baseline QTR'!$C8,0,4*(COLUMNS('Baseline QTR'!$C8:AD8)-1),1,4))</f>
        <v>259.17499999999995</v>
      </c>
      <c r="AE8" s="6">
        <f ca="1">AVERAGE(OFFSET('Baseline QTR'!$C8,0,4*(COLUMNS('Baseline QTR'!$C8:AE8)-1),1,4))</f>
        <v>264.29166666666663</v>
      </c>
      <c r="AF8" s="6">
        <f ca="1">AVERAGE(OFFSET('Baseline QTR'!$C8,0,4*(COLUMNS('Baseline QTR'!$C8:AF8)-1),1,4))</f>
        <v>270.99166666666667</v>
      </c>
      <c r="AG8" s="45">
        <f ca="1">AVERAGE(OFFSET('Baseline QTR'!$C8,0,4*(COLUMNS('Baseline QTR'!$C8:AG8)-1),1,4))</f>
        <v>252.65833333333333</v>
      </c>
      <c r="AH8" s="45">
        <f ca="1">AVERAGE(OFFSET('Baseline QTR'!$C8,0,4*(COLUMNS('Baseline QTR'!$C8:AH8)-1),1,4))</f>
        <v>243.45000000000002</v>
      </c>
      <c r="AI8" s="8">
        <f ca="1">AVERAGE(OFFSET('Baseline QTR'!$C8,0,4*(COLUMNS('Baseline QTR'!$C8:AI8)-1),1,4))</f>
        <v>253.67085</v>
      </c>
      <c r="AJ8" s="8">
        <f ca="1">AVERAGE(OFFSET('Baseline QTR'!$C8,0,4*(COLUMNS('Baseline QTR'!$C8:AJ8)-1),1,4))</f>
        <v>259.22247499999997</v>
      </c>
      <c r="AK8" s="8">
        <f ca="1">AVERAGE(OFFSET('Baseline QTR'!$C8,0,4*(COLUMNS('Baseline QTR'!$C8:AK8)-1),1,4))</f>
        <v>260.66702500000002</v>
      </c>
      <c r="AL8" s="8">
        <f ca="1">AVERAGE(OFFSET('Baseline QTR'!$C8,0,4*(COLUMNS('Baseline QTR'!$C8:AL8)-1),1,4))</f>
        <v>262.90219999999999</v>
      </c>
      <c r="AM8" s="8">
        <f ca="1">AVERAGE(OFFSET('Baseline QTR'!$C8,0,4*(COLUMNS('Baseline QTR'!$C8:AM8)-1),1,4))</f>
        <v>265.91887499999996</v>
      </c>
      <c r="AN8" s="8">
        <f ca="1">AVERAGE(OFFSET('Baseline QTR'!$C8,0,4*(COLUMNS('Baseline QTR'!$C8:AN8)-1),1,4))</f>
        <v>267.77352500000001</v>
      </c>
      <c r="AO8" s="8">
        <f ca="1">AVERAGE(OFFSET('Baseline QTR'!$C8,0,4*(COLUMNS('Baseline QTR'!$C8:AO8)-1),1,4))</f>
        <v>268.79427499999997</v>
      </c>
      <c r="AP8" s="8">
        <f ca="1">AVERAGE(OFFSET('Baseline QTR'!$C8,0,4*(COLUMNS('Baseline QTR'!$C8:AP8)-1),1,4))</f>
        <v>269.73077499999999</v>
      </c>
      <c r="AQ8" s="19"/>
    </row>
    <row r="9" spans="1:43" x14ac:dyDescent="0.25">
      <c r="A9" t="str">
        <f>'Baseline QTR'!A9</f>
        <v>KS_NNAT</v>
      </c>
      <c r="B9" t="str">
        <f>'Baseline QTR'!B9</f>
        <v xml:space="preserve">   Natural resources</v>
      </c>
      <c r="C9" s="6">
        <f ca="1">AVERAGE(OFFSET('Baseline QTR'!$C9,0,4*(COLUMNS('Baseline QTR'!$C9:C9)-1),1,4))</f>
        <v>1.9833333333333334</v>
      </c>
      <c r="D9" s="6">
        <f ca="1">AVERAGE(OFFSET('Baseline QTR'!$C9,0,4*(COLUMNS('Baseline QTR'!$C9:D9)-1),1,4))</f>
        <v>1.825</v>
      </c>
      <c r="E9" s="6">
        <f ca="1">AVERAGE(OFFSET('Baseline QTR'!$C9,0,4*(COLUMNS('Baseline QTR'!$C9:E9)-1),1,4))</f>
        <v>1.5833333333333335</v>
      </c>
      <c r="F9" s="6">
        <f ca="1">AVERAGE(OFFSET('Baseline QTR'!$C9,0,4*(COLUMNS('Baseline QTR'!$C9:F9)-1),1,4))</f>
        <v>1.6166666666666667</v>
      </c>
      <c r="G9" s="6">
        <f ca="1">AVERAGE(OFFSET('Baseline QTR'!$C9,0,4*(COLUMNS('Baseline QTR'!$C9:G9)-1),1,4))</f>
        <v>1.5750000000000002</v>
      </c>
      <c r="H9" s="6">
        <f ca="1">AVERAGE(OFFSET('Baseline QTR'!$C9,0,4*(COLUMNS('Baseline QTR'!$C9:H9)-1),1,4))</f>
        <v>1.6083333333333334</v>
      </c>
      <c r="I9" s="6">
        <f ca="1">AVERAGE(OFFSET('Baseline QTR'!$C9,0,4*(COLUMNS('Baseline QTR'!$C9:I9)-1),1,4))</f>
        <v>1.6333333333333335</v>
      </c>
      <c r="J9" s="6">
        <f ca="1">AVERAGE(OFFSET('Baseline QTR'!$C9,0,4*(COLUMNS('Baseline QTR'!$C9:J9)-1),1,4))</f>
        <v>1.8583333333333334</v>
      </c>
      <c r="K9" s="6">
        <f ca="1">AVERAGE(OFFSET('Baseline QTR'!$C9,0,4*(COLUMNS('Baseline QTR'!$C9:K9)-1),1,4))</f>
        <v>1.9166666666666667</v>
      </c>
      <c r="L9" s="6">
        <f ca="1">AVERAGE(OFFSET('Baseline QTR'!$C9,0,4*(COLUMNS('Baseline QTR'!$C9:L9)-1),1,4))</f>
        <v>2.1083333333333334</v>
      </c>
      <c r="M9" s="6">
        <f ca="1">AVERAGE(OFFSET('Baseline QTR'!$C9,0,4*(COLUMNS('Baseline QTR'!$C9:M9)-1),1,4))</f>
        <v>2.1166666666666667</v>
      </c>
      <c r="N9" s="6">
        <f ca="1">AVERAGE(OFFSET('Baseline QTR'!$C9,0,4*(COLUMNS('Baseline QTR'!$C9:N9)-1),1,4))</f>
        <v>1.9666666666666666</v>
      </c>
      <c r="O9" s="6">
        <f ca="1">AVERAGE(OFFSET('Baseline QTR'!$C9,0,4*(COLUMNS('Baseline QTR'!$C9:O9)-1),1,4))</f>
        <v>1.6083333333333334</v>
      </c>
      <c r="P9" s="6">
        <f ca="1">AVERAGE(OFFSET('Baseline QTR'!$C9,0,4*(COLUMNS('Baseline QTR'!$C9:P9)-1),1,4))</f>
        <v>1.3499999999999999</v>
      </c>
      <c r="Q9" s="6">
        <f ca="1">AVERAGE(OFFSET('Baseline QTR'!$C9,0,4*(COLUMNS('Baseline QTR'!$C9:Q9)-1),1,4))</f>
        <v>1.2250000000000001</v>
      </c>
      <c r="R9" s="6">
        <f ca="1">AVERAGE(OFFSET('Baseline QTR'!$C9,0,4*(COLUMNS('Baseline QTR'!$C9:R9)-1),1,4))</f>
        <v>1.1083333333333334</v>
      </c>
      <c r="S9" s="6">
        <f ca="1">AVERAGE(OFFSET('Baseline QTR'!$C9,0,4*(COLUMNS('Baseline QTR'!$C9:S9)-1),1,4))</f>
        <v>1.1000000000000001</v>
      </c>
      <c r="T9" s="6">
        <f ca="1">AVERAGE(OFFSET('Baseline QTR'!$C9,0,4*(COLUMNS('Baseline QTR'!$C9:T9)-1),1,4))</f>
        <v>1.1000000000000001</v>
      </c>
      <c r="U9" s="6">
        <f ca="1">AVERAGE(OFFSET('Baseline QTR'!$C9,0,4*(COLUMNS('Baseline QTR'!$C9:U9)-1),1,4))</f>
        <v>0.98333333333333328</v>
      </c>
      <c r="V9" s="6">
        <f ca="1">AVERAGE(OFFSET('Baseline QTR'!$C9,0,4*(COLUMNS('Baseline QTR'!$C9:V9)-1),1,4))</f>
        <v>0.8</v>
      </c>
      <c r="W9" s="6">
        <f ca="1">AVERAGE(OFFSET('Baseline QTR'!$C9,0,4*(COLUMNS('Baseline QTR'!$C9:W9)-1),1,4))</f>
        <v>0.77500000000000013</v>
      </c>
      <c r="X9" s="6">
        <f ca="1">AVERAGE(OFFSET('Baseline QTR'!$C9,0,4*(COLUMNS('Baseline QTR'!$C9:X9)-1),1,4))</f>
        <v>0.71666666666666656</v>
      </c>
      <c r="Y9" s="6">
        <f ca="1">AVERAGE(OFFSET('Baseline QTR'!$C9,0,4*(COLUMNS('Baseline QTR'!$C9:Y9)-1),1,4))</f>
        <v>0.70833333333333326</v>
      </c>
      <c r="Z9" s="6">
        <f ca="1">AVERAGE(OFFSET('Baseline QTR'!$C9,0,4*(COLUMNS('Baseline QTR'!$C9:Z9)-1),1,4))</f>
        <v>0.7416666666666667</v>
      </c>
      <c r="AA9" s="6">
        <f ca="1">AVERAGE(OFFSET('Baseline QTR'!$C9,0,4*(COLUMNS('Baseline QTR'!$C9:AA9)-1),1,4))</f>
        <v>0.71666666666666656</v>
      </c>
      <c r="AB9" s="6">
        <f ca="1">AVERAGE(OFFSET('Baseline QTR'!$C9,0,4*(COLUMNS('Baseline QTR'!$C9:AB9)-1),1,4))</f>
        <v>0.79166666666666674</v>
      </c>
      <c r="AC9" s="6">
        <f ca="1">AVERAGE(OFFSET('Baseline QTR'!$C9,0,4*(COLUMNS('Baseline QTR'!$C9:AC9)-1),1,4))</f>
        <v>0.78333333333333321</v>
      </c>
      <c r="AD9" s="6">
        <f ca="1">AVERAGE(OFFSET('Baseline QTR'!$C9,0,4*(COLUMNS('Baseline QTR'!$C9:AD9)-1),1,4))</f>
        <v>0.8</v>
      </c>
      <c r="AE9" s="6">
        <f ca="1">AVERAGE(OFFSET('Baseline QTR'!$C9,0,4*(COLUMNS('Baseline QTR'!$C9:AE9)-1),1,4))</f>
        <v>0.8</v>
      </c>
      <c r="AF9" s="6">
        <f ca="1">AVERAGE(OFFSET('Baseline QTR'!$C9,0,4*(COLUMNS('Baseline QTR'!$C9:AF9)-1),1,4))</f>
        <v>0.8</v>
      </c>
      <c r="AG9" s="45">
        <f ca="1">AVERAGE(OFFSET('Baseline QTR'!$C9,0,4*(COLUMNS('Baseline QTR'!$C9:AG9)-1),1,4))</f>
        <v>0.75</v>
      </c>
      <c r="AH9" s="45">
        <f ca="1">AVERAGE(OFFSET('Baseline QTR'!$C9,0,4*(COLUMNS('Baseline QTR'!$C9:AH9)-1),1,4))</f>
        <v>0.71666666666666656</v>
      </c>
      <c r="AI9" s="8">
        <f ca="1">AVERAGE(OFFSET('Baseline QTR'!$C9,0,4*(COLUMNS('Baseline QTR'!$C9:AI9)-1),1,4))</f>
        <v>0.722446225</v>
      </c>
      <c r="AJ9" s="8">
        <f ca="1">AVERAGE(OFFSET('Baseline QTR'!$C9,0,4*(COLUMNS('Baseline QTR'!$C9:AJ9)-1),1,4))</f>
        <v>0.74891360000000007</v>
      </c>
      <c r="AK9" s="8">
        <f ca="1">AVERAGE(OFFSET('Baseline QTR'!$C9,0,4*(COLUMNS('Baseline QTR'!$C9:AK9)-1),1,4))</f>
        <v>0.75362950000000006</v>
      </c>
      <c r="AL9" s="8">
        <f ca="1">AVERAGE(OFFSET('Baseline QTR'!$C9,0,4*(COLUMNS('Baseline QTR'!$C9:AL9)-1),1,4))</f>
        <v>0.75445200000000001</v>
      </c>
      <c r="AM9" s="8">
        <f ca="1">AVERAGE(OFFSET('Baseline QTR'!$C9,0,4*(COLUMNS('Baseline QTR'!$C9:AM9)-1),1,4))</f>
        <v>0.75459492499999992</v>
      </c>
      <c r="AN9" s="8">
        <f ca="1">AVERAGE(OFFSET('Baseline QTR'!$C9,0,4*(COLUMNS('Baseline QTR'!$C9:AN9)-1),1,4))</f>
        <v>0.75461975000000003</v>
      </c>
      <c r="AO9" s="8">
        <f ca="1">AVERAGE(OFFSET('Baseline QTR'!$C9,0,4*(COLUMNS('Baseline QTR'!$C9:AO9)-1),1,4))</f>
        <v>0.75462407500000006</v>
      </c>
      <c r="AP9" s="8">
        <f ca="1">AVERAGE(OFFSET('Baseline QTR'!$C9,0,4*(COLUMNS('Baseline QTR'!$C9:AP9)-1),1,4))</f>
        <v>0.75462482500000005</v>
      </c>
      <c r="AQ9" s="19"/>
    </row>
    <row r="10" spans="1:43" x14ac:dyDescent="0.25">
      <c r="A10" t="str">
        <f>'Baseline QTR'!A10</f>
        <v>KS_NCON</v>
      </c>
      <c r="B10" t="str">
        <f>'Baseline QTR'!B10</f>
        <v xml:space="preserve">   Construction</v>
      </c>
      <c r="C10" s="6">
        <f ca="1">AVERAGE(OFFSET('Baseline QTR'!$C10,0,4*(COLUMNS('Baseline QTR'!$C10:C10)-1),1,4))</f>
        <v>62.408333333333331</v>
      </c>
      <c r="D10" s="6">
        <f ca="1">AVERAGE(OFFSET('Baseline QTR'!$C10,0,4*(COLUMNS('Baseline QTR'!$C10:D10)-1),1,4))</f>
        <v>60.13333333333334</v>
      </c>
      <c r="E10" s="6">
        <f ca="1">AVERAGE(OFFSET('Baseline QTR'!$C10,0,4*(COLUMNS('Baseline QTR'!$C10:E10)-1),1,4))</f>
        <v>61.841666666666669</v>
      </c>
      <c r="F10" s="6">
        <f ca="1">AVERAGE(OFFSET('Baseline QTR'!$C10,0,4*(COLUMNS('Baseline QTR'!$C10:F10)-1),1,4))</f>
        <v>58.683333333333323</v>
      </c>
      <c r="G10" s="6">
        <f ca="1">AVERAGE(OFFSET('Baseline QTR'!$C10,0,4*(COLUMNS('Baseline QTR'!$C10:G10)-1),1,4))</f>
        <v>57.900000000000006</v>
      </c>
      <c r="H10" s="6">
        <f ca="1">AVERAGE(OFFSET('Baseline QTR'!$C10,0,4*(COLUMNS('Baseline QTR'!$C10:H10)-1),1,4))</f>
        <v>58.324999999999996</v>
      </c>
      <c r="I10" s="6">
        <f ca="1">AVERAGE(OFFSET('Baseline QTR'!$C10,0,4*(COLUMNS('Baseline QTR'!$C10:I10)-1),1,4))</f>
        <v>60.449999999999996</v>
      </c>
      <c r="J10" s="6">
        <f ca="1">AVERAGE(OFFSET('Baseline QTR'!$C10,0,4*(COLUMNS('Baseline QTR'!$C10:J10)-1),1,4))</f>
        <v>66.441666666666663</v>
      </c>
      <c r="K10" s="6">
        <f ca="1">AVERAGE(OFFSET('Baseline QTR'!$C10,0,4*(COLUMNS('Baseline QTR'!$C10:K10)-1),1,4))</f>
        <v>71.791666666666657</v>
      </c>
      <c r="L10" s="6">
        <f ca="1">AVERAGE(OFFSET('Baseline QTR'!$C10,0,4*(COLUMNS('Baseline QTR'!$C10:L10)-1),1,4))</f>
        <v>77.958333333333329</v>
      </c>
      <c r="M10" s="6">
        <f ca="1">AVERAGE(OFFSET('Baseline QTR'!$C10,0,4*(COLUMNS('Baseline QTR'!$C10:M10)-1),1,4))</f>
        <v>83.258333333333326</v>
      </c>
      <c r="N10" s="6">
        <f ca="1">AVERAGE(OFFSET('Baseline QTR'!$C10,0,4*(COLUMNS('Baseline QTR'!$C10:N10)-1),1,4))</f>
        <v>81.23333333333332</v>
      </c>
      <c r="O10" s="6">
        <f ca="1">AVERAGE(OFFSET('Baseline QTR'!$C10,0,4*(COLUMNS('Baseline QTR'!$C10:O10)-1),1,4))</f>
        <v>75.825000000000003</v>
      </c>
      <c r="P10" s="6">
        <f ca="1">AVERAGE(OFFSET('Baseline QTR'!$C10,0,4*(COLUMNS('Baseline QTR'!$C10:P10)-1),1,4))</f>
        <v>74.291666666666657</v>
      </c>
      <c r="Q10" s="6">
        <f ca="1">AVERAGE(OFFSET('Baseline QTR'!$C10,0,4*(COLUMNS('Baseline QTR'!$C10:Q10)-1),1,4))</f>
        <v>76.674999999999997</v>
      </c>
      <c r="R10" s="6">
        <f ca="1">AVERAGE(OFFSET('Baseline QTR'!$C10,0,4*(COLUMNS('Baseline QTR'!$C10:R10)-1),1,4))</f>
        <v>82.508333333333326</v>
      </c>
      <c r="S10" s="6">
        <f ca="1">AVERAGE(OFFSET('Baseline QTR'!$C10,0,4*(COLUMNS('Baseline QTR'!$C10:S10)-1),1,4))</f>
        <v>90.949999999999989</v>
      </c>
      <c r="T10" s="6">
        <f ca="1">AVERAGE(OFFSET('Baseline QTR'!$C10,0,4*(COLUMNS('Baseline QTR'!$C10:T10)-1),1,4))</f>
        <v>99.166666666666686</v>
      </c>
      <c r="U10" s="6">
        <f ca="1">AVERAGE(OFFSET('Baseline QTR'!$C10,0,4*(COLUMNS('Baseline QTR'!$C10:U10)-1),1,4))</f>
        <v>96.191666666666677</v>
      </c>
      <c r="V10" s="6">
        <f ca="1">AVERAGE(OFFSET('Baseline QTR'!$C10,0,4*(COLUMNS('Baseline QTR'!$C10:V10)-1),1,4))</f>
        <v>74.766666666666666</v>
      </c>
      <c r="W10" s="6">
        <f ca="1">AVERAGE(OFFSET('Baseline QTR'!$C10,0,4*(COLUMNS('Baseline QTR'!$C10:W10)-1),1,4))</f>
        <v>65.333333333333343</v>
      </c>
      <c r="X10" s="6">
        <f ca="1">AVERAGE(OFFSET('Baseline QTR'!$C10,0,4*(COLUMNS('Baseline QTR'!$C10:X10)-1),1,4))</f>
        <v>63.075000000000003</v>
      </c>
      <c r="Y10" s="6">
        <f ca="1">AVERAGE(OFFSET('Baseline QTR'!$C10,0,4*(COLUMNS('Baseline QTR'!$C10:Y10)-1),1,4))</f>
        <v>65.833333333333329</v>
      </c>
      <c r="Z10" s="6">
        <f ca="1">AVERAGE(OFFSET('Baseline QTR'!$C10,0,4*(COLUMNS('Baseline QTR'!$C10:Z10)-1),1,4))</f>
        <v>71.800000000000011</v>
      </c>
      <c r="AA10" s="6">
        <f ca="1">AVERAGE(OFFSET('Baseline QTR'!$C10,0,4*(COLUMNS('Baseline QTR'!$C10:AA10)-1),1,4))</f>
        <v>77.974999999999994</v>
      </c>
      <c r="AB10" s="6">
        <f ca="1">AVERAGE(OFFSET('Baseline QTR'!$C10,0,4*(COLUMNS('Baseline QTR'!$C10:AB10)-1),1,4))</f>
        <v>86.174999999999997</v>
      </c>
      <c r="AC10" s="6">
        <f ca="1">AVERAGE(OFFSET('Baseline QTR'!$C10,0,4*(COLUMNS('Baseline QTR'!$C10:AC10)-1),1,4))</f>
        <v>92.433333333333337</v>
      </c>
      <c r="AD10" s="6">
        <f ca="1">AVERAGE(OFFSET('Baseline QTR'!$C10,0,4*(COLUMNS('Baseline QTR'!$C10:AD10)-1),1,4))</f>
        <v>96.8</v>
      </c>
      <c r="AE10" s="6">
        <f ca="1">AVERAGE(OFFSET('Baseline QTR'!$C10,0,4*(COLUMNS('Baseline QTR'!$C10:AE10)-1),1,4))</f>
        <v>102.03333333333333</v>
      </c>
      <c r="AF10" s="6">
        <f ca="1">AVERAGE(OFFSET('Baseline QTR'!$C10,0,4*(COLUMNS('Baseline QTR'!$C10:AF10)-1),1,4))</f>
        <v>103.60833333333332</v>
      </c>
      <c r="AG10" s="45">
        <f ca="1">AVERAGE(OFFSET('Baseline QTR'!$C10,0,4*(COLUMNS('Baseline QTR'!$C10:AG10)-1),1,4))</f>
        <v>99.816666666666677</v>
      </c>
      <c r="AH10" s="45">
        <f ca="1">AVERAGE(OFFSET('Baseline QTR'!$C10,0,4*(COLUMNS('Baseline QTR'!$C10:AH10)-1),1,4))</f>
        <v>103.85</v>
      </c>
      <c r="AI10" s="8">
        <f ca="1">AVERAGE(OFFSET('Baseline QTR'!$C10,0,4*(COLUMNS('Baseline QTR'!$C10:AI10)-1),1,4))</f>
        <v>107.88080833333332</v>
      </c>
      <c r="AJ10" s="8">
        <f ca="1">AVERAGE(OFFSET('Baseline QTR'!$C10,0,4*(COLUMNS('Baseline QTR'!$C10:AJ10)-1),1,4))</f>
        <v>110.5095</v>
      </c>
      <c r="AK10" s="8">
        <f ca="1">AVERAGE(OFFSET('Baseline QTR'!$C10,0,4*(COLUMNS('Baseline QTR'!$C10:AK10)-1),1,4))</f>
        <v>111.79542499999999</v>
      </c>
      <c r="AL10" s="8">
        <f ca="1">AVERAGE(OFFSET('Baseline QTR'!$C10,0,4*(COLUMNS('Baseline QTR'!$C10:AL10)-1),1,4))</f>
        <v>114.07015000000001</v>
      </c>
      <c r="AM10" s="8">
        <f ca="1">AVERAGE(OFFSET('Baseline QTR'!$C10,0,4*(COLUMNS('Baseline QTR'!$C10:AM10)-1),1,4))</f>
        <v>116.45734999999999</v>
      </c>
      <c r="AN10" s="8">
        <f ca="1">AVERAGE(OFFSET('Baseline QTR'!$C10,0,4*(COLUMNS('Baseline QTR'!$C10:AN10)-1),1,4))</f>
        <v>117.969325</v>
      </c>
      <c r="AO10" s="8">
        <f ca="1">AVERAGE(OFFSET('Baseline QTR'!$C10,0,4*(COLUMNS('Baseline QTR'!$C10:AO10)-1),1,4))</f>
        <v>119.02617499999999</v>
      </c>
      <c r="AP10" s="8">
        <f ca="1">AVERAGE(OFFSET('Baseline QTR'!$C10,0,4*(COLUMNS('Baseline QTR'!$C10:AP10)-1),1,4))</f>
        <v>120.10639999999999</v>
      </c>
      <c r="AQ10" s="19"/>
    </row>
    <row r="11" spans="1:43" x14ac:dyDescent="0.25">
      <c r="A11" t="str">
        <f>'Baseline QTR'!A11</f>
        <v>KS_NMFG</v>
      </c>
      <c r="B11" t="str">
        <f>'Baseline QTR'!B11</f>
        <v xml:space="preserve">   Manufacturing</v>
      </c>
      <c r="C11" s="6">
        <f ca="1">AVERAGE(OFFSET('Baseline QTR'!$C11,0,4*(COLUMNS('Baseline QTR'!$C11:C11)-1),1,4))</f>
        <v>212.71666666666667</v>
      </c>
      <c r="D11" s="6">
        <f ca="1">AVERAGE(OFFSET('Baseline QTR'!$C11,0,4*(COLUMNS('Baseline QTR'!$C11:D11)-1),1,4))</f>
        <v>208.67500000000001</v>
      </c>
      <c r="E11" s="6">
        <f ca="1">AVERAGE(OFFSET('Baseline QTR'!$C11,0,4*(COLUMNS('Baseline QTR'!$C11:E11)-1),1,4))</f>
        <v>204.68333333333334</v>
      </c>
      <c r="F11" s="6">
        <f ca="1">AVERAGE(OFFSET('Baseline QTR'!$C11,0,4*(COLUMNS('Baseline QTR'!$C11:F11)-1),1,4))</f>
        <v>194.50833333333335</v>
      </c>
      <c r="G11" s="6">
        <f ca="1">AVERAGE(OFFSET('Baseline QTR'!$C11,0,4*(COLUMNS('Baseline QTR'!$C11:G11)-1),1,4))</f>
        <v>184.26666666666665</v>
      </c>
      <c r="H11" s="6">
        <f ca="1">AVERAGE(OFFSET('Baseline QTR'!$C11,0,4*(COLUMNS('Baseline QTR'!$C11:H11)-1),1,4))</f>
        <v>178.21666666666664</v>
      </c>
      <c r="I11" s="6">
        <f ca="1">AVERAGE(OFFSET('Baseline QTR'!$C11,0,4*(COLUMNS('Baseline QTR'!$C11:I11)-1),1,4))</f>
        <v>186.6</v>
      </c>
      <c r="J11" s="6">
        <f ca="1">AVERAGE(OFFSET('Baseline QTR'!$C11,0,4*(COLUMNS('Baseline QTR'!$C11:J11)-1),1,4))</f>
        <v>208.95</v>
      </c>
      <c r="K11" s="6">
        <f ca="1">AVERAGE(OFFSET('Baseline QTR'!$C11,0,4*(COLUMNS('Baseline QTR'!$C11:K11)-1),1,4))</f>
        <v>219.44166666666666</v>
      </c>
      <c r="L11" s="6">
        <f ca="1">AVERAGE(OFFSET('Baseline QTR'!$C11,0,4*(COLUMNS('Baseline QTR'!$C11:L11)-1),1,4))</f>
        <v>204.44166666666666</v>
      </c>
      <c r="M11" s="6">
        <f ca="1">AVERAGE(OFFSET('Baseline QTR'!$C11,0,4*(COLUMNS('Baseline QTR'!$C11:M11)-1),1,4))</f>
        <v>190.28333333333333</v>
      </c>
      <c r="N11" s="6">
        <f ca="1">AVERAGE(OFFSET('Baseline QTR'!$C11,0,4*(COLUMNS('Baseline QTR'!$C11:N11)-1),1,4))</f>
        <v>183.25833333333333</v>
      </c>
      <c r="O11" s="6">
        <f ca="1">AVERAGE(OFFSET('Baseline QTR'!$C11,0,4*(COLUMNS('Baseline QTR'!$C11:O11)-1),1,4))</f>
        <v>163.73333333333332</v>
      </c>
      <c r="P11" s="6">
        <f ca="1">AVERAGE(OFFSET('Baseline QTR'!$C11,0,4*(COLUMNS('Baseline QTR'!$C11:P11)-1),1,4))</f>
        <v>148.88333333333333</v>
      </c>
      <c r="Q11" s="6">
        <f ca="1">AVERAGE(OFFSET('Baseline QTR'!$C11,0,4*(COLUMNS('Baseline QTR'!$C11:Q11)-1),1,4))</f>
        <v>145.39999999999998</v>
      </c>
      <c r="R11" s="6">
        <f ca="1">AVERAGE(OFFSET('Baseline QTR'!$C11,0,4*(COLUMNS('Baseline QTR'!$C11:R11)-1),1,4))</f>
        <v>151.51666666666665</v>
      </c>
      <c r="S11" s="6">
        <f ca="1">AVERAGE(OFFSET('Baseline QTR'!$C11,0,4*(COLUMNS('Baseline QTR'!$C11:S11)-1),1,4))</f>
        <v>160.70833333333331</v>
      </c>
      <c r="T11" s="6">
        <f ca="1">AVERAGE(OFFSET('Baseline QTR'!$C11,0,4*(COLUMNS('Baseline QTR'!$C11:T11)-1),1,4))</f>
        <v>166.95833333333331</v>
      </c>
      <c r="U11" s="6">
        <f ca="1">AVERAGE(OFFSET('Baseline QTR'!$C11,0,4*(COLUMNS('Baseline QTR'!$C11:U11)-1),1,4))</f>
        <v>167.46666666666667</v>
      </c>
      <c r="V11" s="6">
        <f ca="1">AVERAGE(OFFSET('Baseline QTR'!$C11,0,4*(COLUMNS('Baseline QTR'!$C11:V11)-1),1,4))</f>
        <v>155.70000000000002</v>
      </c>
      <c r="W11" s="6">
        <f ca="1">AVERAGE(OFFSET('Baseline QTR'!$C11,0,4*(COLUMNS('Baseline QTR'!$C11:W11)-1),1,4))</f>
        <v>150.70833333333331</v>
      </c>
      <c r="X11" s="6">
        <f ca="1">AVERAGE(OFFSET('Baseline QTR'!$C11,0,4*(COLUMNS('Baseline QTR'!$C11:X11)-1),1,4))</f>
        <v>158.46666666666667</v>
      </c>
      <c r="Y11" s="6">
        <f ca="1">AVERAGE(OFFSET('Baseline QTR'!$C11,0,4*(COLUMNS('Baseline QTR'!$C11:Y11)-1),1,4))</f>
        <v>167.25</v>
      </c>
      <c r="Z11" s="6">
        <f ca="1">AVERAGE(OFFSET('Baseline QTR'!$C11,0,4*(COLUMNS('Baseline QTR'!$C11:Z11)-1),1,4))</f>
        <v>170.49166666666667</v>
      </c>
      <c r="AA11" s="6">
        <f ca="1">AVERAGE(OFFSET('Baseline QTR'!$C11,0,4*(COLUMNS('Baseline QTR'!$C11:AA11)-1),1,4))</f>
        <v>170.15833333333333</v>
      </c>
      <c r="AB11" s="6">
        <f ca="1">AVERAGE(OFFSET('Baseline QTR'!$C11,0,4*(COLUMNS('Baseline QTR'!$C11:AB11)-1),1,4))</f>
        <v>171.05833333333334</v>
      </c>
      <c r="AC11" s="6">
        <f ca="1">AVERAGE(OFFSET('Baseline QTR'!$C11,0,4*(COLUMNS('Baseline QTR'!$C11:AC11)-1),1,4))</f>
        <v>168.54999999999998</v>
      </c>
      <c r="AD11" s="6">
        <f ca="1">AVERAGE(OFFSET('Baseline QTR'!$C11,0,4*(COLUMNS('Baseline QTR'!$C11:AD11)-1),1,4))</f>
        <v>161.57500000000002</v>
      </c>
      <c r="AE11" s="6">
        <f ca="1">AVERAGE(OFFSET('Baseline QTR'!$C11,0,4*(COLUMNS('Baseline QTR'!$C11:AE11)-1),1,4))</f>
        <v>161.45833333333331</v>
      </c>
      <c r="AF11" s="6">
        <f ca="1">AVERAGE(OFFSET('Baseline QTR'!$C11,0,4*(COLUMNS('Baseline QTR'!$C11:AF11)-1),1,4))</f>
        <v>166.58333333333331</v>
      </c>
      <c r="AG11" s="45">
        <f ca="1">AVERAGE(OFFSET('Baseline QTR'!$C11,0,4*(COLUMNS('Baseline QTR'!$C11:AG11)-1),1,4))</f>
        <v>152.09166666666667</v>
      </c>
      <c r="AH11" s="45">
        <f ca="1">AVERAGE(OFFSET('Baseline QTR'!$C11,0,4*(COLUMNS('Baseline QTR'!$C11:AH11)-1),1,4))</f>
        <v>138.88333333333333</v>
      </c>
      <c r="AI11" s="8">
        <f ca="1">AVERAGE(OFFSET('Baseline QTR'!$C11,0,4*(COLUMNS('Baseline QTR'!$C11:AI11)-1),1,4))</f>
        <v>145.06759166666666</v>
      </c>
      <c r="AJ11" s="8">
        <f ca="1">AVERAGE(OFFSET('Baseline QTR'!$C11,0,4*(COLUMNS('Baseline QTR'!$C11:AJ11)-1),1,4))</f>
        <v>147.9641</v>
      </c>
      <c r="AK11" s="8">
        <f ca="1">AVERAGE(OFFSET('Baseline QTR'!$C11,0,4*(COLUMNS('Baseline QTR'!$C11:AK11)-1),1,4))</f>
        <v>148.11799999999999</v>
      </c>
      <c r="AL11" s="8">
        <f ca="1">AVERAGE(OFFSET('Baseline QTR'!$C11,0,4*(COLUMNS('Baseline QTR'!$C11:AL11)-1),1,4))</f>
        <v>148.077575</v>
      </c>
      <c r="AM11" s="8">
        <f ca="1">AVERAGE(OFFSET('Baseline QTR'!$C11,0,4*(COLUMNS('Baseline QTR'!$C11:AM11)-1),1,4))</f>
        <v>148.70692500000001</v>
      </c>
      <c r="AN11" s="8">
        <f ca="1">AVERAGE(OFFSET('Baseline QTR'!$C11,0,4*(COLUMNS('Baseline QTR'!$C11:AN11)-1),1,4))</f>
        <v>149.04955000000001</v>
      </c>
      <c r="AO11" s="8">
        <f ca="1">AVERAGE(OFFSET('Baseline QTR'!$C11,0,4*(COLUMNS('Baseline QTR'!$C11:AO11)-1),1,4))</f>
        <v>149.01342499999998</v>
      </c>
      <c r="AP11" s="8">
        <f ca="1">AVERAGE(OFFSET('Baseline QTR'!$C11,0,4*(COLUMNS('Baseline QTR'!$C11:AP11)-1),1,4))</f>
        <v>148.86970000000002</v>
      </c>
      <c r="AQ11" s="19"/>
    </row>
    <row r="12" spans="1:43" x14ac:dyDescent="0.25">
      <c r="A12" t="str">
        <f>'Baseline QTR'!A12</f>
        <v>KS_NAER</v>
      </c>
      <c r="B12" t="str">
        <f>'Baseline QTR'!B12</f>
        <v xml:space="preserve">      Aerospace</v>
      </c>
      <c r="C12" s="6">
        <f ca="1">AVERAGE(OFFSET('Baseline QTR'!$C12,0,4*(COLUMNS('Baseline QTR'!$C12:C12)-1),1,4))</f>
        <v>112.33333333333331</v>
      </c>
      <c r="D12" s="6">
        <f ca="1">AVERAGE(OFFSET('Baseline QTR'!$C12,0,4*(COLUMNS('Baseline QTR'!$C12:D12)-1),1,4))</f>
        <v>112.7</v>
      </c>
      <c r="E12" s="6">
        <f ca="1">AVERAGE(OFFSET('Baseline QTR'!$C12,0,4*(COLUMNS('Baseline QTR'!$C12:E12)-1),1,4))</f>
        <v>109.30833333333332</v>
      </c>
      <c r="F12" s="6">
        <f ca="1">AVERAGE(OFFSET('Baseline QTR'!$C12,0,4*(COLUMNS('Baseline QTR'!$C12:F12)-1),1,4))</f>
        <v>99.816666666666663</v>
      </c>
      <c r="G12" s="6">
        <f ca="1">AVERAGE(OFFSET('Baseline QTR'!$C12,0,4*(COLUMNS('Baseline QTR'!$C12:G12)-1),1,4))</f>
        <v>89.083333333333329</v>
      </c>
      <c r="H12" s="6">
        <f ca="1">AVERAGE(OFFSET('Baseline QTR'!$C12,0,4*(COLUMNS('Baseline QTR'!$C12:H12)-1),1,4))</f>
        <v>78.691666666666663</v>
      </c>
      <c r="I12" s="6">
        <f ca="1">AVERAGE(OFFSET('Baseline QTR'!$C12,0,4*(COLUMNS('Baseline QTR'!$C12:I12)-1),1,4))</f>
        <v>83.516666666666666</v>
      </c>
      <c r="J12" s="6">
        <f ca="1">AVERAGE(OFFSET('Baseline QTR'!$C12,0,4*(COLUMNS('Baseline QTR'!$C12:J12)-1),1,4))</f>
        <v>101.425</v>
      </c>
      <c r="K12" s="6">
        <f ca="1">AVERAGE(OFFSET('Baseline QTR'!$C12,0,4*(COLUMNS('Baseline QTR'!$C12:K12)-1),1,4))</f>
        <v>107.80000000000001</v>
      </c>
      <c r="L12" s="6">
        <f ca="1">AVERAGE(OFFSET('Baseline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AVERAGE(OFFSET('Baseline QTR'!$C12,0,4*(COLUMNS('Baseline QTR'!$C12:O12)-1),1,4))</f>
        <v>72.625</v>
      </c>
      <c r="P12" s="6">
        <f ca="1">AVERAGE(OFFSET('Baseline QTR'!$C12,0,4*(COLUMNS('Baseline QTR'!$C12:P12)-1),1,4))</f>
        <v>62.558333333333337</v>
      </c>
      <c r="Q12" s="6">
        <f ca="1">AVERAGE(OFFSET('Baseline QTR'!$C12,0,4*(COLUMNS('Baseline QTR'!$C12:Q12)-1),1,4))</f>
        <v>58.825000000000003</v>
      </c>
      <c r="R12" s="6">
        <f ca="1">AVERAGE(OFFSET('Baseline QTR'!$C12,0,4*(COLUMNS('Baseline QTR'!$C12:R12)-1),1,4))</f>
        <v>62.533333333333331</v>
      </c>
      <c r="S12" s="6">
        <f ca="1">AVERAGE(OFFSET('Baseline QTR'!$C12,0,4*(COLUMNS('Baseline QTR'!$C12:S12)-1),1,4))</f>
        <v>69.766666666666666</v>
      </c>
      <c r="T12" s="6">
        <f ca="1">AVERAGE(OFFSET('Baseline QTR'!$C12,0,4*(COLUMNS('Baseline QTR'!$C12:T12)-1),1,4))</f>
        <v>75.900000000000006</v>
      </c>
      <c r="U12" s="6">
        <f ca="1">AVERAGE(OFFSET('Baseline QTR'!$C12,0,4*(COLUMNS('Baseline QTR'!$C12:U12)-1),1,4))</f>
        <v>78.583333333333343</v>
      </c>
      <c r="V12" s="6">
        <f ca="1">AVERAGE(OFFSET('Baseline QTR'!$C12,0,4*(COLUMNS('Baseline QTR'!$C12:V12)-1),1,4))</f>
        <v>78.825000000000003</v>
      </c>
      <c r="W12" s="6">
        <f ca="1">AVERAGE(OFFSET('Baseline QTR'!$C12,0,4*(COLUMNS('Baseline QTR'!$C12:W12)-1),1,4))</f>
        <v>76.75</v>
      </c>
      <c r="X12" s="6">
        <f ca="1">AVERAGE(OFFSET('Baseline QTR'!$C12,0,4*(COLUMNS('Baseline QTR'!$C12:X12)-1),1,4))</f>
        <v>82.083333333333343</v>
      </c>
      <c r="Y12" s="6">
        <f ca="1">AVERAGE(OFFSET('Baseline QTR'!$C12,0,4*(COLUMNS('Baseline QTR'!$C12:Y12)-1),1,4))</f>
        <v>89.158333333333331</v>
      </c>
      <c r="Z12" s="6">
        <f ca="1">AVERAGE(OFFSET('Baseline QTR'!$C12,0,4*(COLUMNS('Baseline QTR'!$C12:Z12)-1),1,4))</f>
        <v>90.850000000000009</v>
      </c>
      <c r="AA12" s="6">
        <f ca="1">AVERAGE(OFFSET('Baseline QTR'!$C12,0,4*(COLUMNS('Baseline QTR'!$C12:AA12)-1),1,4))</f>
        <v>88.808333333333337</v>
      </c>
      <c r="AB12" s="6">
        <f ca="1">AVERAGE(OFFSET('Baseline QTR'!$C12,0,4*(COLUMNS('Baseline QTR'!$C12:AB12)-1),1,4))</f>
        <v>88.15</v>
      </c>
      <c r="AC12" s="6">
        <f ca="1">AVERAGE(OFFSET('Baseline QTR'!$C12,0,4*(COLUMNS('Baseline QTR'!$C12:AC12)-1),1,4))</f>
        <v>84.949999999999989</v>
      </c>
      <c r="AD12" s="6">
        <f ca="1">AVERAGE(OFFSET('Baseline QTR'!$C12,0,4*(COLUMNS('Baseline QTR'!$C12:AD12)-1),1,4))</f>
        <v>78.183333333333337</v>
      </c>
      <c r="AE12" s="6">
        <f ca="1">AVERAGE(OFFSET('Baseline QTR'!$C12,0,4*(COLUMNS('Baseline QTR'!$C12:AE12)-1),1,4))</f>
        <v>77.75</v>
      </c>
      <c r="AF12" s="6">
        <f ca="1">AVERAGE(OFFSET('Baseline QTR'!$C12,0,4*(COLUMNS('Baseline QTR'!$C12:AF12)-1),1,4))</f>
        <v>81.941666666666663</v>
      </c>
      <c r="AG12" s="45">
        <f ca="1">AVERAGE(OFFSET('Baseline QTR'!$C12,0,4*(COLUMNS('Baseline QTR'!$C12:AG12)-1),1,4))</f>
        <v>74.283333333333331</v>
      </c>
      <c r="AH12" s="45">
        <f ca="1">AVERAGE(OFFSET('Baseline QTR'!$C12,0,4*(COLUMNS('Baseline QTR'!$C12:AH12)-1),1,4))</f>
        <v>62.875</v>
      </c>
      <c r="AI12" s="8">
        <f ca="1">AVERAGE(OFFSET('Baseline QTR'!$C12,0,4*(COLUMNS('Baseline QTR'!$C12:AI12)-1),1,4))</f>
        <v>64.832253333333327</v>
      </c>
      <c r="AJ12" s="8">
        <f ca="1">AVERAGE(OFFSET('Baseline QTR'!$C12,0,4*(COLUMNS('Baseline QTR'!$C12:AJ12)-1),1,4))</f>
        <v>67.852930000000001</v>
      </c>
      <c r="AK12" s="8">
        <f ca="1">AVERAGE(OFFSET('Baseline QTR'!$C12,0,4*(COLUMNS('Baseline QTR'!$C12:AK12)-1),1,4))</f>
        <v>70.061070000000001</v>
      </c>
      <c r="AL12" s="8">
        <f ca="1">AVERAGE(OFFSET('Baseline QTR'!$C12,0,4*(COLUMNS('Baseline QTR'!$C12:AL12)-1),1,4))</f>
        <v>71.335765000000009</v>
      </c>
      <c r="AM12" s="8">
        <f ca="1">AVERAGE(OFFSET('Baseline QTR'!$C12,0,4*(COLUMNS('Baseline QTR'!$C12:AM12)-1),1,4))</f>
        <v>72.347215000000006</v>
      </c>
      <c r="AN12" s="8">
        <f ca="1">AVERAGE(OFFSET('Baseline QTR'!$C12,0,4*(COLUMNS('Baseline QTR'!$C12:AN12)-1),1,4))</f>
        <v>73.305914999999999</v>
      </c>
      <c r="AO12" s="8">
        <f ca="1">AVERAGE(OFFSET('Baseline QTR'!$C12,0,4*(COLUMNS('Baseline QTR'!$C12:AO12)-1),1,4))</f>
        <v>74.117582499999997</v>
      </c>
      <c r="AP12" s="8">
        <f ca="1">AVERAGE(OFFSET('Baseline QTR'!$C12,0,4*(COLUMNS('Baseline QTR'!$C12:AP12)-1),1,4))</f>
        <v>74.76995749999999</v>
      </c>
      <c r="AQ12" s="19"/>
    </row>
    <row r="13" spans="1:43" x14ac:dyDescent="0.25">
      <c r="A13" t="str">
        <f>'Baseline QTR'!A13</f>
        <v>KS_NSRV</v>
      </c>
      <c r="B13" t="str">
        <f>'Baseline QTR'!B13</f>
        <v xml:space="preserve"> Services providing</v>
      </c>
      <c r="C13" s="6">
        <f ca="1">AVERAGE(OFFSET('Baseline QTR'!$C13,0,4*(COLUMNS('Baseline QTR'!$C13:C13)-1),1,4))</f>
        <v>831.98333333333335</v>
      </c>
      <c r="D13" s="6">
        <f ca="1">AVERAGE(OFFSET('Baseline QTR'!$C13,0,4*(COLUMNS('Baseline QTR'!$C13:D13)-1),1,4))</f>
        <v>843.75</v>
      </c>
      <c r="E13" s="6">
        <f ca="1">AVERAGE(OFFSET('Baseline QTR'!$C13,0,4*(COLUMNS('Baseline QTR'!$C13:E13)-1),1,4))</f>
        <v>860.3416666666667</v>
      </c>
      <c r="F13" s="6">
        <f ca="1">AVERAGE(OFFSET('Baseline QTR'!$C13,0,4*(COLUMNS('Baseline QTR'!$C13:F13)-1),1,4))</f>
        <v>885.38333333333333</v>
      </c>
      <c r="G13" s="6">
        <f ca="1">AVERAGE(OFFSET('Baseline QTR'!$C13,0,4*(COLUMNS('Baseline QTR'!$C13:G13)-1),1,4))</f>
        <v>908.43333333333339</v>
      </c>
      <c r="H13" s="6">
        <f ca="1">AVERAGE(OFFSET('Baseline QTR'!$C13,0,4*(COLUMNS('Baseline QTR'!$C13:H13)-1),1,4))</f>
        <v>935.41666666666674</v>
      </c>
      <c r="I13" s="6">
        <f ca="1">AVERAGE(OFFSET('Baseline QTR'!$C13,0,4*(COLUMNS('Baseline QTR'!$C13:I13)-1),1,4))</f>
        <v>968.9666666666667</v>
      </c>
      <c r="J13" s="6">
        <f ca="1">AVERAGE(OFFSET('Baseline QTR'!$C13,0,4*(COLUMNS('Baseline QTR'!$C13:J13)-1),1,4))</f>
        <v>1010.75</v>
      </c>
      <c r="K13" s="6">
        <f ca="1">AVERAGE(OFFSET('Baseline QTR'!$C13,0,4*(COLUMNS('Baseline QTR'!$C13:K13)-1),1,4))</f>
        <v>1056.8083333333334</v>
      </c>
      <c r="L13" s="6">
        <f ca="1">AVERAGE(OFFSET('Baseline QTR'!$C13,0,4*(COLUMNS('Baseline QTR'!$C13:L13)-1),1,4))</f>
        <v>1100.8666666666666</v>
      </c>
      <c r="M13" s="6">
        <f ca="1">AVERAGE(OFFSET('Baseline QTR'!$C13,0,4*(COLUMNS('Baseline QTR'!$C13:M13)-1),1,4))</f>
        <v>1141.2</v>
      </c>
      <c r="N13" s="6">
        <f ca="1">AVERAGE(OFFSET('Baseline QTR'!$C13,0,4*(COLUMNS('Baseline QTR'!$C13:N13)-1),1,4))</f>
        <v>1134.4250000000002</v>
      </c>
      <c r="O13" s="6">
        <f ca="1">AVERAGE(OFFSET('Baseline QTR'!$C13,0,4*(COLUMNS('Baseline QTR'!$C13:O13)-1),1,4))</f>
        <v>1113.4083333333333</v>
      </c>
      <c r="P13" s="6">
        <f ca="1">AVERAGE(OFFSET('Baseline QTR'!$C13,0,4*(COLUMNS('Baseline QTR'!$C13:P13)-1),1,4))</f>
        <v>1116.4166666666665</v>
      </c>
      <c r="Q13" s="6">
        <f ca="1">AVERAGE(OFFSET('Baseline QTR'!$C13,0,4*(COLUMNS('Baseline QTR'!$C13:Q13)-1),1,4))</f>
        <v>1127.2833333333333</v>
      </c>
      <c r="R13" s="6">
        <f ca="1">AVERAGE(OFFSET('Baseline QTR'!$C13,0,4*(COLUMNS('Baseline QTR'!$C13:R13)-1),1,4))</f>
        <v>1149.5333333333333</v>
      </c>
      <c r="S13" s="6">
        <f ca="1">AVERAGE(OFFSET('Baseline QTR'!$C13,0,4*(COLUMNS('Baseline QTR'!$C13:S13)-1),1,4))</f>
        <v>1176.2833333333333</v>
      </c>
      <c r="T13" s="6">
        <f ca="1">AVERAGE(OFFSET('Baseline QTR'!$C13,0,4*(COLUMNS('Baseline QTR'!$C13:T13)-1),1,4))</f>
        <v>1205.7750000000001</v>
      </c>
      <c r="U13" s="6">
        <f ca="1">AVERAGE(OFFSET('Baseline QTR'!$C13,0,4*(COLUMNS('Baseline QTR'!$C13:U13)-1),1,4))</f>
        <v>1226.2</v>
      </c>
      <c r="V13" s="6">
        <f ca="1">AVERAGE(OFFSET('Baseline QTR'!$C13,0,4*(COLUMNS('Baseline QTR'!$C13:V13)-1),1,4))</f>
        <v>1183.2166666666667</v>
      </c>
      <c r="W13" s="6">
        <f ca="1">AVERAGE(OFFSET('Baseline QTR'!$C13,0,4*(COLUMNS('Baseline QTR'!$C13:W13)-1),1,4))</f>
        <v>1179.6916666666666</v>
      </c>
      <c r="X13" s="6">
        <f ca="1">AVERAGE(OFFSET('Baseline QTR'!$C13,0,4*(COLUMNS('Baseline QTR'!$C13:X13)-1),1,4))</f>
        <v>1200.3166666666666</v>
      </c>
      <c r="Y13" s="6">
        <f ca="1">AVERAGE(OFFSET('Baseline QTR'!$C13,0,4*(COLUMNS('Baseline QTR'!$C13:Y13)-1),1,4))</f>
        <v>1226.05</v>
      </c>
      <c r="Z13" s="6">
        <f ca="1">AVERAGE(OFFSET('Baseline QTR'!$C13,0,4*(COLUMNS('Baseline QTR'!$C13:Z13)-1),1,4))</f>
        <v>1258.7916666666667</v>
      </c>
      <c r="AA13" s="6">
        <f ca="1">AVERAGE(OFFSET('Baseline QTR'!$C13,0,4*(COLUMNS('Baseline QTR'!$C13:AA13)-1),1,4))</f>
        <v>1294.4583333333335</v>
      </c>
      <c r="AB13" s="6">
        <f ca="1">AVERAGE(OFFSET('Baseline QTR'!$C13,0,4*(COLUMNS('Baseline QTR'!$C13:AB13)-1),1,4))</f>
        <v>1334.3166666666666</v>
      </c>
      <c r="AC13" s="6">
        <f ca="1">AVERAGE(OFFSET('Baseline QTR'!$C13,0,4*(COLUMNS('Baseline QTR'!$C13:AC13)-1),1,4))</f>
        <v>1382.2583333333332</v>
      </c>
      <c r="AD13" s="6">
        <f ca="1">AVERAGE(OFFSET('Baseline QTR'!$C13,0,4*(COLUMNS('Baseline QTR'!$C13:AD13)-1),1,4))</f>
        <v>1425.7416666666666</v>
      </c>
      <c r="AE13" s="6">
        <f ca="1">AVERAGE(OFFSET('Baseline QTR'!$C13,0,4*(COLUMNS('Baseline QTR'!$C13:AE13)-1),1,4))</f>
        <v>1458.6916666666666</v>
      </c>
      <c r="AF13" s="6">
        <f ca="1">AVERAGE(OFFSET('Baseline QTR'!$C13,0,4*(COLUMNS('Baseline QTR'!$C13:AF13)-1),1,4))</f>
        <v>1492.4083333333333</v>
      </c>
      <c r="AG13" s="45">
        <f ca="1">AVERAGE(OFFSET('Baseline QTR'!$C13,0,4*(COLUMNS('Baseline QTR'!$C13:AG13)-1),1,4))</f>
        <v>1408.1583333333333</v>
      </c>
      <c r="AH13" s="45">
        <f ca="1">AVERAGE(OFFSET('Baseline QTR'!$C13,0,4*(COLUMNS('Baseline QTR'!$C13:AH13)-1),1,4))</f>
        <v>1441.416666666667</v>
      </c>
      <c r="AI13" s="8">
        <f ca="1">AVERAGE(OFFSET('Baseline QTR'!$C13,0,4*(COLUMNS('Baseline QTR'!$C13:AI13)-1),1,4))</f>
        <v>1513.3879166666668</v>
      </c>
      <c r="AJ13" s="8">
        <f ca="1">AVERAGE(OFFSET('Baseline QTR'!$C13,0,4*(COLUMNS('Baseline QTR'!$C13:AJ13)-1),1,4))</f>
        <v>1530.89525</v>
      </c>
      <c r="AK13" s="8">
        <f ca="1">AVERAGE(OFFSET('Baseline QTR'!$C13,0,4*(COLUMNS('Baseline QTR'!$C13:AK13)-1),1,4))</f>
        <v>1540.5215000000001</v>
      </c>
      <c r="AL13" s="8">
        <f ca="1">AVERAGE(OFFSET('Baseline QTR'!$C13,0,4*(COLUMNS('Baseline QTR'!$C13:AL13)-1),1,4))</f>
        <v>1564.941</v>
      </c>
      <c r="AM13" s="8">
        <f ca="1">AVERAGE(OFFSET('Baseline QTR'!$C13,0,4*(COLUMNS('Baseline QTR'!$C13:AM13)-1),1,4))</f>
        <v>1589.6722500000001</v>
      </c>
      <c r="AN13" s="8">
        <f ca="1">AVERAGE(OFFSET('Baseline QTR'!$C13,0,4*(COLUMNS('Baseline QTR'!$C13:AN13)-1),1,4))</f>
        <v>1605.857</v>
      </c>
      <c r="AO13" s="8">
        <f ca="1">AVERAGE(OFFSET('Baseline QTR'!$C13,0,4*(COLUMNS('Baseline QTR'!$C13:AO13)-1),1,4))</f>
        <v>1620.213</v>
      </c>
      <c r="AP13" s="8">
        <f ca="1">AVERAGE(OFFSET('Baseline QTR'!$C13,0,4*(COLUMNS('Baseline QTR'!$C13:AP13)-1),1,4))</f>
        <v>1635.16975</v>
      </c>
      <c r="AQ13" s="19"/>
    </row>
    <row r="14" spans="1:43" x14ac:dyDescent="0.25">
      <c r="A14" t="str">
        <f>'Baseline QTR'!A14</f>
        <v>KS_NTRD</v>
      </c>
      <c r="B14" t="str">
        <f>'Baseline QTR'!B14</f>
        <v xml:space="preserve">   Wholesale and retail trade</v>
      </c>
      <c r="C14" s="6">
        <f ca="1">AVERAGE(OFFSET('Baseline QTR'!$C14,0,4*(COLUMNS('Baseline QTR'!$C14:C14)-1),1,4))</f>
        <v>177.43333333333334</v>
      </c>
      <c r="D14" s="6">
        <f ca="1">AVERAGE(OFFSET('Baseline QTR'!$C14,0,4*(COLUMNS('Baseline QTR'!$C14:D14)-1),1,4))</f>
        <v>175.21666666666667</v>
      </c>
      <c r="E14" s="6">
        <f ca="1">AVERAGE(OFFSET('Baseline QTR'!$C14,0,4*(COLUMNS('Baseline QTR'!$C14:E14)-1),1,4))</f>
        <v>175.92500000000001</v>
      </c>
      <c r="F14" s="6">
        <f ca="1">AVERAGE(OFFSET('Baseline QTR'!$C14,0,4*(COLUMNS('Baseline QTR'!$C14:F14)-1),1,4))</f>
        <v>177.85</v>
      </c>
      <c r="G14" s="6">
        <f ca="1">AVERAGE(OFFSET('Baseline QTR'!$C14,0,4*(COLUMNS('Baseline QTR'!$C14:G14)-1),1,4))</f>
        <v>179.80833333333334</v>
      </c>
      <c r="H14" s="6">
        <f ca="1">AVERAGE(OFFSET('Baseline QTR'!$C14,0,4*(COLUMNS('Baseline QTR'!$C14:H14)-1),1,4))</f>
        <v>184.89999999999998</v>
      </c>
      <c r="I14" s="6">
        <f ca="1">AVERAGE(OFFSET('Baseline QTR'!$C14,0,4*(COLUMNS('Baseline QTR'!$C14:I14)-1),1,4))</f>
        <v>192.29166666666669</v>
      </c>
      <c r="J14" s="6">
        <f ca="1">AVERAGE(OFFSET('Baseline QTR'!$C14,0,4*(COLUMNS('Baseline QTR'!$C14:J14)-1),1,4))</f>
        <v>198.75833333333335</v>
      </c>
      <c r="K14" s="6">
        <f ca="1">AVERAGE(OFFSET('Baseline QTR'!$C14,0,4*(COLUMNS('Baseline QTR'!$C14:K14)-1),1,4))</f>
        <v>206.48333333333335</v>
      </c>
      <c r="L14" s="6">
        <f ca="1">AVERAGE(OFFSET('Baseline QTR'!$C14,0,4*(COLUMNS('Baseline QTR'!$C14:L14)-1),1,4))</f>
        <v>214.98333333333332</v>
      </c>
      <c r="M14" s="6">
        <f ca="1">AVERAGE(OFFSET('Baseline QTR'!$C14,0,4*(COLUMNS('Baseline QTR'!$C14:M14)-1),1,4))</f>
        <v>221.27499999999998</v>
      </c>
      <c r="N14" s="6">
        <f ca="1">AVERAGE(OFFSET('Baseline QTR'!$C14,0,4*(COLUMNS('Baseline QTR'!$C14:N14)-1),1,4))</f>
        <v>217.72500000000002</v>
      </c>
      <c r="O14" s="6">
        <f ca="1">AVERAGE(OFFSET('Baseline QTR'!$C14,0,4*(COLUMNS('Baseline QTR'!$C14:O14)-1),1,4))</f>
        <v>209.55833333333334</v>
      </c>
      <c r="P14" s="6">
        <f ca="1">AVERAGE(OFFSET('Baseline QTR'!$C14,0,4*(COLUMNS('Baseline QTR'!$C14:P14)-1),1,4))</f>
        <v>207.11666666666667</v>
      </c>
      <c r="Q14" s="6">
        <f ca="1">AVERAGE(OFFSET('Baseline QTR'!$C14,0,4*(COLUMNS('Baseline QTR'!$C14:Q14)-1),1,4))</f>
        <v>207.65</v>
      </c>
      <c r="R14" s="6">
        <f ca="1">AVERAGE(OFFSET('Baseline QTR'!$C14,0,4*(COLUMNS('Baseline QTR'!$C14:R14)-1),1,4))</f>
        <v>210.96666666666667</v>
      </c>
      <c r="S14" s="6">
        <f ca="1">AVERAGE(OFFSET('Baseline QTR'!$C14,0,4*(COLUMNS('Baseline QTR'!$C14:S14)-1),1,4))</f>
        <v>213.65833333333336</v>
      </c>
      <c r="T14" s="6">
        <f ca="1">AVERAGE(OFFSET('Baseline QTR'!$C14,0,4*(COLUMNS('Baseline QTR'!$C14:T14)-1),1,4))</f>
        <v>217.48333333333335</v>
      </c>
      <c r="U14" s="6">
        <f ca="1">AVERAGE(OFFSET('Baseline QTR'!$C14,0,4*(COLUMNS('Baseline QTR'!$C14:U14)-1),1,4))</f>
        <v>218.82500000000005</v>
      </c>
      <c r="V14" s="6">
        <f ca="1">AVERAGE(OFFSET('Baseline QTR'!$C14,0,4*(COLUMNS('Baseline QTR'!$C14:V14)-1),1,4))</f>
        <v>204.35833333333335</v>
      </c>
      <c r="W14" s="6">
        <f ca="1">AVERAGE(OFFSET('Baseline QTR'!$C14,0,4*(COLUMNS('Baseline QTR'!$C14:W14)-1),1,4))</f>
        <v>202.43333333333337</v>
      </c>
      <c r="X14" s="6">
        <f ca="1">AVERAGE(OFFSET('Baseline QTR'!$C14,0,4*(COLUMNS('Baseline QTR'!$C14:X14)-1),1,4))</f>
        <v>206.51666666666665</v>
      </c>
      <c r="Y14" s="6">
        <f ca="1">AVERAGE(OFFSET('Baseline QTR'!$C14,0,4*(COLUMNS('Baseline QTR'!$C14:Y14)-1),1,4))</f>
        <v>212.65833333333333</v>
      </c>
      <c r="Z14" s="6">
        <f ca="1">AVERAGE(OFFSET('Baseline QTR'!$C14,0,4*(COLUMNS('Baseline QTR'!$C14:Z14)-1),1,4))</f>
        <v>221.76666666666665</v>
      </c>
      <c r="AA14" s="6">
        <f ca="1">AVERAGE(OFFSET('Baseline QTR'!$C14,0,4*(COLUMNS('Baseline QTR'!$C14:AA14)-1),1,4))</f>
        <v>230.4666666666667</v>
      </c>
      <c r="AB14" s="6">
        <f ca="1">AVERAGE(OFFSET('Baseline QTR'!$C14,0,4*(COLUMNS('Baseline QTR'!$C14:AB14)-1),1,4))</f>
        <v>238.75</v>
      </c>
      <c r="AC14" s="6">
        <f ca="1">AVERAGE(OFFSET('Baseline QTR'!$C14,0,4*(COLUMNS('Baseline QTR'!$C14:AC14)-1),1,4))</f>
        <v>246.5</v>
      </c>
      <c r="AD14" s="6">
        <f ca="1">AVERAGE(OFFSET('Baseline QTR'!$C14,0,4*(COLUMNS('Baseline QTR'!$C14:AD14)-1),1,4))</f>
        <v>259.31666666666666</v>
      </c>
      <c r="AE14" s="6">
        <f ca="1">AVERAGE(OFFSET('Baseline QTR'!$C14,0,4*(COLUMNS('Baseline QTR'!$C14:AE14)-1),1,4))</f>
        <v>264.31666666666666</v>
      </c>
      <c r="AF14" s="6">
        <f ca="1">AVERAGE(OFFSET('Baseline QTR'!$C14,0,4*(COLUMNS('Baseline QTR'!$C14:AF14)-1),1,4))</f>
        <v>270.08333333333331</v>
      </c>
      <c r="AG14" s="45">
        <f ca="1">AVERAGE(OFFSET('Baseline QTR'!$C14,0,4*(COLUMNS('Baseline QTR'!$C14:AG14)-1),1,4))</f>
        <v>267.82500000000005</v>
      </c>
      <c r="AH14" s="45">
        <f ca="1">AVERAGE(OFFSET('Baseline QTR'!$C14,0,4*(COLUMNS('Baseline QTR'!$C14:AH14)-1),1,4))</f>
        <v>275.04166666666669</v>
      </c>
      <c r="AI14" s="8">
        <f ca="1">AVERAGE(OFFSET('Baseline QTR'!$C14,0,4*(COLUMNS('Baseline QTR'!$C14:AI14)-1),1,4))</f>
        <v>280.84165833333333</v>
      </c>
      <c r="AJ14" s="8">
        <f ca="1">AVERAGE(OFFSET('Baseline QTR'!$C14,0,4*(COLUMNS('Baseline QTR'!$C14:AJ14)-1),1,4))</f>
        <v>280.47987499999999</v>
      </c>
      <c r="AK14" s="8">
        <f ca="1">AVERAGE(OFFSET('Baseline QTR'!$C14,0,4*(COLUMNS('Baseline QTR'!$C14:AK14)-1),1,4))</f>
        <v>280.59182499999997</v>
      </c>
      <c r="AL14" s="8">
        <f ca="1">AVERAGE(OFFSET('Baseline QTR'!$C14,0,4*(COLUMNS('Baseline QTR'!$C14:AL14)-1),1,4))</f>
        <v>284.32569999999998</v>
      </c>
      <c r="AM14" s="8">
        <f ca="1">AVERAGE(OFFSET('Baseline QTR'!$C14,0,4*(COLUMNS('Baseline QTR'!$C14:AM14)-1),1,4))</f>
        <v>291.14127500000001</v>
      </c>
      <c r="AN14" s="8">
        <f ca="1">AVERAGE(OFFSET('Baseline QTR'!$C14,0,4*(COLUMNS('Baseline QTR'!$C14:AN14)-1),1,4))</f>
        <v>295.21154999999999</v>
      </c>
      <c r="AO14" s="8">
        <f ca="1">AVERAGE(OFFSET('Baseline QTR'!$C14,0,4*(COLUMNS('Baseline QTR'!$C14:AO14)-1),1,4))</f>
        <v>296.0401</v>
      </c>
      <c r="AP14" s="8">
        <f ca="1">AVERAGE(OFFSET('Baseline QTR'!$C14,0,4*(COLUMNS('Baseline QTR'!$C14:AP14)-1),1,4))</f>
        <v>295.8295</v>
      </c>
      <c r="AQ14" s="19"/>
    </row>
    <row r="15" spans="1:43" x14ac:dyDescent="0.25">
      <c r="A15" t="str">
        <f>'Baseline QTR'!A15</f>
        <v>KS_NTWU</v>
      </c>
      <c r="B15" t="str">
        <f>'Baseline QTR'!B15</f>
        <v xml:space="preserve">   Transportation and public utilities</v>
      </c>
      <c r="C15" s="6">
        <f ca="1">AVERAGE(OFFSET('Baseline QTR'!$C15,0,4*(COLUMNS('Baseline QTR'!$C15:C15)-1),1,4))</f>
        <v>51.258333333333333</v>
      </c>
      <c r="D15" s="6">
        <f ca="1">AVERAGE(OFFSET('Baseline QTR'!$C15,0,4*(COLUMNS('Baseline QTR'!$C15:D15)-1),1,4))</f>
        <v>52.383333333333333</v>
      </c>
      <c r="E15" s="6">
        <f ca="1">AVERAGE(OFFSET('Baseline QTR'!$C15,0,4*(COLUMNS('Baseline QTR'!$C15:E15)-1),1,4))</f>
        <v>50.975000000000001</v>
      </c>
      <c r="F15" s="6">
        <f ca="1">AVERAGE(OFFSET('Baseline QTR'!$C15,0,4*(COLUMNS('Baseline QTR'!$C15:F15)-1),1,4))</f>
        <v>49.85</v>
      </c>
      <c r="G15" s="6">
        <f ca="1">AVERAGE(OFFSET('Baseline QTR'!$C15,0,4*(COLUMNS('Baseline QTR'!$C15:G15)-1),1,4))</f>
        <v>50.358333333333334</v>
      </c>
      <c r="H15" s="6">
        <f ca="1">AVERAGE(OFFSET('Baseline QTR'!$C15,0,4*(COLUMNS('Baseline QTR'!$C15:H15)-1),1,4))</f>
        <v>50.666666666666664</v>
      </c>
      <c r="I15" s="6">
        <f ca="1">AVERAGE(OFFSET('Baseline QTR'!$C15,0,4*(COLUMNS('Baseline QTR'!$C15:I15)-1),1,4))</f>
        <v>52.49166666666666</v>
      </c>
      <c r="J15" s="6">
        <f ca="1">AVERAGE(OFFSET('Baseline QTR'!$C15,0,4*(COLUMNS('Baseline QTR'!$C15:J15)-1),1,4))</f>
        <v>53.766666666666666</v>
      </c>
      <c r="K15" s="6">
        <f ca="1">AVERAGE(OFFSET('Baseline QTR'!$C15,0,4*(COLUMNS('Baseline QTR'!$C15:K15)-1),1,4))</f>
        <v>56.691666666666663</v>
      </c>
      <c r="L15" s="6">
        <f ca="1">AVERAGE(OFFSET('Baseline QTR'!$C15,0,4*(COLUMNS('Baseline QTR'!$C15:L15)-1),1,4))</f>
        <v>57.274999999999999</v>
      </c>
      <c r="M15" s="6">
        <f ca="1">AVERAGE(OFFSET('Baseline QTR'!$C15,0,4*(COLUMNS('Baseline QTR'!$C15:M15)-1),1,4))</f>
        <v>56.583333333333329</v>
      </c>
      <c r="N15" s="6">
        <f ca="1">AVERAGE(OFFSET('Baseline QTR'!$C15,0,4*(COLUMNS('Baseline QTR'!$C15:N15)-1),1,4))</f>
        <v>54.766666666666666</v>
      </c>
      <c r="O15" s="6">
        <f ca="1">AVERAGE(OFFSET('Baseline QTR'!$C15,0,4*(COLUMNS('Baseline QTR'!$C15:O15)-1),1,4))</f>
        <v>51.466666666666661</v>
      </c>
      <c r="P15" s="6">
        <f ca="1">AVERAGE(OFFSET('Baseline QTR'!$C15,0,4*(COLUMNS('Baseline QTR'!$C15:P15)-1),1,4))</f>
        <v>50.366666666666674</v>
      </c>
      <c r="Q15" s="6">
        <f ca="1">AVERAGE(OFFSET('Baseline QTR'!$C15,0,4*(COLUMNS('Baseline QTR'!$C15:Q15)-1),1,4))</f>
        <v>50.391666666666666</v>
      </c>
      <c r="R15" s="6">
        <f ca="1">AVERAGE(OFFSET('Baseline QTR'!$C15,0,4*(COLUMNS('Baseline QTR'!$C15:R15)-1),1,4))</f>
        <v>49.833333333333329</v>
      </c>
      <c r="S15" s="6">
        <f ca="1">AVERAGE(OFFSET('Baseline QTR'!$C15,0,4*(COLUMNS('Baseline QTR'!$C15:S15)-1),1,4))</f>
        <v>50.275000000000006</v>
      </c>
      <c r="T15" s="6">
        <f ca="1">AVERAGE(OFFSET('Baseline QTR'!$C15,0,4*(COLUMNS('Baseline QTR'!$C15:T15)-1),1,4))</f>
        <v>51.375</v>
      </c>
      <c r="U15" s="6">
        <f ca="1">AVERAGE(OFFSET('Baseline QTR'!$C15,0,4*(COLUMNS('Baseline QTR'!$C15:U15)-1),1,4))</f>
        <v>50.841666666666669</v>
      </c>
      <c r="V15" s="6">
        <f ca="1">AVERAGE(OFFSET('Baseline QTR'!$C15,0,4*(COLUMNS('Baseline QTR'!$C15:V15)-1),1,4))</f>
        <v>47.283333333333331</v>
      </c>
      <c r="W15" s="6">
        <f ca="1">AVERAGE(OFFSET('Baseline QTR'!$C15,0,4*(COLUMNS('Baseline QTR'!$C15:W15)-1),1,4))</f>
        <v>45.841666666666669</v>
      </c>
      <c r="X15" s="6">
        <f ca="1">AVERAGE(OFFSET('Baseline QTR'!$C15,0,4*(COLUMNS('Baseline QTR'!$C15:X15)-1),1,4))</f>
        <v>46.94166666666667</v>
      </c>
      <c r="Y15" s="6">
        <f ca="1">AVERAGE(OFFSET('Baseline QTR'!$C15,0,4*(COLUMNS('Baseline QTR'!$C15:Y15)-1),1,4))</f>
        <v>47.316666666666663</v>
      </c>
      <c r="Z15" s="6">
        <f ca="1">AVERAGE(OFFSET('Baseline QTR'!$C15,0,4*(COLUMNS('Baseline QTR'!$C15:Z15)-1),1,4))</f>
        <v>47.774999999999999</v>
      </c>
      <c r="AA15" s="6">
        <f ca="1">AVERAGE(OFFSET('Baseline QTR'!$C15,0,4*(COLUMNS('Baseline QTR'!$C15:AA15)-1),1,4))</f>
        <v>50.725000000000001</v>
      </c>
      <c r="AB15" s="6">
        <f ca="1">AVERAGE(OFFSET('Baseline QTR'!$C15,0,4*(COLUMNS('Baseline QTR'!$C15:AB15)-1),1,4))</f>
        <v>53.125</v>
      </c>
      <c r="AC15" s="6">
        <f ca="1">AVERAGE(OFFSET('Baseline QTR'!$C15,0,4*(COLUMNS('Baseline QTR'!$C15:AC15)-1),1,4))</f>
        <v>55.358333333333334</v>
      </c>
      <c r="AD15" s="6">
        <f ca="1">AVERAGE(OFFSET('Baseline QTR'!$C15,0,4*(COLUMNS('Baseline QTR'!$C15:AD15)-1),1,4))</f>
        <v>57.233333333333334</v>
      </c>
      <c r="AE15" s="6">
        <f ca="1">AVERAGE(OFFSET('Baseline QTR'!$C15,0,4*(COLUMNS('Baseline QTR'!$C15:AE15)-1),1,4))</f>
        <v>58.699999999999996</v>
      </c>
      <c r="AF15" s="6">
        <f ca="1">AVERAGE(OFFSET('Baseline QTR'!$C15,0,4*(COLUMNS('Baseline QTR'!$C15:AF15)-1),1,4))</f>
        <v>59.816666666666663</v>
      </c>
      <c r="AG15" s="45">
        <f ca="1">AVERAGE(OFFSET('Baseline QTR'!$C15,0,4*(COLUMNS('Baseline QTR'!$C15:AG15)-1),1,4))</f>
        <v>55.75</v>
      </c>
      <c r="AH15" s="45">
        <f ca="1">AVERAGE(OFFSET('Baseline QTR'!$C15,0,4*(COLUMNS('Baseline QTR'!$C15:AH15)-1),1,4))</f>
        <v>56.841666666666669</v>
      </c>
      <c r="AI15" s="8">
        <f ca="1">AVERAGE(OFFSET('Baseline QTR'!$C15,0,4*(COLUMNS('Baseline QTR'!$C15:AI15)-1),1,4))</f>
        <v>60.976979166666666</v>
      </c>
      <c r="AJ15" s="8">
        <f ca="1">AVERAGE(OFFSET('Baseline QTR'!$C15,0,4*(COLUMNS('Baseline QTR'!$C15:AJ15)-1),1,4))</f>
        <v>60.233874999999998</v>
      </c>
      <c r="AK15" s="8">
        <f ca="1">AVERAGE(OFFSET('Baseline QTR'!$C15,0,4*(COLUMNS('Baseline QTR'!$C15:AK15)-1),1,4))</f>
        <v>59.9126525</v>
      </c>
      <c r="AL15" s="8">
        <f ca="1">AVERAGE(OFFSET('Baseline QTR'!$C15,0,4*(COLUMNS('Baseline QTR'!$C15:AL15)-1),1,4))</f>
        <v>59.935050000000004</v>
      </c>
      <c r="AM15" s="8">
        <f ca="1">AVERAGE(OFFSET('Baseline QTR'!$C15,0,4*(COLUMNS('Baseline QTR'!$C15:AM15)-1),1,4))</f>
        <v>60.078415000000007</v>
      </c>
      <c r="AN15" s="8">
        <f ca="1">AVERAGE(OFFSET('Baseline QTR'!$C15,0,4*(COLUMNS('Baseline QTR'!$C15:AN15)-1),1,4))</f>
        <v>59.946382500000006</v>
      </c>
      <c r="AO15" s="8">
        <f ca="1">AVERAGE(OFFSET('Baseline QTR'!$C15,0,4*(COLUMNS('Baseline QTR'!$C15:AO15)-1),1,4))</f>
        <v>59.432792500000005</v>
      </c>
      <c r="AP15" s="8">
        <f ca="1">AVERAGE(OFFSET('Baseline QTR'!$C15,0,4*(COLUMNS('Baseline QTR'!$C15:AP15)-1),1,4))</f>
        <v>58.939457499999996</v>
      </c>
      <c r="AQ15" s="19"/>
    </row>
    <row r="16" spans="1:43" x14ac:dyDescent="0.25">
      <c r="A16" t="str">
        <f>'Baseline QTR'!A16</f>
        <v>KS_NINF</v>
      </c>
      <c r="B16" t="str">
        <f>'Baseline QTR'!B16</f>
        <v xml:space="preserve">   Information</v>
      </c>
      <c r="C16" s="6">
        <f ca="1">AVERAGE(OFFSET('Baseline QTR'!$C16,0,4*(COLUMNS('Baseline QTR'!$C16:C16)-1),1,4))</f>
        <v>31.733333333333334</v>
      </c>
      <c r="D16" s="6">
        <f ca="1">AVERAGE(OFFSET('Baseline QTR'!$C16,0,4*(COLUMNS('Baseline QTR'!$C16:D16)-1),1,4))</f>
        <v>33.191666666666663</v>
      </c>
      <c r="E16" s="6">
        <f ca="1">AVERAGE(OFFSET('Baseline QTR'!$C16,0,4*(COLUMNS('Baseline QTR'!$C16:E16)-1),1,4))</f>
        <v>35.241666666666667</v>
      </c>
      <c r="F16" s="6">
        <f ca="1">AVERAGE(OFFSET('Baseline QTR'!$C16,0,4*(COLUMNS('Baseline QTR'!$C16:F16)-1),1,4))</f>
        <v>38.008333333333333</v>
      </c>
      <c r="G16" s="6">
        <f ca="1">AVERAGE(OFFSET('Baseline QTR'!$C16,0,4*(COLUMNS('Baseline QTR'!$C16:G16)-1),1,4))</f>
        <v>40.516666666666666</v>
      </c>
      <c r="H16" s="6">
        <f ca="1">AVERAGE(OFFSET('Baseline QTR'!$C16,0,4*(COLUMNS('Baseline QTR'!$C16:H16)-1),1,4))</f>
        <v>45.9</v>
      </c>
      <c r="I16" s="6">
        <f ca="1">AVERAGE(OFFSET('Baseline QTR'!$C16,0,4*(COLUMNS('Baseline QTR'!$C16:I16)-1),1,4))</f>
        <v>50</v>
      </c>
      <c r="J16" s="6">
        <f ca="1">AVERAGE(OFFSET('Baseline QTR'!$C16,0,4*(COLUMNS('Baseline QTR'!$C16:J16)-1),1,4))</f>
        <v>53.641666666666666</v>
      </c>
      <c r="K16" s="6">
        <f ca="1">AVERAGE(OFFSET('Baseline QTR'!$C16,0,4*(COLUMNS('Baseline QTR'!$C16:K16)-1),1,4))</f>
        <v>57.283333333333339</v>
      </c>
      <c r="L16" s="6">
        <f ca="1">AVERAGE(OFFSET('Baseline QTR'!$C16,0,4*(COLUMNS('Baseline QTR'!$C16:L16)-1),1,4))</f>
        <v>64.408333333333331</v>
      </c>
      <c r="M16" s="6">
        <f ca="1">AVERAGE(OFFSET('Baseline QTR'!$C16,0,4*(COLUMNS('Baseline QTR'!$C16:M16)-1),1,4))</f>
        <v>75.674999999999997</v>
      </c>
      <c r="N16" s="6">
        <f ca="1">AVERAGE(OFFSET('Baseline QTR'!$C16,0,4*(COLUMNS('Baseline QTR'!$C16:N16)-1),1,4))</f>
        <v>76.908333333333331</v>
      </c>
      <c r="O16" s="6">
        <f ca="1">AVERAGE(OFFSET('Baseline QTR'!$C16,0,4*(COLUMNS('Baseline QTR'!$C16:O16)-1),1,4))</f>
        <v>72.974999999999994</v>
      </c>
      <c r="P16" s="6">
        <f ca="1">AVERAGE(OFFSET('Baseline QTR'!$C16,0,4*(COLUMNS('Baseline QTR'!$C16:P16)-1),1,4))</f>
        <v>71.699999999999989</v>
      </c>
      <c r="Q16" s="6">
        <f ca="1">AVERAGE(OFFSET('Baseline QTR'!$C16,0,4*(COLUMNS('Baseline QTR'!$C16:Q16)-1),1,4))</f>
        <v>72.708333333333343</v>
      </c>
      <c r="R16" s="6">
        <f ca="1">AVERAGE(OFFSET('Baseline QTR'!$C16,0,4*(COLUMNS('Baseline QTR'!$C16:R16)-1),1,4))</f>
        <v>74.25</v>
      </c>
      <c r="S16" s="6">
        <f ca="1">AVERAGE(OFFSET('Baseline QTR'!$C16,0,4*(COLUMNS('Baseline QTR'!$C16:S16)-1),1,4))</f>
        <v>77.775000000000006</v>
      </c>
      <c r="T16" s="6">
        <f ca="1">AVERAGE(OFFSET('Baseline QTR'!$C16,0,4*(COLUMNS('Baseline QTR'!$C16:T16)-1),1,4))</f>
        <v>81.61666666666666</v>
      </c>
      <c r="U16" s="6">
        <f ca="1">AVERAGE(OFFSET('Baseline QTR'!$C16,0,4*(COLUMNS('Baseline QTR'!$C16:U16)-1),1,4))</f>
        <v>85.35833333333332</v>
      </c>
      <c r="V16" s="6">
        <f ca="1">AVERAGE(OFFSET('Baseline QTR'!$C16,0,4*(COLUMNS('Baseline QTR'!$C16:V16)-1),1,4))</f>
        <v>85.166666666666671</v>
      </c>
      <c r="W16" s="6">
        <f ca="1">AVERAGE(OFFSET('Baseline QTR'!$C16,0,4*(COLUMNS('Baseline QTR'!$C16:W16)-1),1,4))</f>
        <v>84.75833333333334</v>
      </c>
      <c r="X16" s="6">
        <f ca="1">AVERAGE(OFFSET('Baseline QTR'!$C16,0,4*(COLUMNS('Baseline QTR'!$C16:X16)-1),1,4))</f>
        <v>85.916666666666671</v>
      </c>
      <c r="Y16" s="6">
        <f ca="1">AVERAGE(OFFSET('Baseline QTR'!$C16,0,4*(COLUMNS('Baseline QTR'!$C16:Y16)-1),1,4))</f>
        <v>86.833333333333329</v>
      </c>
      <c r="Z16" s="6">
        <f ca="1">AVERAGE(OFFSET('Baseline QTR'!$C16,0,4*(COLUMNS('Baseline QTR'!$C16:Z16)-1),1,4))</f>
        <v>88.158333333333331</v>
      </c>
      <c r="AA16" s="6">
        <f ca="1">AVERAGE(OFFSET('Baseline QTR'!$C16,0,4*(COLUMNS('Baseline QTR'!$C16:AA16)-1),1,4))</f>
        <v>91.616666666666674</v>
      </c>
      <c r="AB16" s="6">
        <f ca="1">AVERAGE(OFFSET('Baseline QTR'!$C16,0,4*(COLUMNS('Baseline QTR'!$C16:AB16)-1),1,4))</f>
        <v>94.65</v>
      </c>
      <c r="AC16" s="6">
        <f ca="1">AVERAGE(OFFSET('Baseline QTR'!$C16,0,4*(COLUMNS('Baseline QTR'!$C16:AC16)-1),1,4))</f>
        <v>102.175</v>
      </c>
      <c r="AD16" s="6">
        <f ca="1">AVERAGE(OFFSET('Baseline QTR'!$C16,0,4*(COLUMNS('Baseline QTR'!$C16:AD16)-1),1,4))</f>
        <v>108.59166666666668</v>
      </c>
      <c r="AE16" s="6">
        <f ca="1">AVERAGE(OFFSET('Baseline QTR'!$C16,0,4*(COLUMNS('Baseline QTR'!$C16:AE16)-1),1,4))</f>
        <v>116.26666666666668</v>
      </c>
      <c r="AF16" s="6">
        <f ca="1">AVERAGE(OFFSET('Baseline QTR'!$C16,0,4*(COLUMNS('Baseline QTR'!$C16:AF16)-1),1,4))</f>
        <v>126.19166666666666</v>
      </c>
      <c r="AG16" s="45">
        <f ca="1">AVERAGE(OFFSET('Baseline QTR'!$C16,0,4*(COLUMNS('Baseline QTR'!$C16:AG16)-1),1,4))</f>
        <v>131.65</v>
      </c>
      <c r="AH16" s="45">
        <f ca="1">AVERAGE(OFFSET('Baseline QTR'!$C16,0,4*(COLUMNS('Baseline QTR'!$C16:AH16)-1),1,4))</f>
        <v>137.45833333333334</v>
      </c>
      <c r="AI16" s="8">
        <f ca="1">AVERAGE(OFFSET('Baseline QTR'!$C16,0,4*(COLUMNS('Baseline QTR'!$C16:AI16)-1),1,4))</f>
        <v>145.93174166666668</v>
      </c>
      <c r="AJ16" s="8">
        <f ca="1">AVERAGE(OFFSET('Baseline QTR'!$C16,0,4*(COLUMNS('Baseline QTR'!$C16:AJ16)-1),1,4))</f>
        <v>149.27064999999999</v>
      </c>
      <c r="AK16" s="8">
        <f ca="1">AVERAGE(OFFSET('Baseline QTR'!$C16,0,4*(COLUMNS('Baseline QTR'!$C16:AK16)-1),1,4))</f>
        <v>150.02052500000002</v>
      </c>
      <c r="AL16" s="8">
        <f ca="1">AVERAGE(OFFSET('Baseline QTR'!$C16,0,4*(COLUMNS('Baseline QTR'!$C16:AL16)-1),1,4))</f>
        <v>152.39182500000001</v>
      </c>
      <c r="AM16" s="8">
        <f ca="1">AVERAGE(OFFSET('Baseline QTR'!$C16,0,4*(COLUMNS('Baseline QTR'!$C16:AM16)-1),1,4))</f>
        <v>153.1925</v>
      </c>
      <c r="AN16" s="8">
        <f ca="1">AVERAGE(OFFSET('Baseline QTR'!$C16,0,4*(COLUMNS('Baseline QTR'!$C16:AN16)-1),1,4))</f>
        <v>153.153525</v>
      </c>
      <c r="AO16" s="8">
        <f ca="1">AVERAGE(OFFSET('Baseline QTR'!$C16,0,4*(COLUMNS('Baseline QTR'!$C16:AO16)-1),1,4))</f>
        <v>153.5438</v>
      </c>
      <c r="AP16" s="8">
        <f ca="1">AVERAGE(OFFSET('Baseline QTR'!$C16,0,4*(COLUMNS('Baseline QTR'!$C16:AP16)-1),1,4))</f>
        <v>154.67020000000002</v>
      </c>
      <c r="AQ16" s="19"/>
    </row>
    <row r="17" spans="1:43" x14ac:dyDescent="0.25">
      <c r="A17" t="str">
        <f>'Baseline QTR'!A17</f>
        <v>KS_NFIN</v>
      </c>
      <c r="B17" t="str">
        <f>'Baseline QTR'!B17</f>
        <v xml:space="preserve">   Financial activities</v>
      </c>
      <c r="C17" s="6">
        <f ca="1">AVERAGE(OFFSET('Baseline QTR'!$C17,0,4*(COLUMNS('Baseline QTR'!$C17:C17)-1),1,4))</f>
        <v>70.775000000000006</v>
      </c>
      <c r="D17" s="6">
        <f ca="1">AVERAGE(OFFSET('Baseline QTR'!$C17,0,4*(COLUMNS('Baseline QTR'!$C17:D17)-1),1,4))</f>
        <v>70.775000000000006</v>
      </c>
      <c r="E17" s="6">
        <f ca="1">AVERAGE(OFFSET('Baseline QTR'!$C17,0,4*(COLUMNS('Baseline QTR'!$C17:E17)-1),1,4))</f>
        <v>72.125</v>
      </c>
      <c r="F17" s="6">
        <f ca="1">AVERAGE(OFFSET('Baseline QTR'!$C17,0,4*(COLUMNS('Baseline QTR'!$C17:F17)-1),1,4))</f>
        <v>74.783333333333331</v>
      </c>
      <c r="G17" s="6">
        <f ca="1">AVERAGE(OFFSET('Baseline QTR'!$C17,0,4*(COLUMNS('Baseline QTR'!$C17:G17)-1),1,4))</f>
        <v>75.866666666666674</v>
      </c>
      <c r="H17" s="6">
        <f ca="1">AVERAGE(OFFSET('Baseline QTR'!$C17,0,4*(COLUMNS('Baseline QTR'!$C17:H17)-1),1,4))</f>
        <v>73.891666666666666</v>
      </c>
      <c r="I17" s="6">
        <f ca="1">AVERAGE(OFFSET('Baseline QTR'!$C17,0,4*(COLUMNS('Baseline QTR'!$C17:I17)-1),1,4))</f>
        <v>75.933333333333337</v>
      </c>
      <c r="J17" s="6">
        <f ca="1">AVERAGE(OFFSET('Baseline QTR'!$C17,0,4*(COLUMNS('Baseline QTR'!$C17:J17)-1),1,4))</f>
        <v>78.074999999999989</v>
      </c>
      <c r="K17" s="6">
        <f ca="1">AVERAGE(OFFSET('Baseline QTR'!$C17,0,4*(COLUMNS('Baseline QTR'!$C17:K17)-1),1,4))</f>
        <v>83.733333333333334</v>
      </c>
      <c r="L17" s="6">
        <f ca="1">AVERAGE(OFFSET('Baseline QTR'!$C17,0,4*(COLUMNS('Baseline QTR'!$C17:L17)-1),1,4))</f>
        <v>88.524999999999991</v>
      </c>
      <c r="M17" s="6">
        <f ca="1">AVERAGE(OFFSET('Baseline QTR'!$C17,0,4*(COLUMNS('Baseline QTR'!$C17:M17)-1),1,4))</f>
        <v>88.566666666666663</v>
      </c>
      <c r="N17" s="6">
        <f ca="1">AVERAGE(OFFSET('Baseline QTR'!$C17,0,4*(COLUMNS('Baseline QTR'!$C17:N17)-1),1,4))</f>
        <v>90.6</v>
      </c>
      <c r="O17" s="6">
        <f ca="1">AVERAGE(OFFSET('Baseline QTR'!$C17,0,4*(COLUMNS('Baseline QTR'!$C17:O17)-1),1,4))</f>
        <v>90.016666666666666</v>
      </c>
      <c r="P17" s="6">
        <f ca="1">AVERAGE(OFFSET('Baseline QTR'!$C17,0,4*(COLUMNS('Baseline QTR'!$C17:P17)-1),1,4))</f>
        <v>92.558333333333323</v>
      </c>
      <c r="Q17" s="6">
        <f ca="1">AVERAGE(OFFSET('Baseline QTR'!$C17,0,4*(COLUMNS('Baseline QTR'!$C17:Q17)-1),1,4))</f>
        <v>91.791666666666657</v>
      </c>
      <c r="R17" s="6">
        <f ca="1">AVERAGE(OFFSET('Baseline QTR'!$C17,0,4*(COLUMNS('Baseline QTR'!$C17:R17)-1),1,4))</f>
        <v>92.433333333333337</v>
      </c>
      <c r="S17" s="6">
        <f ca="1">AVERAGE(OFFSET('Baseline QTR'!$C17,0,4*(COLUMNS('Baseline QTR'!$C17:S17)-1),1,4))</f>
        <v>93.916666666666671</v>
      </c>
      <c r="T17" s="6">
        <f ca="1">AVERAGE(OFFSET('Baseline QTR'!$C17,0,4*(COLUMNS('Baseline QTR'!$C17:T17)-1),1,4))</f>
        <v>93.433333333333337</v>
      </c>
      <c r="U17" s="6">
        <f ca="1">AVERAGE(OFFSET('Baseline QTR'!$C17,0,4*(COLUMNS('Baseline QTR'!$C17:U17)-1),1,4))</f>
        <v>91.60833333333332</v>
      </c>
      <c r="V17" s="6">
        <f ca="1">AVERAGE(OFFSET('Baseline QTR'!$C17,0,4*(COLUMNS('Baseline QTR'!$C17:V17)-1),1,4))</f>
        <v>84.258333333333326</v>
      </c>
      <c r="W17" s="6">
        <f ca="1">AVERAGE(OFFSET('Baseline QTR'!$C17,0,4*(COLUMNS('Baseline QTR'!$C17:W17)-1),1,4))</f>
        <v>80.083333333333343</v>
      </c>
      <c r="X17" s="6">
        <f ca="1">AVERAGE(OFFSET('Baseline QTR'!$C17,0,4*(COLUMNS('Baseline QTR'!$C17:X17)-1),1,4))</f>
        <v>78.516666666666666</v>
      </c>
      <c r="Y17" s="6">
        <f ca="1">AVERAGE(OFFSET('Baseline QTR'!$C17,0,4*(COLUMNS('Baseline QTR'!$C17:Y17)-1),1,4))</f>
        <v>77.833333333333343</v>
      </c>
      <c r="Z17" s="6">
        <f ca="1">AVERAGE(OFFSET('Baseline QTR'!$C17,0,4*(COLUMNS('Baseline QTR'!$C17:Z17)-1),1,4))</f>
        <v>80.25833333333334</v>
      </c>
      <c r="AA17" s="6">
        <f ca="1">AVERAGE(OFFSET('Baseline QTR'!$C17,0,4*(COLUMNS('Baseline QTR'!$C17:AA17)-1),1,4))</f>
        <v>80.991666666666674</v>
      </c>
      <c r="AB17" s="6">
        <f ca="1">AVERAGE(OFFSET('Baseline QTR'!$C17,0,4*(COLUMNS('Baseline QTR'!$C17:AB17)-1),1,4))</f>
        <v>82.05</v>
      </c>
      <c r="AC17" s="6">
        <f ca="1">AVERAGE(OFFSET('Baseline QTR'!$C17,0,4*(COLUMNS('Baseline QTR'!$C17:AC17)-1),1,4))</f>
        <v>83.25</v>
      </c>
      <c r="AD17" s="6">
        <f ca="1">AVERAGE(OFFSET('Baseline QTR'!$C17,0,4*(COLUMNS('Baseline QTR'!$C17:AD17)-1),1,4))</f>
        <v>84.283333333333331</v>
      </c>
      <c r="AE17" s="6">
        <f ca="1">AVERAGE(OFFSET('Baseline QTR'!$C17,0,4*(COLUMNS('Baseline QTR'!$C17:AE17)-1),1,4))</f>
        <v>86.658333333333331</v>
      </c>
      <c r="AF17" s="6">
        <f ca="1">AVERAGE(OFFSET('Baseline QTR'!$C17,0,4*(COLUMNS('Baseline QTR'!$C17:AF17)-1),1,4))</f>
        <v>88.366666666666674</v>
      </c>
      <c r="AG17" s="45">
        <f ca="1">AVERAGE(OFFSET('Baseline QTR'!$C17,0,4*(COLUMNS('Baseline QTR'!$C17:AG17)-1),1,4))</f>
        <v>86.091666666666669</v>
      </c>
      <c r="AH17" s="45">
        <f ca="1">AVERAGE(OFFSET('Baseline QTR'!$C17,0,4*(COLUMNS('Baseline QTR'!$C17:AH17)-1),1,4))</f>
        <v>86.883333333333326</v>
      </c>
      <c r="AI17" s="8">
        <f ca="1">AVERAGE(OFFSET('Baseline QTR'!$C17,0,4*(COLUMNS('Baseline QTR'!$C17:AI17)-1),1,4))</f>
        <v>90.836995833333333</v>
      </c>
      <c r="AJ17" s="8">
        <f ca="1">AVERAGE(OFFSET('Baseline QTR'!$C17,0,4*(COLUMNS('Baseline QTR'!$C17:AJ17)-1),1,4))</f>
        <v>91.228854999999996</v>
      </c>
      <c r="AK17" s="8">
        <f ca="1">AVERAGE(OFFSET('Baseline QTR'!$C17,0,4*(COLUMNS('Baseline QTR'!$C17:AK17)-1),1,4))</f>
        <v>92.122805</v>
      </c>
      <c r="AL17" s="8">
        <f ca="1">AVERAGE(OFFSET('Baseline QTR'!$C17,0,4*(COLUMNS('Baseline QTR'!$C17:AL17)-1),1,4))</f>
        <v>92.694320000000005</v>
      </c>
      <c r="AM17" s="8">
        <f ca="1">AVERAGE(OFFSET('Baseline QTR'!$C17,0,4*(COLUMNS('Baseline QTR'!$C17:AM17)-1),1,4))</f>
        <v>92.141375000000011</v>
      </c>
      <c r="AN17" s="8">
        <f ca="1">AVERAGE(OFFSET('Baseline QTR'!$C17,0,4*(COLUMNS('Baseline QTR'!$C17:AN17)-1),1,4))</f>
        <v>91.506262499999991</v>
      </c>
      <c r="AO17" s="8">
        <f ca="1">AVERAGE(OFFSET('Baseline QTR'!$C17,0,4*(COLUMNS('Baseline QTR'!$C17:AO17)-1),1,4))</f>
        <v>90.757907500000002</v>
      </c>
      <c r="AP17" s="8">
        <f ca="1">AVERAGE(OFFSET('Baseline QTR'!$C17,0,4*(COLUMNS('Baseline QTR'!$C17:AP17)-1),1,4))</f>
        <v>89.88494</v>
      </c>
      <c r="AQ17" s="19"/>
    </row>
    <row r="18" spans="1:43" x14ac:dyDescent="0.25">
      <c r="A18" t="str">
        <f>'Baseline QTR'!A18</f>
        <v>KS_NPBS</v>
      </c>
      <c r="B18" t="str">
        <f>'Baseline QTR'!B18</f>
        <v xml:space="preserve">   Professional and business services</v>
      </c>
      <c r="C18" s="6">
        <f ca="1">AVERAGE(OFFSET('Baseline QTR'!$C18,0,4*(COLUMNS('Baseline QTR'!$C18:C18)-1),1,4))</f>
        <v>124.48333333333333</v>
      </c>
      <c r="D18" s="6">
        <f ca="1">AVERAGE(OFFSET('Baseline QTR'!$C18,0,4*(COLUMNS('Baseline QTR'!$C18:D18)-1),1,4))</f>
        <v>124.31666666666666</v>
      </c>
      <c r="E18" s="6">
        <f ca="1">AVERAGE(OFFSET('Baseline QTR'!$C18,0,4*(COLUMNS('Baseline QTR'!$C18:E18)-1),1,4))</f>
        <v>125.875</v>
      </c>
      <c r="F18" s="6">
        <f ca="1">AVERAGE(OFFSET('Baseline QTR'!$C18,0,4*(COLUMNS('Baseline QTR'!$C18:F18)-1),1,4))</f>
        <v>131.97499999999999</v>
      </c>
      <c r="G18" s="6">
        <f ca="1">AVERAGE(OFFSET('Baseline QTR'!$C18,0,4*(COLUMNS('Baseline QTR'!$C18:G18)-1),1,4))</f>
        <v>140.53333333333333</v>
      </c>
      <c r="H18" s="6">
        <f ca="1">AVERAGE(OFFSET('Baseline QTR'!$C18,0,4*(COLUMNS('Baseline QTR'!$C18:H18)-1),1,4))</f>
        <v>145.99166666666665</v>
      </c>
      <c r="I18" s="6">
        <f ca="1">AVERAGE(OFFSET('Baseline QTR'!$C18,0,4*(COLUMNS('Baseline QTR'!$C18:I18)-1),1,4))</f>
        <v>155.81666666666666</v>
      </c>
      <c r="J18" s="6">
        <f ca="1">AVERAGE(OFFSET('Baseline QTR'!$C18,0,4*(COLUMNS('Baseline QTR'!$C18:J18)-1),1,4))</f>
        <v>169.42500000000001</v>
      </c>
      <c r="K18" s="6">
        <f ca="1">AVERAGE(OFFSET('Baseline QTR'!$C18,0,4*(COLUMNS('Baseline QTR'!$C18:K18)-1),1,4))</f>
        <v>179.11666666666665</v>
      </c>
      <c r="L18" s="6">
        <f ca="1">AVERAGE(OFFSET('Baseline QTR'!$C18,0,4*(COLUMNS('Baseline QTR'!$C18:L18)-1),1,4))</f>
        <v>189.72500000000002</v>
      </c>
      <c r="M18" s="6">
        <f ca="1">AVERAGE(OFFSET('Baseline QTR'!$C18,0,4*(COLUMNS('Baseline QTR'!$C18:M18)-1),1,4))</f>
        <v>202.31666666666666</v>
      </c>
      <c r="N18" s="6">
        <f ca="1">AVERAGE(OFFSET('Baseline QTR'!$C18,0,4*(COLUMNS('Baseline QTR'!$C18:N18)-1),1,4))</f>
        <v>189.95</v>
      </c>
      <c r="O18" s="6">
        <f ca="1">AVERAGE(OFFSET('Baseline QTR'!$C18,0,4*(COLUMNS('Baseline QTR'!$C18:O18)-1),1,4))</f>
        <v>178.64166666666665</v>
      </c>
      <c r="P18" s="6">
        <f ca="1">AVERAGE(OFFSET('Baseline QTR'!$C18,0,4*(COLUMNS('Baseline QTR'!$C18:P18)-1),1,4))</f>
        <v>176.19166666666666</v>
      </c>
      <c r="Q18" s="6">
        <f ca="1">AVERAGE(OFFSET('Baseline QTR'!$C18,0,4*(COLUMNS('Baseline QTR'!$C18:Q18)-1),1,4))</f>
        <v>181.82499999999999</v>
      </c>
      <c r="R18" s="6">
        <f ca="1">AVERAGE(OFFSET('Baseline QTR'!$C18,0,4*(COLUMNS('Baseline QTR'!$C18:R18)-1),1,4))</f>
        <v>191.68333333333334</v>
      </c>
      <c r="S18" s="6">
        <f ca="1">AVERAGE(OFFSET('Baseline QTR'!$C18,0,4*(COLUMNS('Baseline QTR'!$C18:S18)-1),1,4))</f>
        <v>203.05</v>
      </c>
      <c r="T18" s="6">
        <f ca="1">AVERAGE(OFFSET('Baseline QTR'!$C18,0,4*(COLUMNS('Baseline QTR'!$C18:T18)-1),1,4))</f>
        <v>213.13333333333335</v>
      </c>
      <c r="U18" s="6">
        <f ca="1">AVERAGE(OFFSET('Baseline QTR'!$C18,0,4*(COLUMNS('Baseline QTR'!$C18:U18)-1),1,4))</f>
        <v>216.98333333333332</v>
      </c>
      <c r="V18" s="6">
        <f ca="1">AVERAGE(OFFSET('Baseline QTR'!$C18,0,4*(COLUMNS('Baseline QTR'!$C18:V18)-1),1,4))</f>
        <v>197.60000000000002</v>
      </c>
      <c r="W18" s="6">
        <f ca="1">AVERAGE(OFFSET('Baseline QTR'!$C18,0,4*(COLUMNS('Baseline QTR'!$C18:W18)-1),1,4))</f>
        <v>197.19166666666663</v>
      </c>
      <c r="X18" s="6">
        <f ca="1">AVERAGE(OFFSET('Baseline QTR'!$C18,0,4*(COLUMNS('Baseline QTR'!$C18:X18)-1),1,4))</f>
        <v>206.02499999999998</v>
      </c>
      <c r="Y18" s="6">
        <f ca="1">AVERAGE(OFFSET('Baseline QTR'!$C18,0,4*(COLUMNS('Baseline QTR'!$C18:Y18)-1),1,4))</f>
        <v>215.77500000000001</v>
      </c>
      <c r="Z18" s="6">
        <f ca="1">AVERAGE(OFFSET('Baseline QTR'!$C18,0,4*(COLUMNS('Baseline QTR'!$C18:Z18)-1),1,4))</f>
        <v>224.41666666666669</v>
      </c>
      <c r="AA18" s="6">
        <f ca="1">AVERAGE(OFFSET('Baseline QTR'!$C18,0,4*(COLUMNS('Baseline QTR'!$C18:AA18)-1),1,4))</f>
        <v>231.39166666666665</v>
      </c>
      <c r="AB18" s="6">
        <f ca="1">AVERAGE(OFFSET('Baseline QTR'!$C18,0,4*(COLUMNS('Baseline QTR'!$C18:AB18)-1),1,4))</f>
        <v>240.95</v>
      </c>
      <c r="AC18" s="6">
        <f ca="1">AVERAGE(OFFSET('Baseline QTR'!$C18,0,4*(COLUMNS('Baseline QTR'!$C18:AC18)-1),1,4))</f>
        <v>249.49166666666665</v>
      </c>
      <c r="AD18" s="6">
        <f ca="1">AVERAGE(OFFSET('Baseline QTR'!$C18,0,4*(COLUMNS('Baseline QTR'!$C18:AD18)-1),1,4))</f>
        <v>255.64999999999998</v>
      </c>
      <c r="AE18" s="6">
        <f ca="1">AVERAGE(OFFSET('Baseline QTR'!$C18,0,4*(COLUMNS('Baseline QTR'!$C18:AE18)-1),1,4))</f>
        <v>261.60833333333335</v>
      </c>
      <c r="AF18" s="6">
        <f ca="1">AVERAGE(OFFSET('Baseline QTR'!$C18,0,4*(COLUMNS('Baseline QTR'!$C18:AF18)-1),1,4))</f>
        <v>268.14999999999998</v>
      </c>
      <c r="AG18" s="45">
        <f ca="1">AVERAGE(OFFSET('Baseline QTR'!$C18,0,4*(COLUMNS('Baseline QTR'!$C18:AG18)-1),1,4))</f>
        <v>262.7833333333333</v>
      </c>
      <c r="AH18" s="45">
        <f ca="1">AVERAGE(OFFSET('Baseline QTR'!$C18,0,4*(COLUMNS('Baseline QTR'!$C18:AH18)-1),1,4))</f>
        <v>274.15000000000003</v>
      </c>
      <c r="AI18" s="8">
        <f ca="1">AVERAGE(OFFSET('Baseline QTR'!$C18,0,4*(COLUMNS('Baseline QTR'!$C18:AI18)-1),1,4))</f>
        <v>292.81565833333332</v>
      </c>
      <c r="AJ18" s="8">
        <f ca="1">AVERAGE(OFFSET('Baseline QTR'!$C18,0,4*(COLUMNS('Baseline QTR'!$C18:AJ18)-1),1,4))</f>
        <v>289.21320000000003</v>
      </c>
      <c r="AK18" s="8">
        <f ca="1">AVERAGE(OFFSET('Baseline QTR'!$C18,0,4*(COLUMNS('Baseline QTR'!$C18:AK18)-1),1,4))</f>
        <v>281.58597500000002</v>
      </c>
      <c r="AL18" s="8">
        <f ca="1">AVERAGE(OFFSET('Baseline QTR'!$C18,0,4*(COLUMNS('Baseline QTR'!$C18:AL18)-1),1,4))</f>
        <v>288.47185000000002</v>
      </c>
      <c r="AM18" s="8">
        <f ca="1">AVERAGE(OFFSET('Baseline QTR'!$C18,0,4*(COLUMNS('Baseline QTR'!$C18:AM18)-1),1,4))</f>
        <v>299.06889999999999</v>
      </c>
      <c r="AN18" s="8">
        <f ca="1">AVERAGE(OFFSET('Baseline QTR'!$C18,0,4*(COLUMNS('Baseline QTR'!$C18:AN18)-1),1,4))</f>
        <v>305.29590000000002</v>
      </c>
      <c r="AO18" s="8">
        <f ca="1">AVERAGE(OFFSET('Baseline QTR'!$C18,0,4*(COLUMNS('Baseline QTR'!$C18:AO18)-1),1,4))</f>
        <v>313.53219999999999</v>
      </c>
      <c r="AP18" s="8">
        <f ca="1">AVERAGE(OFFSET('Baseline QTR'!$C18,0,4*(COLUMNS('Baseline QTR'!$C18:AP18)-1),1,4))</f>
        <v>322.98057500000004</v>
      </c>
      <c r="AQ18" s="19"/>
    </row>
    <row r="19" spans="1:43" x14ac:dyDescent="0.25">
      <c r="A19" t="str">
        <f>'Baseline QTR'!A19</f>
        <v>KS_NOSRV</v>
      </c>
      <c r="B19" t="str">
        <f>'Baseline QTR'!B19</f>
        <v xml:space="preserve">   Other services</v>
      </c>
      <c r="C19" s="6">
        <f ca="1">AVERAGE(OFFSET('Baseline QTR'!$C19,0,4*(COLUMNS('Baseline QTR'!$C19:C19)-1),1,4))</f>
        <v>228.85000000000002</v>
      </c>
      <c r="D19" s="6">
        <f ca="1">AVERAGE(OFFSET('Baseline QTR'!$C19,0,4*(COLUMNS('Baseline QTR'!$C19:D19)-1),1,4))</f>
        <v>234.85</v>
      </c>
      <c r="E19" s="6">
        <f ca="1">AVERAGE(OFFSET('Baseline QTR'!$C19,0,4*(COLUMNS('Baseline QTR'!$C19:E19)-1),1,4))</f>
        <v>241.45833333333331</v>
      </c>
      <c r="F19" s="6">
        <f ca="1">AVERAGE(OFFSET('Baseline QTR'!$C19,0,4*(COLUMNS('Baseline QTR'!$C19:F19)-1),1,4))</f>
        <v>251.0333333333333</v>
      </c>
      <c r="G19" s="6">
        <f ca="1">AVERAGE(OFFSET('Baseline QTR'!$C19,0,4*(COLUMNS('Baseline QTR'!$C19:G19)-1),1,4))</f>
        <v>256.81666666666666</v>
      </c>
      <c r="H19" s="6">
        <f ca="1">AVERAGE(OFFSET('Baseline QTR'!$C19,0,4*(COLUMNS('Baseline QTR'!$C19:H19)-1),1,4))</f>
        <v>266.17500000000001</v>
      </c>
      <c r="I19" s="6">
        <f ca="1">AVERAGE(OFFSET('Baseline QTR'!$C19,0,4*(COLUMNS('Baseline QTR'!$C19:I19)-1),1,4))</f>
        <v>271.74166666666667</v>
      </c>
      <c r="J19" s="6">
        <f ca="1">AVERAGE(OFFSET('Baseline QTR'!$C19,0,4*(COLUMNS('Baseline QTR'!$C19:J19)-1),1,4))</f>
        <v>283.31666666666666</v>
      </c>
      <c r="K19" s="6">
        <f ca="1">AVERAGE(OFFSET('Baseline QTR'!$C19,0,4*(COLUMNS('Baseline QTR'!$C19:K19)-1),1,4))</f>
        <v>294.98333333333335</v>
      </c>
      <c r="L19" s="6">
        <f ca="1">AVERAGE(OFFSET('Baseline QTR'!$C19,0,4*(COLUMNS('Baseline QTR'!$C19:L19)-1),1,4))</f>
        <v>303.24166666666667</v>
      </c>
      <c r="M19" s="6">
        <f ca="1">AVERAGE(OFFSET('Baseline QTR'!$C19,0,4*(COLUMNS('Baseline QTR'!$C19:M19)-1),1,4))</f>
        <v>310.91666666666669</v>
      </c>
      <c r="N19" s="6">
        <f ca="1">AVERAGE(OFFSET('Baseline QTR'!$C19,0,4*(COLUMNS('Baseline QTR'!$C19:N19)-1),1,4))</f>
        <v>312.58333333333337</v>
      </c>
      <c r="O19" s="6">
        <f ca="1">AVERAGE(OFFSET('Baseline QTR'!$C19,0,4*(COLUMNS('Baseline QTR'!$C19:O19)-1),1,4))</f>
        <v>314.89999999999998</v>
      </c>
      <c r="P19" s="6">
        <f ca="1">AVERAGE(OFFSET('Baseline QTR'!$C19,0,4*(COLUMNS('Baseline QTR'!$C19:P19)-1),1,4))</f>
        <v>320.48333333333329</v>
      </c>
      <c r="Q19" s="6">
        <f ca="1">AVERAGE(OFFSET('Baseline QTR'!$C19,0,4*(COLUMNS('Baseline QTR'!$C19:Q19)-1),1,4))</f>
        <v>324.90833333333336</v>
      </c>
      <c r="R19" s="6">
        <f ca="1">AVERAGE(OFFSET('Baseline QTR'!$C19,0,4*(COLUMNS('Baseline QTR'!$C19:R19)-1),1,4))</f>
        <v>332.59999999999997</v>
      </c>
      <c r="S19" s="6">
        <f ca="1">AVERAGE(OFFSET('Baseline QTR'!$C19,0,4*(COLUMNS('Baseline QTR'!$C19:S19)-1),1,4))</f>
        <v>339.1</v>
      </c>
      <c r="T19" s="6">
        <f ca="1">AVERAGE(OFFSET('Baseline QTR'!$C19,0,4*(COLUMNS('Baseline QTR'!$C19:T19)-1),1,4))</f>
        <v>348.58333333333331</v>
      </c>
      <c r="U19" s="6">
        <f ca="1">AVERAGE(OFFSET('Baseline QTR'!$C19,0,4*(COLUMNS('Baseline QTR'!$C19:U19)-1),1,4))</f>
        <v>358.07499999999999</v>
      </c>
      <c r="V19" s="6">
        <f ca="1">AVERAGE(OFFSET('Baseline QTR'!$C19,0,4*(COLUMNS('Baseline QTR'!$C19:V19)-1),1,4))</f>
        <v>358.36666666666667</v>
      </c>
      <c r="W19" s="6">
        <f ca="1">AVERAGE(OFFSET('Baseline QTR'!$C19,0,4*(COLUMNS('Baseline QTR'!$C19:W19)-1),1,4))</f>
        <v>363.5916666666667</v>
      </c>
      <c r="X19" s="6">
        <f ca="1">AVERAGE(OFFSET('Baseline QTR'!$C19,0,4*(COLUMNS('Baseline QTR'!$C19:X19)-1),1,4))</f>
        <v>374.22500000000002</v>
      </c>
      <c r="Y19" s="6">
        <f ca="1">AVERAGE(OFFSET('Baseline QTR'!$C19,0,4*(COLUMNS('Baseline QTR'!$C19:Y19)-1),1,4))</f>
        <v>382.94166666666661</v>
      </c>
      <c r="Z19" s="6">
        <f ca="1">AVERAGE(OFFSET('Baseline QTR'!$C19,0,4*(COLUMNS('Baseline QTR'!$C19:Z19)-1),1,4))</f>
        <v>391.61666666666667</v>
      </c>
      <c r="AA19" s="6">
        <f ca="1">AVERAGE(OFFSET('Baseline QTR'!$C19,0,4*(COLUMNS('Baseline QTR'!$C19:AA19)-1),1,4))</f>
        <v>401.5333333333333</v>
      </c>
      <c r="AB19" s="6">
        <f ca="1">AVERAGE(OFFSET('Baseline QTR'!$C19,0,4*(COLUMNS('Baseline QTR'!$C19:AB19)-1),1,4))</f>
        <v>411.88333333333333</v>
      </c>
      <c r="AC19" s="6">
        <f ca="1">AVERAGE(OFFSET('Baseline QTR'!$C19,0,4*(COLUMNS('Baseline QTR'!$C19:AC19)-1),1,4))</f>
        <v>427.66666666666669</v>
      </c>
      <c r="AD19" s="6">
        <f ca="1">AVERAGE(OFFSET('Baseline QTR'!$C19,0,4*(COLUMNS('Baseline QTR'!$C19:AD19)-1),1,4))</f>
        <v>439.4</v>
      </c>
      <c r="AE19" s="6">
        <f ca="1">AVERAGE(OFFSET('Baseline QTR'!$C19,0,4*(COLUMNS('Baseline QTR'!$C19:AE19)-1),1,4))</f>
        <v>452.61666666666662</v>
      </c>
      <c r="AF19" s="6">
        <f ca="1">AVERAGE(OFFSET('Baseline QTR'!$C19,0,4*(COLUMNS('Baseline QTR'!$C19:AF19)-1),1,4))</f>
        <v>463.79999999999995</v>
      </c>
      <c r="AG19" s="45">
        <f ca="1">AVERAGE(OFFSET('Baseline QTR'!$C19,0,4*(COLUMNS('Baseline QTR'!$C19:AG19)-1),1,4))</f>
        <v>394.38333333333333</v>
      </c>
      <c r="AH19" s="45">
        <f ca="1">AVERAGE(OFFSET('Baseline QTR'!$C19,0,4*(COLUMNS('Baseline QTR'!$C19:AH19)-1),1,4))</f>
        <v>403.75833333333333</v>
      </c>
      <c r="AI19" s="8">
        <f ca="1">AVERAGE(OFFSET('Baseline QTR'!$C19,0,4*(COLUMNS('Baseline QTR'!$C19:AI19)-1),1,4))</f>
        <v>438.55318333333332</v>
      </c>
      <c r="AJ19" s="8">
        <f ca="1">AVERAGE(OFFSET('Baseline QTR'!$C19,0,4*(COLUMNS('Baseline QTR'!$C19:AJ19)-1),1,4))</f>
        <v>454.68934999999999</v>
      </c>
      <c r="AK19" s="8">
        <f ca="1">AVERAGE(OFFSET('Baseline QTR'!$C19,0,4*(COLUMNS('Baseline QTR'!$C19:AK19)-1),1,4))</f>
        <v>467.41129999999998</v>
      </c>
      <c r="AL19" s="8">
        <f ca="1">AVERAGE(OFFSET('Baseline QTR'!$C19,0,4*(COLUMNS('Baseline QTR'!$C19:AL19)-1),1,4))</f>
        <v>473.30127499999998</v>
      </c>
      <c r="AM19" s="8">
        <f ca="1">AVERAGE(OFFSET('Baseline QTR'!$C19,0,4*(COLUMNS('Baseline QTR'!$C19:AM19)-1),1,4))</f>
        <v>476.75162499999999</v>
      </c>
      <c r="AN19" s="8">
        <f ca="1">AVERAGE(OFFSET('Baseline QTR'!$C19,0,4*(COLUMNS('Baseline QTR'!$C19:AN19)-1),1,4))</f>
        <v>481.01800000000003</v>
      </c>
      <c r="AO19" s="8">
        <f ca="1">AVERAGE(OFFSET('Baseline QTR'!$C19,0,4*(COLUMNS('Baseline QTR'!$C19:AO19)-1),1,4))</f>
        <v>485.06782499999997</v>
      </c>
      <c r="AP19" s="8">
        <f ca="1">AVERAGE(OFFSET('Baseline QTR'!$C19,0,4*(COLUMNS('Baseline QTR'!$C19:AP19)-1),1,4))</f>
        <v>488.89004999999997</v>
      </c>
      <c r="AQ19" s="19"/>
    </row>
    <row r="20" spans="1:43" x14ac:dyDescent="0.25">
      <c r="A20" t="str">
        <f>'Baseline QTR'!A20</f>
        <v>KS_NLHS</v>
      </c>
      <c r="B20" t="str">
        <f>'Baseline QTR'!B20</f>
        <v xml:space="preserve">      Leisure and Hospitality</v>
      </c>
      <c r="C20" s="6">
        <f ca="1">AVERAGE(OFFSET('Baseline QTR'!$C20,0,4*(COLUMNS('Baseline QTR'!$C20:C20)-1),1,4))</f>
        <v>90.841666666666669</v>
      </c>
      <c r="D20" s="6">
        <f ca="1">AVERAGE(OFFSET('Baseline QTR'!$C20,0,4*(COLUMNS('Baseline QTR'!$C20:D20)-1),1,4))</f>
        <v>91.833333333333329</v>
      </c>
      <c r="E20" s="6">
        <f ca="1">AVERAGE(OFFSET('Baseline QTR'!$C20,0,4*(COLUMNS('Baseline QTR'!$C20:E20)-1),1,4))</f>
        <v>93.474999999999994</v>
      </c>
      <c r="F20" s="6">
        <f ca="1">AVERAGE(OFFSET('Baseline QTR'!$C20,0,4*(COLUMNS('Baseline QTR'!$C20:F20)-1),1,4))</f>
        <v>96.558333333333323</v>
      </c>
      <c r="G20" s="6">
        <f ca="1">AVERAGE(OFFSET('Baseline QTR'!$C20,0,4*(COLUMNS('Baseline QTR'!$C20:G20)-1),1,4))</f>
        <v>98.966666666666669</v>
      </c>
      <c r="H20" s="6">
        <f ca="1">AVERAGE(OFFSET('Baseline QTR'!$C20,0,4*(COLUMNS('Baseline QTR'!$C20:H20)-1),1,4))</f>
        <v>103.00833333333335</v>
      </c>
      <c r="I20" s="6">
        <f ca="1">AVERAGE(OFFSET('Baseline QTR'!$C20,0,4*(COLUMNS('Baseline QTR'!$C20:I20)-1),1,4))</f>
        <v>106.375</v>
      </c>
      <c r="J20" s="6">
        <f ca="1">AVERAGE(OFFSET('Baseline QTR'!$C20,0,4*(COLUMNS('Baseline QTR'!$C20:J20)-1),1,4))</f>
        <v>109.69166666666666</v>
      </c>
      <c r="K20" s="6">
        <f ca="1">AVERAGE(OFFSET('Baseline QTR'!$C20,0,4*(COLUMNS('Baseline QTR'!$C20:K20)-1),1,4))</f>
        <v>113.56666666666666</v>
      </c>
      <c r="L20" s="6">
        <f ca="1">AVERAGE(OFFSET('Baseline QTR'!$C20,0,4*(COLUMNS('Baseline QTR'!$C20:L20)-1),1,4))</f>
        <v>119.15833333333333</v>
      </c>
      <c r="M20" s="6">
        <f ca="1">AVERAGE(OFFSET('Baseline QTR'!$C20,0,4*(COLUMNS('Baseline QTR'!$C20:M20)-1),1,4))</f>
        <v>120.62499999999999</v>
      </c>
      <c r="N20" s="6">
        <f ca="1">AVERAGE(OFFSET('Baseline QTR'!$C20,0,4*(COLUMNS('Baseline QTR'!$C20:N20)-1),1,4))</f>
        <v>119.77499999999999</v>
      </c>
      <c r="O20" s="6">
        <f ca="1">AVERAGE(OFFSET('Baseline QTR'!$C20,0,4*(COLUMNS('Baseline QTR'!$C20:O20)-1),1,4))</f>
        <v>117.45</v>
      </c>
      <c r="P20" s="6">
        <f ca="1">AVERAGE(OFFSET('Baseline QTR'!$C20,0,4*(COLUMNS('Baseline QTR'!$C20:P20)-1),1,4))</f>
        <v>119.63333333333333</v>
      </c>
      <c r="Q20" s="6">
        <f ca="1">AVERAGE(OFFSET('Baseline QTR'!$C20,0,4*(COLUMNS('Baseline QTR'!$C20:Q20)-1),1,4))</f>
        <v>122.925</v>
      </c>
      <c r="R20" s="6">
        <f ca="1">AVERAGE(OFFSET('Baseline QTR'!$C20,0,4*(COLUMNS('Baseline QTR'!$C20:R20)-1),1,4))</f>
        <v>126.58333333333333</v>
      </c>
      <c r="S20" s="6">
        <f ca="1">AVERAGE(OFFSET('Baseline QTR'!$C20,0,4*(COLUMNS('Baseline QTR'!$C20:S20)-1),1,4))</f>
        <v>130.72500000000002</v>
      </c>
      <c r="T20" s="6">
        <f ca="1">AVERAGE(OFFSET('Baseline QTR'!$C20,0,4*(COLUMNS('Baseline QTR'!$C20:T20)-1),1,4))</f>
        <v>135.32499999999999</v>
      </c>
      <c r="U20" s="6">
        <f ca="1">AVERAGE(OFFSET('Baseline QTR'!$C20,0,4*(COLUMNS('Baseline QTR'!$C20:U20)-1),1,4))</f>
        <v>137.02499999999998</v>
      </c>
      <c r="V20" s="6">
        <f ca="1">AVERAGE(OFFSET('Baseline QTR'!$C20,0,4*(COLUMNS('Baseline QTR'!$C20:V20)-1),1,4))</f>
        <v>130.57499999999999</v>
      </c>
      <c r="W20" s="6">
        <f ca="1">AVERAGE(OFFSET('Baseline QTR'!$C20,0,4*(COLUMNS('Baseline QTR'!$C20:W20)-1),1,4))</f>
        <v>130.44166666666666</v>
      </c>
      <c r="X20" s="6">
        <f ca="1">AVERAGE(OFFSET('Baseline QTR'!$C20,0,4*(COLUMNS('Baseline QTR'!$C20:X20)-1),1,4))</f>
        <v>133.50833333333333</v>
      </c>
      <c r="Y20" s="6">
        <f ca="1">AVERAGE(OFFSET('Baseline QTR'!$C20,0,4*(COLUMNS('Baseline QTR'!$C20:Y20)-1),1,4))</f>
        <v>138.08333333333334</v>
      </c>
      <c r="Z20" s="6">
        <f ca="1">AVERAGE(OFFSET('Baseline QTR'!$C20,0,4*(COLUMNS('Baseline QTR'!$C20:Z20)-1),1,4))</f>
        <v>143.95833333333334</v>
      </c>
      <c r="AA20" s="6">
        <f ca="1">AVERAGE(OFFSET('Baseline QTR'!$C20,0,4*(COLUMNS('Baseline QTR'!$C20:AA20)-1),1,4))</f>
        <v>148.68333333333334</v>
      </c>
      <c r="AB20" s="6">
        <f ca="1">AVERAGE(OFFSET('Baseline QTR'!$C20,0,4*(COLUMNS('Baseline QTR'!$C20:AB20)-1),1,4))</f>
        <v>154.98333333333335</v>
      </c>
      <c r="AC20" s="6">
        <f ca="1">AVERAGE(OFFSET('Baseline QTR'!$C20,0,4*(COLUMNS('Baseline QTR'!$C20:AC20)-1),1,4))</f>
        <v>161.64166666666665</v>
      </c>
      <c r="AD20" s="6">
        <f ca="1">AVERAGE(OFFSET('Baseline QTR'!$C20,0,4*(COLUMNS('Baseline QTR'!$C20:AD20)-1),1,4))</f>
        <v>166.84166666666667</v>
      </c>
      <c r="AE20" s="6">
        <f ca="1">AVERAGE(OFFSET('Baseline QTR'!$C20,0,4*(COLUMNS('Baseline QTR'!$C20:AE20)-1),1,4))</f>
        <v>171.57499999999999</v>
      </c>
      <c r="AF20" s="6">
        <f ca="1">AVERAGE(OFFSET('Baseline QTR'!$C20,0,4*(COLUMNS('Baseline QTR'!$C20:AF20)-1),1,4))</f>
        <v>173.79166666666666</v>
      </c>
      <c r="AG20" s="45">
        <f ca="1">AVERAGE(OFFSET('Baseline QTR'!$C20,0,4*(COLUMNS('Baseline QTR'!$C20:AG20)-1),1,4))</f>
        <v>122.66666666666666</v>
      </c>
      <c r="AH20" s="45">
        <f ca="1">AVERAGE(OFFSET('Baseline QTR'!$C20,0,4*(COLUMNS('Baseline QTR'!$C20:AH20)-1),1,4))</f>
        <v>128.80833333333334</v>
      </c>
      <c r="AI20" s="8">
        <f ca="1">AVERAGE(OFFSET('Baseline QTR'!$C20,0,4*(COLUMNS('Baseline QTR'!$C20:AI20)-1),1,4))</f>
        <v>152.4991333333333</v>
      </c>
      <c r="AJ20" s="8">
        <f ca="1">AVERAGE(OFFSET('Baseline QTR'!$C20,0,4*(COLUMNS('Baseline QTR'!$C20:AJ20)-1),1,4))</f>
        <v>166.524675</v>
      </c>
      <c r="AK20" s="8">
        <f ca="1">AVERAGE(OFFSET('Baseline QTR'!$C20,0,4*(COLUMNS('Baseline QTR'!$C20:AK20)-1),1,4))</f>
        <v>172.84422499999999</v>
      </c>
      <c r="AL20" s="8">
        <f ca="1">AVERAGE(OFFSET('Baseline QTR'!$C20,0,4*(COLUMNS('Baseline QTR'!$C20:AL20)-1),1,4))</f>
        <v>174.7381</v>
      </c>
      <c r="AM20" s="8">
        <f ca="1">AVERAGE(OFFSET('Baseline QTR'!$C20,0,4*(COLUMNS('Baseline QTR'!$C20:AM20)-1),1,4))</f>
        <v>175.292925</v>
      </c>
      <c r="AN20" s="8">
        <f ca="1">AVERAGE(OFFSET('Baseline QTR'!$C20,0,4*(COLUMNS('Baseline QTR'!$C20:AN20)-1),1,4))</f>
        <v>175.89085</v>
      </c>
      <c r="AO20" s="8">
        <f ca="1">AVERAGE(OFFSET('Baseline QTR'!$C20,0,4*(COLUMNS('Baseline QTR'!$C20:AO20)-1),1,4))</f>
        <v>176.83587500000002</v>
      </c>
      <c r="AP20" s="8">
        <f ca="1">AVERAGE(OFFSET('Baseline QTR'!$C20,0,4*(COLUMNS('Baseline QTR'!$C20:AP20)-1),1,4))</f>
        <v>178.44425000000001</v>
      </c>
      <c r="AQ20" s="19"/>
    </row>
    <row r="21" spans="1:43" x14ac:dyDescent="0.25">
      <c r="A21" t="str">
        <f>'Baseline QTR'!A21</f>
        <v>KS_NGOV</v>
      </c>
      <c r="B21" t="str">
        <f>'Baseline QTR'!B21</f>
        <v xml:space="preserve">   Government</v>
      </c>
      <c r="C21" s="6">
        <f ca="1">AVERAGE(OFFSET('Baseline QTR'!$C21,0,4*(COLUMNS('Baseline QTR'!$C21:C21)-1),1,4))</f>
        <v>147.44999999999999</v>
      </c>
      <c r="D21" s="6">
        <f ca="1">AVERAGE(OFFSET('Baseline QTR'!$C21,0,4*(COLUMNS('Baseline QTR'!$C21:D21)-1),1,4))</f>
        <v>153.01666666666665</v>
      </c>
      <c r="E21" s="6">
        <f ca="1">AVERAGE(OFFSET('Baseline QTR'!$C21,0,4*(COLUMNS('Baseline QTR'!$C21:E21)-1),1,4))</f>
        <v>158.74166666666667</v>
      </c>
      <c r="F21" s="6">
        <f ca="1">AVERAGE(OFFSET('Baseline QTR'!$C21,0,4*(COLUMNS('Baseline QTR'!$C21:F21)-1),1,4))</f>
        <v>161.88333333333333</v>
      </c>
      <c r="G21" s="6">
        <f ca="1">AVERAGE(OFFSET('Baseline QTR'!$C21,0,4*(COLUMNS('Baseline QTR'!$C21:G21)-1),1,4))</f>
        <v>164.53333333333333</v>
      </c>
      <c r="H21" s="6">
        <f ca="1">AVERAGE(OFFSET('Baseline QTR'!$C21,0,4*(COLUMNS('Baseline QTR'!$C21:H21)-1),1,4))</f>
        <v>167.89166666666665</v>
      </c>
      <c r="I21" s="6">
        <f ca="1">AVERAGE(OFFSET('Baseline QTR'!$C21,0,4*(COLUMNS('Baseline QTR'!$C21:I21)-1),1,4))</f>
        <v>170.69166666666666</v>
      </c>
      <c r="J21" s="6">
        <f ca="1">AVERAGE(OFFSET('Baseline QTR'!$C21,0,4*(COLUMNS('Baseline QTR'!$C21:J21)-1),1,4))</f>
        <v>173.76666666666671</v>
      </c>
      <c r="K21" s="6">
        <f ca="1">AVERAGE(OFFSET('Baseline QTR'!$C21,0,4*(COLUMNS('Baseline QTR'!$C21:K21)-1),1,4))</f>
        <v>178.51666666666668</v>
      </c>
      <c r="L21" s="6">
        <f ca="1">AVERAGE(OFFSET('Baseline QTR'!$C21,0,4*(COLUMNS('Baseline QTR'!$C21:L21)-1),1,4))</f>
        <v>182.70833333333334</v>
      </c>
      <c r="M21" s="6">
        <f ca="1">AVERAGE(OFFSET('Baseline QTR'!$C21,0,4*(COLUMNS('Baseline QTR'!$C21:M21)-1),1,4))</f>
        <v>185.86666666666665</v>
      </c>
      <c r="N21" s="6">
        <f ca="1">AVERAGE(OFFSET('Baseline QTR'!$C21,0,4*(COLUMNS('Baseline QTR'!$C21:N21)-1),1,4))</f>
        <v>191.89166666666665</v>
      </c>
      <c r="O21" s="6">
        <f ca="1">AVERAGE(OFFSET('Baseline QTR'!$C21,0,4*(COLUMNS('Baseline QTR'!$C21:O21)-1),1,4))</f>
        <v>195.85</v>
      </c>
      <c r="P21" s="6">
        <f ca="1">AVERAGE(OFFSET('Baseline QTR'!$C21,0,4*(COLUMNS('Baseline QTR'!$C21:P21)-1),1,4))</f>
        <v>198</v>
      </c>
      <c r="Q21" s="6">
        <f ca="1">AVERAGE(OFFSET('Baseline QTR'!$C21,0,4*(COLUMNS('Baseline QTR'!$C21:Q21)-1),1,4))</f>
        <v>198.00833333333333</v>
      </c>
      <c r="R21" s="6">
        <f ca="1">AVERAGE(OFFSET('Baseline QTR'!$C21,0,4*(COLUMNS('Baseline QTR'!$C21:R21)-1),1,4))</f>
        <v>197.76666666666665</v>
      </c>
      <c r="S21" s="6">
        <f ca="1">AVERAGE(OFFSET('Baseline QTR'!$C21,0,4*(COLUMNS('Baseline QTR'!$C21:S21)-1),1,4))</f>
        <v>198.50833333333333</v>
      </c>
      <c r="T21" s="6">
        <f ca="1">AVERAGE(OFFSET('Baseline QTR'!$C21,0,4*(COLUMNS('Baseline QTR'!$C21:T21)-1),1,4))</f>
        <v>200.15</v>
      </c>
      <c r="U21" s="6">
        <f ca="1">AVERAGE(OFFSET('Baseline QTR'!$C21,0,4*(COLUMNS('Baseline QTR'!$C21:U21)-1),1,4))</f>
        <v>204.50833333333333</v>
      </c>
      <c r="V21" s="6">
        <f ca="1">AVERAGE(OFFSET('Baseline QTR'!$C21,0,4*(COLUMNS('Baseline QTR'!$C21:V21)-1),1,4))</f>
        <v>206.18333333333334</v>
      </c>
      <c r="W21" s="6">
        <f ca="1">AVERAGE(OFFSET('Baseline QTR'!$C21,0,4*(COLUMNS('Baseline QTR'!$C21:W21)-1),1,4))</f>
        <v>205.79166666666666</v>
      </c>
      <c r="X21" s="6">
        <f ca="1">AVERAGE(OFFSET('Baseline QTR'!$C21,0,4*(COLUMNS('Baseline QTR'!$C21:X21)-1),1,4))</f>
        <v>202.17499999999998</v>
      </c>
      <c r="Y21" s="6">
        <f ca="1">AVERAGE(OFFSET('Baseline QTR'!$C21,0,4*(COLUMNS('Baseline QTR'!$C21:Y21)-1),1,4))</f>
        <v>202.69166666666666</v>
      </c>
      <c r="Z21" s="6">
        <f ca="1">AVERAGE(OFFSET('Baseline QTR'!$C21,0,4*(COLUMNS('Baseline QTR'!$C21:Z21)-1),1,4))</f>
        <v>204.8</v>
      </c>
      <c r="AA21" s="6">
        <f ca="1">AVERAGE(OFFSET('Baseline QTR'!$C21,0,4*(COLUMNS('Baseline QTR'!$C21:AA21)-1),1,4))</f>
        <v>207.73333333333335</v>
      </c>
      <c r="AB21" s="6">
        <f ca="1">AVERAGE(OFFSET('Baseline QTR'!$C21,0,4*(COLUMNS('Baseline QTR'!$C21:AB21)-1),1,4))</f>
        <v>212.90833333333333</v>
      </c>
      <c r="AC21" s="6">
        <f ca="1">AVERAGE(OFFSET('Baseline QTR'!$C21,0,4*(COLUMNS('Baseline QTR'!$C21:AC21)-1),1,4))</f>
        <v>217.81666666666666</v>
      </c>
      <c r="AD21" s="6">
        <f ca="1">AVERAGE(OFFSET('Baseline QTR'!$C21,0,4*(COLUMNS('Baseline QTR'!$C21:AD21)-1),1,4))</f>
        <v>221.26666666666665</v>
      </c>
      <c r="AE21" s="6">
        <f ca="1">AVERAGE(OFFSET('Baseline QTR'!$C21,0,4*(COLUMNS('Baseline QTR'!$C21:AE21)-1),1,4))</f>
        <v>218.52500000000001</v>
      </c>
      <c r="AF21" s="6">
        <f ca="1">AVERAGE(OFFSET('Baseline QTR'!$C21,0,4*(COLUMNS('Baseline QTR'!$C21:AF21)-1),1,4))</f>
        <v>216</v>
      </c>
      <c r="AG21" s="45">
        <f ca="1">AVERAGE(OFFSET('Baseline QTR'!$C21,0,4*(COLUMNS('Baseline QTR'!$C21:AG21)-1),1,4))</f>
        <v>209.67500000000001</v>
      </c>
      <c r="AH21" s="45">
        <f ca="1">AVERAGE(OFFSET('Baseline QTR'!$C21,0,4*(COLUMNS('Baseline QTR'!$C21:AH21)-1),1,4))</f>
        <v>207.28333333333333</v>
      </c>
      <c r="AI21" s="8">
        <f ca="1">AVERAGE(OFFSET('Baseline QTR'!$C21,0,4*(COLUMNS('Baseline QTR'!$C21:AI21)-1),1,4))</f>
        <v>203.43152499999999</v>
      </c>
      <c r="AJ21" s="8">
        <f ca="1">AVERAGE(OFFSET('Baseline QTR'!$C21,0,4*(COLUMNS('Baseline QTR'!$C21:AJ21)-1),1,4))</f>
        <v>205.77959999999999</v>
      </c>
      <c r="AK21" s="8">
        <f ca="1">AVERAGE(OFFSET('Baseline QTR'!$C21,0,4*(COLUMNS('Baseline QTR'!$C21:AK21)-1),1,4))</f>
        <v>208.87642500000001</v>
      </c>
      <c r="AL21" s="8">
        <f ca="1">AVERAGE(OFFSET('Baseline QTR'!$C21,0,4*(COLUMNS('Baseline QTR'!$C21:AL21)-1),1,4))</f>
        <v>213.820975</v>
      </c>
      <c r="AM21" s="8">
        <f ca="1">AVERAGE(OFFSET('Baseline QTR'!$C21,0,4*(COLUMNS('Baseline QTR'!$C21:AM21)-1),1,4))</f>
        <v>217.29809999999998</v>
      </c>
      <c r="AN21" s="8">
        <f ca="1">AVERAGE(OFFSET('Baseline QTR'!$C21,0,4*(COLUMNS('Baseline QTR'!$C21:AN21)-1),1,4))</f>
        <v>219.72557499999999</v>
      </c>
      <c r="AO21" s="8">
        <f ca="1">AVERAGE(OFFSET('Baseline QTR'!$C21,0,4*(COLUMNS('Baseline QTR'!$C21:AO21)-1),1,4))</f>
        <v>221.83827500000001</v>
      </c>
      <c r="AP21" s="8">
        <f ca="1">AVERAGE(OFFSET('Baseline QTR'!$C21,0,4*(COLUMNS('Baseline QTR'!$C21:AP21)-1),1,4))</f>
        <v>223.97517500000001</v>
      </c>
      <c r="AQ21" s="19"/>
    </row>
    <row r="22" spans="1:43" x14ac:dyDescent="0.25">
      <c r="A22" t="str">
        <f>'Baseline QTR'!A22</f>
        <v>KS_NGOVSL</v>
      </c>
      <c r="B22" t="str">
        <f>'Baseline QTR'!B22</f>
        <v xml:space="preserve">      State and local</v>
      </c>
      <c r="C22" s="6">
        <f ca="1">AVERAGE(OFFSET('Baseline QTR'!$C22,0,4*(COLUMNS('Baseline QTR'!$C22:C22)-1),1,4))</f>
        <v>125.70833333333334</v>
      </c>
      <c r="D22" s="6">
        <f ca="1">AVERAGE(OFFSET('Baseline QTR'!$C22,0,4*(COLUMNS('Baseline QTR'!$C22:D22)-1),1,4))</f>
        <v>131.57499999999999</v>
      </c>
      <c r="E22" s="6">
        <f ca="1">AVERAGE(OFFSET('Baseline QTR'!$C22,0,4*(COLUMNS('Baseline QTR'!$C22:E22)-1),1,4))</f>
        <v>136.97499999999999</v>
      </c>
      <c r="F22" s="6">
        <f ca="1">AVERAGE(OFFSET('Baseline QTR'!$C22,0,4*(COLUMNS('Baseline QTR'!$C22:F22)-1),1,4))</f>
        <v>139.55833333333334</v>
      </c>
      <c r="G22" s="6">
        <f ca="1">AVERAGE(OFFSET('Baseline QTR'!$C22,0,4*(COLUMNS('Baseline QTR'!$C22:G22)-1),1,4))</f>
        <v>142.25833333333333</v>
      </c>
      <c r="H22" s="6">
        <f ca="1">AVERAGE(OFFSET('Baseline QTR'!$C22,0,4*(COLUMNS('Baseline QTR'!$C22:H22)-1),1,4))</f>
        <v>146.03333333333333</v>
      </c>
      <c r="I22" s="6">
        <f ca="1">AVERAGE(OFFSET('Baseline QTR'!$C22,0,4*(COLUMNS('Baseline QTR'!$C22:I22)-1),1,4))</f>
        <v>149.13333333333333</v>
      </c>
      <c r="J22" s="6">
        <f ca="1">AVERAGE(OFFSET('Baseline QTR'!$C22,0,4*(COLUMNS('Baseline QTR'!$C22:J22)-1),1,4))</f>
        <v>152.03333333333333</v>
      </c>
      <c r="K22" s="6">
        <f ca="1">AVERAGE(OFFSET('Baseline QTR'!$C22,0,4*(COLUMNS('Baseline QTR'!$C22:K22)-1),1,4))</f>
        <v>156.00833333333333</v>
      </c>
      <c r="L22" s="6">
        <f ca="1">AVERAGE(OFFSET('Baseline QTR'!$C22,0,4*(COLUMNS('Baseline QTR'!$C22:L22)-1),1,4))</f>
        <v>159.61666666666667</v>
      </c>
      <c r="M22" s="6">
        <f ca="1">AVERAGE(OFFSET('Baseline QTR'!$C22,0,4*(COLUMNS('Baseline QTR'!$C22:M22)-1),1,4))</f>
        <v>161.98333333333335</v>
      </c>
      <c r="N22" s="6">
        <f ca="1">AVERAGE(OFFSET('Baseline QTR'!$C22,0,4*(COLUMNS('Baseline QTR'!$C22:N22)-1),1,4))</f>
        <v>168.21666666666667</v>
      </c>
      <c r="O22" s="6">
        <f ca="1">AVERAGE(OFFSET('Baseline QTR'!$C22,0,4*(COLUMNS('Baseline QTR'!$C22:O22)-1),1,4))</f>
        <v>171.76666666666665</v>
      </c>
      <c r="P22" s="6">
        <f ca="1">AVERAGE(OFFSET('Baseline QTR'!$C22,0,4*(COLUMNS('Baseline QTR'!$C22:P22)-1),1,4))</f>
        <v>173.125</v>
      </c>
      <c r="Q22" s="6">
        <f ca="1">AVERAGE(OFFSET('Baseline QTR'!$C22,0,4*(COLUMNS('Baseline QTR'!$C22:Q22)-1),1,4))</f>
        <v>173.34166666666667</v>
      </c>
      <c r="R22" s="6">
        <f ca="1">AVERAGE(OFFSET('Baseline QTR'!$C22,0,4*(COLUMNS('Baseline QTR'!$C22:R22)-1),1,4))</f>
        <v>173.59166666666667</v>
      </c>
      <c r="S22" s="6">
        <f ca="1">AVERAGE(OFFSET('Baseline QTR'!$C22,0,4*(COLUMNS('Baseline QTR'!$C22:S22)-1),1,4))</f>
        <v>174.80833333333334</v>
      </c>
      <c r="T22" s="6">
        <f ca="1">AVERAGE(OFFSET('Baseline QTR'!$C22,0,4*(COLUMNS('Baseline QTR'!$C22:T22)-1),1,4))</f>
        <v>176.48333333333332</v>
      </c>
      <c r="U22" s="6">
        <f ca="1">AVERAGE(OFFSET('Baseline QTR'!$C22,0,4*(COLUMNS('Baseline QTR'!$C22:U22)-1),1,4))</f>
        <v>180.59166666666664</v>
      </c>
      <c r="V22" s="6">
        <f ca="1">AVERAGE(OFFSET('Baseline QTR'!$C22,0,4*(COLUMNS('Baseline QTR'!$C22:V22)-1),1,4))</f>
        <v>181.76666666666668</v>
      </c>
      <c r="W22" s="6">
        <f ca="1">AVERAGE(OFFSET('Baseline QTR'!$C22,0,4*(COLUMNS('Baseline QTR'!$C22:W22)-1),1,4))</f>
        <v>181.39166666666668</v>
      </c>
      <c r="X22" s="6">
        <f ca="1">AVERAGE(OFFSET('Baseline QTR'!$C22,0,4*(COLUMNS('Baseline QTR'!$C22:X22)-1),1,4))</f>
        <v>178.74166666666667</v>
      </c>
      <c r="Y22" s="6">
        <f ca="1">AVERAGE(OFFSET('Baseline QTR'!$C22,0,4*(COLUMNS('Baseline QTR'!$C22:Y22)-1),1,4))</f>
        <v>179.66666666666669</v>
      </c>
      <c r="Z22" s="6">
        <f ca="1">AVERAGE(OFFSET('Baseline QTR'!$C22,0,4*(COLUMNS('Baseline QTR'!$C22:Z22)-1),1,4))</f>
        <v>182.30833333333334</v>
      </c>
      <c r="AA22" s="6">
        <f ca="1">AVERAGE(OFFSET('Baseline QTR'!$C22,0,4*(COLUMNS('Baseline QTR'!$C22:AA22)-1),1,4))</f>
        <v>185.61666666666667</v>
      </c>
      <c r="AB22" s="6">
        <f ca="1">AVERAGE(OFFSET('Baseline QTR'!$C22,0,4*(COLUMNS('Baseline QTR'!$C22:AB22)-1),1,4))</f>
        <v>190.9</v>
      </c>
      <c r="AC22" s="6">
        <f ca="1">AVERAGE(OFFSET('Baseline QTR'!$C22,0,4*(COLUMNS('Baseline QTR'!$C22:AC22)-1),1,4))</f>
        <v>195.67500000000001</v>
      </c>
      <c r="AD22" s="6">
        <f ca="1">AVERAGE(OFFSET('Baseline QTR'!$C22,0,4*(COLUMNS('Baseline QTR'!$C22:AD22)-1),1,4))</f>
        <v>199.08333333333334</v>
      </c>
      <c r="AE22" s="6">
        <f ca="1">AVERAGE(OFFSET('Baseline QTR'!$C22,0,4*(COLUMNS('Baseline QTR'!$C22:AE22)-1),1,4))</f>
        <v>196.86666666666667</v>
      </c>
      <c r="AF22" s="6">
        <f ca="1">AVERAGE(OFFSET('Baseline QTR'!$C22,0,4*(COLUMNS('Baseline QTR'!$C22:AF22)-1),1,4))</f>
        <v>194.72499999999999</v>
      </c>
      <c r="AG22" s="45">
        <f ca="1">AVERAGE(OFFSET('Baseline QTR'!$C22,0,4*(COLUMNS('Baseline QTR'!$C22:AG22)-1),1,4))</f>
        <v>187.73333333333332</v>
      </c>
      <c r="AH22" s="45">
        <f ca="1">AVERAGE(OFFSET('Baseline QTR'!$C22,0,4*(COLUMNS('Baseline QTR'!$C22:AH22)-1),1,4))</f>
        <v>185.82499999999999</v>
      </c>
      <c r="AI22" s="8">
        <f ca="1">AVERAGE(OFFSET('Baseline QTR'!$C22,0,4*(COLUMNS('Baseline QTR'!$C22:AI22)-1),1,4))</f>
        <v>182.34545</v>
      </c>
      <c r="AJ22" s="8">
        <f ca="1">AVERAGE(OFFSET('Baseline QTR'!$C22,0,4*(COLUMNS('Baseline QTR'!$C22:AJ22)-1),1,4))</f>
        <v>184.69887500000002</v>
      </c>
      <c r="AK22" s="8">
        <f ca="1">AVERAGE(OFFSET('Baseline QTR'!$C22,0,4*(COLUMNS('Baseline QTR'!$C22:AK22)-1),1,4))</f>
        <v>187.79564999999999</v>
      </c>
      <c r="AL22" s="8">
        <f ca="1">AVERAGE(OFFSET('Baseline QTR'!$C22,0,4*(COLUMNS('Baseline QTR'!$C22:AL22)-1),1,4))</f>
        <v>192.74020000000002</v>
      </c>
      <c r="AM22" s="8">
        <f ca="1">AVERAGE(OFFSET('Baseline QTR'!$C22,0,4*(COLUMNS('Baseline QTR'!$C22:AM22)-1),1,4))</f>
        <v>196.21735000000001</v>
      </c>
      <c r="AN22" s="8">
        <f ca="1">AVERAGE(OFFSET('Baseline QTR'!$C22,0,4*(COLUMNS('Baseline QTR'!$C22:AN22)-1),1,4))</f>
        <v>198.64482500000003</v>
      </c>
      <c r="AO22" s="8">
        <f ca="1">AVERAGE(OFFSET('Baseline QTR'!$C22,0,4*(COLUMNS('Baseline QTR'!$C22:AO22)-1),1,4))</f>
        <v>200.75754999999998</v>
      </c>
      <c r="AP22" s="8">
        <f ca="1">AVERAGE(OFFSET('Baseline QTR'!$C22,0,4*(COLUMNS('Baseline QTR'!$C22:AP22)-1),1,4))</f>
        <v>202.894375</v>
      </c>
      <c r="AQ22" s="19"/>
    </row>
    <row r="23" spans="1:43" x14ac:dyDescent="0.25">
      <c r="A23" t="str">
        <f>'Baseline QTR'!A23</f>
        <v>KS_NGOVFED</v>
      </c>
      <c r="B23" t="str">
        <f>'Baseline QTR'!B23</f>
        <v xml:space="preserve">      Federal</v>
      </c>
      <c r="C23" s="6">
        <f ca="1">AVERAGE(OFFSET('Baseline QTR'!$C23,0,4*(COLUMNS('Baseline QTR'!$C23:C23)-1),1,4))</f>
        <v>21.741666666666667</v>
      </c>
      <c r="D23" s="6">
        <f ca="1">AVERAGE(OFFSET('Baseline QTR'!$C23,0,4*(COLUMNS('Baseline QTR'!$C23:D23)-1),1,4))</f>
        <v>21.441666666666666</v>
      </c>
      <c r="E23" s="6">
        <f ca="1">AVERAGE(OFFSET('Baseline QTR'!$C23,0,4*(COLUMNS('Baseline QTR'!$C23:E23)-1),1,4))</f>
        <v>21.766666666666666</v>
      </c>
      <c r="F23" s="6">
        <f ca="1">AVERAGE(OFFSET('Baseline QTR'!$C23,0,4*(COLUMNS('Baseline QTR'!$C23:F23)-1),1,4))</f>
        <v>22.324999999999999</v>
      </c>
      <c r="G23" s="6">
        <f ca="1">AVERAGE(OFFSET('Baseline QTR'!$C23,0,4*(COLUMNS('Baseline QTR'!$C23:G23)-1),1,4))</f>
        <v>22.275000000000002</v>
      </c>
      <c r="H23" s="6">
        <f ca="1">AVERAGE(OFFSET('Baseline QTR'!$C23,0,4*(COLUMNS('Baseline QTR'!$C23:H23)-1),1,4))</f>
        <v>21.858333333333334</v>
      </c>
      <c r="I23" s="6">
        <f ca="1">AVERAGE(OFFSET('Baseline QTR'!$C23,0,4*(COLUMNS('Baseline QTR'!$C23:I23)-1),1,4))</f>
        <v>21.558333333333334</v>
      </c>
      <c r="J23" s="6">
        <f ca="1">AVERAGE(OFFSET('Baseline QTR'!$C23,0,4*(COLUMNS('Baseline QTR'!$C23:J23)-1),1,4))</f>
        <v>21.733333333333331</v>
      </c>
      <c r="K23" s="6">
        <f ca="1">AVERAGE(OFFSET('Baseline QTR'!$C23,0,4*(COLUMNS('Baseline QTR'!$C23:K23)-1),1,4))</f>
        <v>22.508333333333333</v>
      </c>
      <c r="L23" s="6">
        <f ca="1">AVERAGE(OFFSET('Baseline QTR'!$C23,0,4*(COLUMNS('Baseline QTR'!$C23:L23)-1),1,4))</f>
        <v>23.091666666666665</v>
      </c>
      <c r="M23" s="6">
        <f ca="1">AVERAGE(OFFSET('Baseline QTR'!$C23,0,4*(COLUMNS('Baseline QTR'!$C23:M23)-1),1,4))</f>
        <v>23.883333333333336</v>
      </c>
      <c r="N23" s="6">
        <f ca="1">AVERAGE(OFFSET('Baseline QTR'!$C23,0,4*(COLUMNS('Baseline QTR'!$C23:N23)-1),1,4))</f>
        <v>23.675000000000001</v>
      </c>
      <c r="O23" s="6">
        <f ca="1">AVERAGE(OFFSET('Baseline QTR'!$C23,0,4*(COLUMNS('Baseline QTR'!$C23:O23)-1),1,4))</f>
        <v>24.083333333333332</v>
      </c>
      <c r="P23" s="6">
        <f ca="1">AVERAGE(OFFSET('Baseline QTR'!$C23,0,4*(COLUMNS('Baseline QTR'!$C23:P23)-1),1,4))</f>
        <v>24.875</v>
      </c>
      <c r="Q23" s="6">
        <f ca="1">AVERAGE(OFFSET('Baseline QTR'!$C23,0,4*(COLUMNS('Baseline QTR'!$C23:Q23)-1),1,4))</f>
        <v>24.666666666666668</v>
      </c>
      <c r="R23" s="6">
        <f ca="1">AVERAGE(OFFSET('Baseline QTR'!$C23,0,4*(COLUMNS('Baseline QTR'!$C23:R23)-1),1,4))</f>
        <v>24.174999999999997</v>
      </c>
      <c r="S23" s="6">
        <f ca="1">AVERAGE(OFFSET('Baseline QTR'!$C23,0,4*(COLUMNS('Baseline QTR'!$C23:S23)-1),1,4))</f>
        <v>23.7</v>
      </c>
      <c r="T23" s="6">
        <f ca="1">AVERAGE(OFFSET('Baseline QTR'!$C23,0,4*(COLUMNS('Baseline QTR'!$C23:T23)-1),1,4))</f>
        <v>23.666666666666668</v>
      </c>
      <c r="U23" s="6">
        <f ca="1">AVERAGE(OFFSET('Baseline QTR'!$C23,0,4*(COLUMNS('Baseline QTR'!$C23:U23)-1),1,4))</f>
        <v>23.916666666666664</v>
      </c>
      <c r="V23" s="6">
        <f ca="1">AVERAGE(OFFSET('Baseline QTR'!$C23,0,4*(COLUMNS('Baseline QTR'!$C23:V23)-1),1,4))</f>
        <v>24.416666666666668</v>
      </c>
      <c r="W23" s="6">
        <f ca="1">AVERAGE(OFFSET('Baseline QTR'!$C23,0,4*(COLUMNS('Baseline QTR'!$C23:W23)-1),1,4))</f>
        <v>24.4</v>
      </c>
      <c r="X23" s="6">
        <f ca="1">AVERAGE(OFFSET('Baseline QTR'!$C23,0,4*(COLUMNS('Baseline QTR'!$C23:X23)-1),1,4))</f>
        <v>23.433333333333334</v>
      </c>
      <c r="Y23" s="6">
        <f ca="1">AVERAGE(OFFSET('Baseline QTR'!$C23,0,4*(COLUMNS('Baseline QTR'!$C23:Y23)-1),1,4))</f>
        <v>23.024999999999999</v>
      </c>
      <c r="Z23" s="6">
        <f ca="1">AVERAGE(OFFSET('Baseline QTR'!$C23,0,4*(COLUMNS('Baseline QTR'!$C23:Z23)-1),1,4))</f>
        <v>22.491666666666667</v>
      </c>
      <c r="AA23" s="6">
        <f ca="1">AVERAGE(OFFSET('Baseline QTR'!$C23,0,4*(COLUMNS('Baseline QTR'!$C23:AA23)-1),1,4))</f>
        <v>22.116666666666667</v>
      </c>
      <c r="AB23" s="6">
        <f ca="1">AVERAGE(OFFSET('Baseline QTR'!$C23,0,4*(COLUMNS('Baseline QTR'!$C23:AB23)-1),1,4))</f>
        <v>22.008333333333333</v>
      </c>
      <c r="AC23" s="6">
        <f ca="1">AVERAGE(OFFSET('Baseline QTR'!$C23,0,4*(COLUMNS('Baseline QTR'!$C23:AC23)-1),1,4))</f>
        <v>22.141666666666666</v>
      </c>
      <c r="AD23" s="6">
        <f ca="1">AVERAGE(OFFSET('Baseline QTR'!$C23,0,4*(COLUMNS('Baseline QTR'!$C23:AD23)-1),1,4))</f>
        <v>22.18333333333333</v>
      </c>
      <c r="AE23" s="6">
        <f ca="1">AVERAGE(OFFSET('Baseline QTR'!$C23,0,4*(COLUMNS('Baseline QTR'!$C23:AE23)-1),1,4))</f>
        <v>21.658333333333331</v>
      </c>
      <c r="AF23" s="6">
        <f ca="1">AVERAGE(OFFSET('Baseline QTR'!$C23,0,4*(COLUMNS('Baseline QTR'!$C23:AF23)-1),1,4))</f>
        <v>21.274999999999999</v>
      </c>
      <c r="AG23" s="45">
        <f ca="1">AVERAGE(OFFSET('Baseline QTR'!$C23,0,4*(COLUMNS('Baseline QTR'!$C23:AG23)-1),1,4))</f>
        <v>21.94166666666667</v>
      </c>
      <c r="AH23" s="45">
        <f ca="1">AVERAGE(OFFSET('Baseline QTR'!$C23,0,4*(COLUMNS('Baseline QTR'!$C23:AH23)-1),1,4))</f>
        <v>21.458333333333332</v>
      </c>
      <c r="AI23" s="8">
        <f ca="1">AVERAGE(OFFSET('Baseline QTR'!$C23,0,4*(COLUMNS('Baseline QTR'!$C23:AI23)-1),1,4))</f>
        <v>21.086122500000002</v>
      </c>
      <c r="AJ23" s="8">
        <f ca="1">AVERAGE(OFFSET('Baseline QTR'!$C23,0,4*(COLUMNS('Baseline QTR'!$C23:AJ23)-1),1,4))</f>
        <v>21.080752499999999</v>
      </c>
      <c r="AK23" s="8">
        <f ca="1">AVERAGE(OFFSET('Baseline QTR'!$C23,0,4*(COLUMNS('Baseline QTR'!$C23:AK23)-1),1,4))</f>
        <v>21.080749999999998</v>
      </c>
      <c r="AL23" s="8">
        <f ca="1">AVERAGE(OFFSET('Baseline QTR'!$C23,0,4*(COLUMNS('Baseline QTR'!$C23:AL23)-1),1,4))</f>
        <v>21.080749999999998</v>
      </c>
      <c r="AM23" s="8">
        <f ca="1">AVERAGE(OFFSET('Baseline QTR'!$C23,0,4*(COLUMNS('Baseline QTR'!$C23:AM23)-1),1,4))</f>
        <v>21.080749999999998</v>
      </c>
      <c r="AN23" s="8">
        <f ca="1">AVERAGE(OFFSET('Baseline QTR'!$C23,0,4*(COLUMNS('Baseline QTR'!$C23:AN23)-1),1,4))</f>
        <v>21.080749999999998</v>
      </c>
      <c r="AO23" s="8">
        <f ca="1">AVERAGE(OFFSET('Baseline QTR'!$C23,0,4*(COLUMNS('Baseline QTR'!$C23:AO23)-1),1,4))</f>
        <v>21.080749999999998</v>
      </c>
      <c r="AP23" s="8">
        <f ca="1">AVERAGE(OFFSET('Baseline QTR'!$C23,0,4*(COLUMNS('Baseline QTR'!$C23:AP23)-1),1,4))</f>
        <v>21.080749999999998</v>
      </c>
      <c r="AQ23" s="19"/>
    </row>
    <row r="24" spans="1:43"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46"/>
      <c r="AH24" s="46"/>
      <c r="AI24" s="9"/>
      <c r="AJ24" s="9"/>
      <c r="AK24" s="9"/>
      <c r="AL24" s="9"/>
      <c r="AM24" s="9"/>
      <c r="AN24" s="9"/>
      <c r="AO24" s="9"/>
      <c r="AP24" s="9"/>
      <c r="AQ24" s="19"/>
    </row>
    <row r="25" spans="1:43" x14ac:dyDescent="0.25">
      <c r="A25" t="str">
        <f>'Baseline QTR'!A25</f>
        <v>KS_PIR</v>
      </c>
      <c r="B25" t="str">
        <f>'Baseline QTR'!B25</f>
        <v>Personal income (mil. $2012)</v>
      </c>
      <c r="C25" s="5">
        <f ca="1">AVERAGE(OFFSET('Baseline QTR'!$C25,0,4*(COLUMNS('Baseline QTR'!$C25:C25)-1),1,4))</f>
        <v>76029.789523383835</v>
      </c>
      <c r="D25" s="5">
        <f ca="1">AVERAGE(OFFSET('Baseline QTR'!$C25,0,4*(COLUMNS('Baseline QTR'!$C25:D25)-1),1,4))</f>
        <v>78161.395894043715</v>
      </c>
      <c r="E25" s="5">
        <f ca="1">AVERAGE(OFFSET('Baseline QTR'!$C25,0,4*(COLUMNS('Baseline QTR'!$C25:E25)-1),1,4))</f>
        <v>81990.641035459761</v>
      </c>
      <c r="F25" s="5">
        <f ca="1">AVERAGE(OFFSET('Baseline QTR'!$C25,0,4*(COLUMNS('Baseline QTR'!$C25:F25)-1),1,4))</f>
        <v>82897.896638982231</v>
      </c>
      <c r="G25" s="5">
        <f ca="1">AVERAGE(OFFSET('Baseline QTR'!$C25,0,4*(COLUMNS('Baseline QTR'!$C25:G25)-1),1,4))</f>
        <v>85358.990852102259</v>
      </c>
      <c r="H25" s="5">
        <f ca="1">AVERAGE(OFFSET('Baseline QTR'!$C25,0,4*(COLUMNS('Baseline QTR'!$C25:H25)-1),1,4))</f>
        <v>88726.45353813206</v>
      </c>
      <c r="I25" s="5">
        <f ca="1">AVERAGE(OFFSET('Baseline QTR'!$C25,0,4*(COLUMNS('Baseline QTR'!$C25:I25)-1),1,4))</f>
        <v>94143.84990652866</v>
      </c>
      <c r="J25" s="5">
        <f ca="1">AVERAGE(OFFSET('Baseline QTR'!$C25,0,4*(COLUMNS('Baseline QTR'!$C25:J25)-1),1,4))</f>
        <v>101003.37686824068</v>
      </c>
      <c r="K25" s="5">
        <f ca="1">AVERAGE(OFFSET('Baseline QTR'!$C25,0,4*(COLUMNS('Baseline QTR'!$C25:K25)-1),1,4))</f>
        <v>113246.11575803545</v>
      </c>
      <c r="L25" s="5">
        <f ca="1">AVERAGE(OFFSET('Baseline QTR'!$C25,0,4*(COLUMNS('Baseline QTR'!$C25:L25)-1),1,4))</f>
        <v>121766.53991341402</v>
      </c>
      <c r="M25" s="5">
        <f ca="1">AVERAGE(OFFSET('Baseline QTR'!$C25,0,4*(COLUMNS('Baseline QTR'!$C25:M25)-1),1,4))</f>
        <v>126393.69475184818</v>
      </c>
      <c r="N25" s="5">
        <f ca="1">AVERAGE(OFFSET('Baseline QTR'!$C25,0,4*(COLUMNS('Baseline QTR'!$C25:N25)-1),1,4))</f>
        <v>125316.32892990689</v>
      </c>
      <c r="O25" s="5">
        <f ca="1">AVERAGE(OFFSET('Baseline QTR'!$C25,0,4*(COLUMNS('Baseline QTR'!$C25:O25)-1),1,4))</f>
        <v>124381.60943540129</v>
      </c>
      <c r="P25" s="5">
        <f ca="1">AVERAGE(OFFSET('Baseline QTR'!$C25,0,4*(COLUMNS('Baseline QTR'!$C25:P25)-1),1,4))</f>
        <v>125108.96198422665</v>
      </c>
      <c r="Q25" s="5">
        <f ca="1">AVERAGE(OFFSET('Baseline QTR'!$C25,0,4*(COLUMNS('Baseline QTR'!$C25:Q25)-1),1,4))</f>
        <v>133169.51663833595</v>
      </c>
      <c r="R25" s="5">
        <f ca="1">AVERAGE(OFFSET('Baseline QTR'!$C25,0,4*(COLUMNS('Baseline QTR'!$C25:R25)-1),1,4))</f>
        <v>133230.3946014964</v>
      </c>
      <c r="S25" s="5">
        <f ca="1">AVERAGE(OFFSET('Baseline QTR'!$C25,0,4*(COLUMNS('Baseline QTR'!$C25:S25)-1),1,4))</f>
        <v>143540.48446675911</v>
      </c>
      <c r="T25" s="5">
        <f ca="1">AVERAGE(OFFSET('Baseline QTR'!$C25,0,4*(COLUMNS('Baseline QTR'!$C25:T25)-1),1,4))</f>
        <v>152154.76576552374</v>
      </c>
      <c r="U25" s="5">
        <f ca="1">AVERAGE(OFFSET('Baseline QTR'!$C25,0,4*(COLUMNS('Baseline QTR'!$C25:U25)-1),1,4))</f>
        <v>152415.91313442402</v>
      </c>
      <c r="V25" s="5">
        <f ca="1">AVERAGE(OFFSET('Baseline QTR'!$C25,0,4*(COLUMNS('Baseline QTR'!$C25:V25)-1),1,4))</f>
        <v>141708.68021617923</v>
      </c>
      <c r="W25" s="5">
        <f ca="1">AVERAGE(OFFSET('Baseline QTR'!$C25,0,4*(COLUMNS('Baseline QTR'!$C25:W25)-1),1,4))</f>
        <v>142693.35983363396</v>
      </c>
      <c r="X25" s="5">
        <f ca="1">AVERAGE(OFFSET('Baseline QTR'!$C25,0,4*(COLUMNS('Baseline QTR'!$C25:X25)-1),1,4))</f>
        <v>149121.5160951952</v>
      </c>
      <c r="Y25" s="5">
        <f ca="1">AVERAGE(OFFSET('Baseline QTR'!$C25,0,4*(COLUMNS('Baseline QTR'!$C25:Y25)-1),1,4))</f>
        <v>163709.30564322753</v>
      </c>
      <c r="Z25" s="5">
        <f ca="1">AVERAGE(OFFSET('Baseline QTR'!$C25,0,4*(COLUMNS('Baseline QTR'!$C25:Z25)-1),1,4))</f>
        <v>166445.82843724499</v>
      </c>
      <c r="AA25" s="5">
        <f ca="1">AVERAGE(OFFSET('Baseline QTR'!$C25,0,4*(COLUMNS('Baseline QTR'!$C25:AA25)-1),1,4))</f>
        <v>180005.84669759529</v>
      </c>
      <c r="AB25" s="5">
        <f ca="1">AVERAGE(OFFSET('Baseline QTR'!$C25,0,4*(COLUMNS('Baseline QTR'!$C25:AB25)-1),1,4))</f>
        <v>191549.67422187619</v>
      </c>
      <c r="AC25" s="5">
        <f ca="1">AVERAGE(OFFSET('Baseline QTR'!$C25,0,4*(COLUMNS('Baseline QTR'!$C25:AC25)-1),1,4))</f>
        <v>201760.81384198868</v>
      </c>
      <c r="AD25" s="5">
        <f ca="1">AVERAGE(OFFSET('Baseline QTR'!$C25,0,4*(COLUMNS('Baseline QTR'!$C25:AD25)-1),1,4))</f>
        <v>212021.35627540053</v>
      </c>
      <c r="AE25" s="5">
        <f ca="1">AVERAGE(OFFSET('Baseline QTR'!$C25,0,4*(COLUMNS('Baseline QTR'!$C25:AE25)-1),1,4))</f>
        <v>222956.31526532752</v>
      </c>
      <c r="AF25" s="5">
        <f ca="1">AVERAGE(OFFSET('Baseline QTR'!$C25,0,4*(COLUMNS('Baseline QTR'!$C25:AF25)-1),1,4))</f>
        <v>231655.43991804993</v>
      </c>
      <c r="AG25" s="58">
        <f ca="1">AVERAGE(OFFSET('Baseline QTR'!$C25,0,4*(COLUMNS('Baseline QTR'!$C25:AG25)-1),1,4))</f>
        <v>244127.58395860629</v>
      </c>
      <c r="AH25" s="10">
        <f ca="1">AVERAGE(OFFSET('Baseline QTR'!$C25,0,4*(COLUMNS('Baseline QTR'!$C25:AH25)-1),1,4))</f>
        <v>254391.64008336377</v>
      </c>
      <c r="AI25" s="10">
        <f ca="1">AVERAGE(OFFSET('Baseline QTR'!$C25,0,4*(COLUMNS('Baseline QTR'!$C25:AI25)-1),1,4))</f>
        <v>248561.16405477206</v>
      </c>
      <c r="AJ25" s="10">
        <f ca="1">AVERAGE(OFFSET('Baseline QTR'!$C25,0,4*(COLUMNS('Baseline QTR'!$C25:AJ25)-1),1,4))</f>
        <v>257285.55000000002</v>
      </c>
      <c r="AK25" s="10">
        <f ca="1">AVERAGE(OFFSET('Baseline QTR'!$C25,0,4*(COLUMNS('Baseline QTR'!$C25:AK25)-1),1,4))</f>
        <v>268482.92500000005</v>
      </c>
      <c r="AL25" s="10">
        <f ca="1">AVERAGE(OFFSET('Baseline QTR'!$C25,0,4*(COLUMNS('Baseline QTR'!$C25:AL25)-1),1,4))</f>
        <v>280851.47499999998</v>
      </c>
      <c r="AM25" s="10">
        <f ca="1">AVERAGE(OFFSET('Baseline QTR'!$C25,0,4*(COLUMNS('Baseline QTR'!$C25:AM25)-1),1,4))</f>
        <v>292791.52500000002</v>
      </c>
      <c r="AN25" s="10">
        <f ca="1">AVERAGE(OFFSET('Baseline QTR'!$C25,0,4*(COLUMNS('Baseline QTR'!$C25:AN25)-1),1,4))</f>
        <v>303998.40000000002</v>
      </c>
      <c r="AO25" s="10">
        <f ca="1">AVERAGE(OFFSET('Baseline QTR'!$C25,0,4*(COLUMNS('Baseline QTR'!$C25:AO25)-1),1,4))</f>
        <v>315148.34999999998</v>
      </c>
      <c r="AP25" s="10">
        <f ca="1">AVERAGE(OFFSET('Baseline QTR'!$C25,0,4*(COLUMNS('Baseline QTR'!$C25:AP25)-1),1,4))</f>
        <v>326155.55</v>
      </c>
      <c r="AQ25" s="19"/>
    </row>
    <row r="26" spans="1:43" x14ac:dyDescent="0.25">
      <c r="A26" t="str">
        <f>'Baseline QTR'!A26</f>
        <v>KS_PI</v>
      </c>
      <c r="B26" t="str">
        <f>'Baseline QTR'!B26</f>
        <v>Personal income (mil. $)</v>
      </c>
      <c r="C26" s="5">
        <f ca="1">AVERAGE(OFFSET('Baseline QTR'!$C26,0,4*(COLUMNS('Baseline QTR'!$C26:C26)-1),1,4))</f>
        <v>48078.847999999984</v>
      </c>
      <c r="D26" s="5">
        <f ca="1">AVERAGE(OFFSET('Baseline QTR'!$C26,0,4*(COLUMNS('Baseline QTR'!$C26:D26)-1),1,4))</f>
        <v>51077.848999999987</v>
      </c>
      <c r="E26" s="5">
        <f ca="1">AVERAGE(OFFSET('Baseline QTR'!$C26,0,4*(COLUMNS('Baseline QTR'!$C26:E26)-1),1,4))</f>
        <v>55011.205999999984</v>
      </c>
      <c r="F26" s="5">
        <f ca="1">AVERAGE(OFFSET('Baseline QTR'!$C26,0,4*(COLUMNS('Baseline QTR'!$C26:F26)-1),1,4))</f>
        <v>56999.060000000012</v>
      </c>
      <c r="G26" s="5">
        <f ca="1">AVERAGE(OFFSET('Baseline QTR'!$C26,0,4*(COLUMNS('Baseline QTR'!$C26:G26)-1),1,4))</f>
        <v>59921.356</v>
      </c>
      <c r="H26" s="5">
        <f ca="1">AVERAGE(OFFSET('Baseline QTR'!$C26,0,4*(COLUMNS('Baseline QTR'!$C26:H26)-1),1,4))</f>
        <v>63594.197000000007</v>
      </c>
      <c r="I26" s="5">
        <f ca="1">AVERAGE(OFFSET('Baseline QTR'!$C26,0,4*(COLUMNS('Baseline QTR'!$C26:I26)-1),1,4))</f>
        <v>68923.74000000002</v>
      </c>
      <c r="J26" s="5">
        <f ca="1">AVERAGE(OFFSET('Baseline QTR'!$C26,0,4*(COLUMNS('Baseline QTR'!$C26:J26)-1),1,4))</f>
        <v>75229.398000000016</v>
      </c>
      <c r="K26" s="5">
        <f ca="1">AVERAGE(OFFSET('Baseline QTR'!$C26,0,4*(COLUMNS('Baseline QTR'!$C26:K26)-1),1,4))</f>
        <v>85020.397000000026</v>
      </c>
      <c r="L26" s="5">
        <f ca="1">AVERAGE(OFFSET('Baseline QTR'!$C26,0,4*(COLUMNS('Baseline QTR'!$C26:L26)-1),1,4))</f>
        <v>92754.750000000058</v>
      </c>
      <c r="M26" s="5">
        <f ca="1">AVERAGE(OFFSET('Baseline QTR'!$C26,0,4*(COLUMNS('Baseline QTR'!$C26:M26)-1),1,4))</f>
        <v>98697.013000000021</v>
      </c>
      <c r="N26" s="5">
        <f ca="1">AVERAGE(OFFSET('Baseline QTR'!$C26,0,4*(COLUMNS('Baseline QTR'!$C26:N26)-1),1,4))</f>
        <v>99821.201000000074</v>
      </c>
      <c r="O26" s="5">
        <f ca="1">AVERAGE(OFFSET('Baseline QTR'!$C26,0,4*(COLUMNS('Baseline QTR'!$C26:O26)-1),1,4))</f>
        <v>100376.5980000001</v>
      </c>
      <c r="P26" s="5">
        <f ca="1">AVERAGE(OFFSET('Baseline QTR'!$C26,0,4*(COLUMNS('Baseline QTR'!$C26:P26)-1),1,4))</f>
        <v>103089.01600000011</v>
      </c>
      <c r="Q26" s="5">
        <f ca="1">AVERAGE(OFFSET('Baseline QTR'!$C26,0,4*(COLUMNS('Baseline QTR'!$C26:Q26)-1),1,4))</f>
        <v>112496.2270000001</v>
      </c>
      <c r="R26" s="5">
        <f ca="1">AVERAGE(OFFSET('Baseline QTR'!$C26,0,4*(COLUMNS('Baseline QTR'!$C26:R26)-1),1,4))</f>
        <v>115744.46200000012</v>
      </c>
      <c r="S26" s="5">
        <f ca="1">AVERAGE(OFFSET('Baseline QTR'!$C26,0,4*(COLUMNS('Baseline QTR'!$C26:S26)-1),1,4))</f>
        <v>128228.90000000014</v>
      </c>
      <c r="T26" s="5">
        <f ca="1">AVERAGE(OFFSET('Baseline QTR'!$C26,0,4*(COLUMNS('Baseline QTR'!$C26:T26)-1),1,4))</f>
        <v>139403.50300000017</v>
      </c>
      <c r="U26" s="5">
        <f ca="1">AVERAGE(OFFSET('Baseline QTR'!$C26,0,4*(COLUMNS('Baseline QTR'!$C26:U26)-1),1,4))</f>
        <v>143766.42600000015</v>
      </c>
      <c r="V26" s="5">
        <f ca="1">AVERAGE(OFFSET('Baseline QTR'!$C26,0,4*(COLUMNS('Baseline QTR'!$C26:V26)-1),1,4))</f>
        <v>133277.09900000016</v>
      </c>
      <c r="W26" s="5">
        <f ca="1">AVERAGE(OFFSET('Baseline QTR'!$C26,0,4*(COLUMNS('Baseline QTR'!$C26:W26)-1),1,4))</f>
        <v>136630.83800000013</v>
      </c>
      <c r="X26" s="5">
        <f ca="1">AVERAGE(OFFSET('Baseline QTR'!$C26,0,4*(COLUMNS('Baseline QTR'!$C26:X26)-1),1,4))</f>
        <v>146398.67500000016</v>
      </c>
      <c r="Y26" s="5">
        <f ca="1">AVERAGE(OFFSET('Baseline QTR'!$C26,0,4*(COLUMNS('Baseline QTR'!$C26:Y26)-1),1,4))</f>
        <v>163728.02000000011</v>
      </c>
      <c r="Z26" s="5">
        <f ca="1">AVERAGE(OFFSET('Baseline QTR'!$C26,0,4*(COLUMNS('Baseline QTR'!$C26:Z26)-1),1,4))</f>
        <v>168702.25900000008</v>
      </c>
      <c r="AA26" s="5">
        <f ca="1">AVERAGE(OFFSET('Baseline QTR'!$C26,0,4*(COLUMNS('Baseline QTR'!$C26:AA26)-1),1,4))</f>
        <v>185215.64100000009</v>
      </c>
      <c r="AB26" s="5">
        <f ca="1">AVERAGE(OFFSET('Baseline QTR'!$C26,0,4*(COLUMNS('Baseline QTR'!$C26:AB26)-1),1,4))</f>
        <v>197519.73400000014</v>
      </c>
      <c r="AC26" s="5">
        <f ca="1">AVERAGE(OFFSET('Baseline QTR'!$C26,0,4*(COLUMNS('Baseline QTR'!$C26:AC26)-1),1,4))</f>
        <v>210147.03200000015</v>
      </c>
      <c r="AD26" s="5">
        <f ca="1">AVERAGE(OFFSET('Baseline QTR'!$C26,0,4*(COLUMNS('Baseline QTR'!$C26:AD26)-1),1,4))</f>
        <v>224865.96700000024</v>
      </c>
      <c r="AE26" s="5">
        <f ca="1">AVERAGE(OFFSET('Baseline QTR'!$C26,0,4*(COLUMNS('Baseline QTR'!$C26:AE26)-1),1,4))</f>
        <v>241516.29700000022</v>
      </c>
      <c r="AF26" s="5">
        <f ca="1">AVERAGE(OFFSET('Baseline QTR'!$C26,0,4*(COLUMNS('Baseline QTR'!$C26:AF26)-1),1,4))</f>
        <v>254644.30700000026</v>
      </c>
      <c r="AG26" s="58">
        <f ca="1">AVERAGE(OFFSET('Baseline QTR'!$C26,0,4*(COLUMNS('Baseline QTR'!$C26:AG26)-1),1,4))</f>
        <v>271512.24000000028</v>
      </c>
      <c r="AH26" s="10">
        <f ca="1">AVERAGE(OFFSET('Baseline QTR'!$C26,0,4*(COLUMNS('Baseline QTR'!$C26:AH26)-1),1,4))</f>
        <v>293791.95038906159</v>
      </c>
      <c r="AI26" s="10">
        <f ca="1">AVERAGE(OFFSET('Baseline QTR'!$C26,0,4*(COLUMNS('Baseline QTR'!$C26:AI26)-1),1,4))</f>
        <v>304524.59223746788</v>
      </c>
      <c r="AJ26" s="10">
        <f ca="1">AVERAGE(OFFSET('Baseline QTR'!$C26,0,4*(COLUMNS('Baseline QTR'!$C26:AJ26)-1),1,4))</f>
        <v>324625.57499999995</v>
      </c>
      <c r="AK26" s="10">
        <f ca="1">AVERAGE(OFFSET('Baseline QTR'!$C26,0,4*(COLUMNS('Baseline QTR'!$C26:AK26)-1),1,4))</f>
        <v>344534.5</v>
      </c>
      <c r="AL26" s="10">
        <f ca="1">AVERAGE(OFFSET('Baseline QTR'!$C26,0,4*(COLUMNS('Baseline QTR'!$C26:AL26)-1),1,4))</f>
        <v>366919.02499999997</v>
      </c>
      <c r="AM26" s="10">
        <f ca="1">AVERAGE(OFFSET('Baseline QTR'!$C26,0,4*(COLUMNS('Baseline QTR'!$C26:AM26)-1),1,4))</f>
        <v>390182.07499999995</v>
      </c>
      <c r="AN26" s="10">
        <f ca="1">AVERAGE(OFFSET('Baseline QTR'!$C26,0,4*(COLUMNS('Baseline QTR'!$C26:AN26)-1),1,4))</f>
        <v>413214.05</v>
      </c>
      <c r="AO26" s="10">
        <f ca="1">AVERAGE(OFFSET('Baseline QTR'!$C26,0,4*(COLUMNS('Baseline QTR'!$C26:AO26)-1),1,4))</f>
        <v>436902.875</v>
      </c>
      <c r="AP26" s="10">
        <f ca="1">AVERAGE(OFFSET('Baseline QTR'!$C26,0,4*(COLUMNS('Baseline QTR'!$C26:AP26)-1),1,4))</f>
        <v>461271.35</v>
      </c>
      <c r="AQ26" s="19"/>
    </row>
    <row r="27" spans="1:43" x14ac:dyDescent="0.25">
      <c r="A27" t="str">
        <f>'Baseline QTR'!A27</f>
        <v>KS_PIWS</v>
      </c>
      <c r="B27" t="str">
        <f>'Baseline QTR'!B27</f>
        <v xml:space="preserve">  Wage and salary disbursements (mil. $)</v>
      </c>
      <c r="C27" s="5">
        <f ca="1">AVERAGE(OFFSET('Baseline QTR'!$C27,0,4*(COLUMNS('Baseline QTR'!$C27:C27)-1),1,4))</f>
        <v>30108.644</v>
      </c>
      <c r="D27" s="5">
        <f ca="1">AVERAGE(OFFSET('Baseline QTR'!$C27,0,4*(COLUMNS('Baseline QTR'!$C27:D27)-1),1,4))</f>
        <v>31973.365000000002</v>
      </c>
      <c r="E27" s="5">
        <f ca="1">AVERAGE(OFFSET('Baseline QTR'!$C27,0,4*(COLUMNS('Baseline QTR'!$C27:E27)-1),1,4))</f>
        <v>34891.163</v>
      </c>
      <c r="F27" s="5">
        <f ca="1">AVERAGE(OFFSET('Baseline QTR'!$C27,0,4*(COLUMNS('Baseline QTR'!$C27:F27)-1),1,4))</f>
        <v>35259.692999999992</v>
      </c>
      <c r="G27" s="5">
        <f ca="1">AVERAGE(OFFSET('Baseline QTR'!$C27,0,4*(COLUMNS('Baseline QTR'!$C27:G27)-1),1,4))</f>
        <v>36538.616999999984</v>
      </c>
      <c r="H27" s="5">
        <f ca="1">AVERAGE(OFFSET('Baseline QTR'!$C27,0,4*(COLUMNS('Baseline QTR'!$C27:H27)-1),1,4))</f>
        <v>38810.773000000001</v>
      </c>
      <c r="I27" s="5">
        <f ca="1">AVERAGE(OFFSET('Baseline QTR'!$C27,0,4*(COLUMNS('Baseline QTR'!$C27:I27)-1),1,4))</f>
        <v>42815.45</v>
      </c>
      <c r="J27" s="5">
        <f ca="1">AVERAGE(OFFSET('Baseline QTR'!$C27,0,4*(COLUMNS('Baseline QTR'!$C27:J27)-1),1,4))</f>
        <v>48886.185000000012</v>
      </c>
      <c r="K27" s="5">
        <f ca="1">AVERAGE(OFFSET('Baseline QTR'!$C27,0,4*(COLUMNS('Baseline QTR'!$C27:K27)-1),1,4))</f>
        <v>56051.767000000022</v>
      </c>
      <c r="L27" s="5">
        <f ca="1">AVERAGE(OFFSET('Baseline QTR'!$C27,0,4*(COLUMNS('Baseline QTR'!$C27:L27)-1),1,4))</f>
        <v>63308.569000000018</v>
      </c>
      <c r="M27" s="5">
        <f ca="1">AVERAGE(OFFSET('Baseline QTR'!$C27,0,4*(COLUMNS('Baseline QTR'!$C27:M27)-1),1,4))</f>
        <v>66699.558000000005</v>
      </c>
      <c r="N27" s="5">
        <f ca="1">AVERAGE(OFFSET('Baseline QTR'!$C27,0,4*(COLUMNS('Baseline QTR'!$C27:N27)-1),1,4))</f>
        <v>65736.616999999984</v>
      </c>
      <c r="O27" s="5">
        <f ca="1">AVERAGE(OFFSET('Baseline QTR'!$C27,0,4*(COLUMNS('Baseline QTR'!$C27:O27)-1),1,4))</f>
        <v>64624.567999999985</v>
      </c>
      <c r="P27" s="5">
        <f ca="1">AVERAGE(OFFSET('Baseline QTR'!$C27,0,4*(COLUMNS('Baseline QTR'!$C27:P27)-1),1,4))</f>
        <v>65158.547999999966</v>
      </c>
      <c r="Q27" s="5">
        <f ca="1">AVERAGE(OFFSET('Baseline QTR'!$C27,0,4*(COLUMNS('Baseline QTR'!$C27:Q27)-1),1,4))</f>
        <v>67071.448999999964</v>
      </c>
      <c r="R27" s="5">
        <f ca="1">AVERAGE(OFFSET('Baseline QTR'!$C27,0,4*(COLUMNS('Baseline QTR'!$C27:R27)-1),1,4))</f>
        <v>70550.11599999998</v>
      </c>
      <c r="S27" s="5">
        <f ca="1">AVERAGE(OFFSET('Baseline QTR'!$C27,0,4*(COLUMNS('Baseline QTR'!$C27:S27)-1),1,4))</f>
        <v>77362.752999999982</v>
      </c>
      <c r="T27" s="5">
        <f ca="1">AVERAGE(OFFSET('Baseline QTR'!$C27,0,4*(COLUMNS('Baseline QTR'!$C27:T27)-1),1,4))</f>
        <v>84049.660999999935</v>
      </c>
      <c r="U27" s="5">
        <f ca="1">AVERAGE(OFFSET('Baseline QTR'!$C27,0,4*(COLUMNS('Baseline QTR'!$C27:U27)-1),1,4))</f>
        <v>86351.539999999935</v>
      </c>
      <c r="V27" s="5">
        <f ca="1">AVERAGE(OFFSET('Baseline QTR'!$C27,0,4*(COLUMNS('Baseline QTR'!$C27:V27)-1),1,4))</f>
        <v>83144.210999999923</v>
      </c>
      <c r="W27" s="5">
        <f ca="1">AVERAGE(OFFSET('Baseline QTR'!$C27,0,4*(COLUMNS('Baseline QTR'!$C27:W27)-1),1,4))</f>
        <v>84242.017999999924</v>
      </c>
      <c r="X27" s="5">
        <f ca="1">AVERAGE(OFFSET('Baseline QTR'!$C27,0,4*(COLUMNS('Baseline QTR'!$C27:X27)-1),1,4))</f>
        <v>89713.546999999962</v>
      </c>
      <c r="Y27" s="5">
        <f ca="1">AVERAGE(OFFSET('Baseline QTR'!$C27,0,4*(COLUMNS('Baseline QTR'!$C27:Y27)-1),1,4))</f>
        <v>96515.24599999997</v>
      </c>
      <c r="Z27" s="5">
        <f ca="1">AVERAGE(OFFSET('Baseline QTR'!$C27,0,4*(COLUMNS('Baseline QTR'!$C27:Z27)-1),1,4))</f>
        <v>101059.56700000001</v>
      </c>
      <c r="AA27" s="5">
        <f ca="1">AVERAGE(OFFSET('Baseline QTR'!$C27,0,4*(COLUMNS('Baseline QTR'!$C27:AA27)-1),1,4))</f>
        <v>109139.641</v>
      </c>
      <c r="AB27" s="5">
        <f ca="1">AVERAGE(OFFSET('Baseline QTR'!$C27,0,4*(COLUMNS('Baseline QTR'!$C27:AB27)-1),1,4))</f>
        <v>115530.94299999997</v>
      </c>
      <c r="AC27" s="5">
        <f ca="1">AVERAGE(OFFSET('Baseline QTR'!$C27,0,4*(COLUMNS('Baseline QTR'!$C27:AC27)-1),1,4))</f>
        <v>123818.21699999999</v>
      </c>
      <c r="AD27" s="5">
        <f ca="1">AVERAGE(OFFSET('Baseline QTR'!$C27,0,4*(COLUMNS('Baseline QTR'!$C27:AD27)-1),1,4))</f>
        <v>134020.31799999991</v>
      </c>
      <c r="AE27" s="5">
        <f ca="1">AVERAGE(OFFSET('Baseline QTR'!$C27,0,4*(COLUMNS('Baseline QTR'!$C27:AE27)-1),1,4))</f>
        <v>147764.8459999999</v>
      </c>
      <c r="AF27" s="5">
        <f ca="1">AVERAGE(OFFSET('Baseline QTR'!$C27,0,4*(COLUMNS('Baseline QTR'!$C27:AF27)-1),1,4))</f>
        <v>159301.6019999999</v>
      </c>
      <c r="AG27" s="58">
        <f ca="1">AVERAGE(OFFSET('Baseline QTR'!$C27,0,4*(COLUMNS('Baseline QTR'!$C27:AG27)-1),1,4))</f>
        <v>167471.65999999983</v>
      </c>
      <c r="AH27" s="10">
        <f ca="1">AVERAGE(OFFSET('Baseline QTR'!$C27,0,4*(COLUMNS('Baseline QTR'!$C27:AH27)-1),1,4))</f>
        <v>187261.98138894816</v>
      </c>
      <c r="AI27" s="10">
        <f ca="1">AVERAGE(OFFSET('Baseline QTR'!$C27,0,4*(COLUMNS('Baseline QTR'!$C27:AI27)-1),1,4))</f>
        <v>203932.93252107332</v>
      </c>
      <c r="AJ27" s="10">
        <f ca="1">AVERAGE(OFFSET('Baseline QTR'!$C27,0,4*(COLUMNS('Baseline QTR'!$C27:AJ27)-1),1,4))</f>
        <v>217658.80000000002</v>
      </c>
      <c r="AK27" s="10">
        <f ca="1">AVERAGE(OFFSET('Baseline QTR'!$C27,0,4*(COLUMNS('Baseline QTR'!$C27:AK27)-1),1,4))</f>
        <v>230499.17500000002</v>
      </c>
      <c r="AL27" s="10">
        <f ca="1">AVERAGE(OFFSET('Baseline QTR'!$C27,0,4*(COLUMNS('Baseline QTR'!$C27:AL27)-1),1,4))</f>
        <v>245479.22499999998</v>
      </c>
      <c r="AM27" s="10">
        <f ca="1">AVERAGE(OFFSET('Baseline QTR'!$C27,0,4*(COLUMNS('Baseline QTR'!$C27:AM27)-1),1,4))</f>
        <v>261226.1</v>
      </c>
      <c r="AN27" s="10">
        <f ca="1">AVERAGE(OFFSET('Baseline QTR'!$C27,0,4*(COLUMNS('Baseline QTR'!$C27:AN27)-1),1,4))</f>
        <v>276450.375</v>
      </c>
      <c r="AO27" s="10">
        <f ca="1">AVERAGE(OFFSET('Baseline QTR'!$C27,0,4*(COLUMNS('Baseline QTR'!$C27:AO27)-1),1,4))</f>
        <v>291540.625</v>
      </c>
      <c r="AP27" s="10">
        <f ca="1">AVERAGE(OFFSET('Baseline QTR'!$C27,0,4*(COLUMNS('Baseline QTR'!$C27:AP27)-1),1,4))</f>
        <v>306870.3</v>
      </c>
      <c r="AQ27" s="19"/>
    </row>
    <row r="28" spans="1:43" x14ac:dyDescent="0.25">
      <c r="A28" t="str">
        <f>'Baseline QTR'!A28</f>
        <v>KS_PIPC</v>
      </c>
      <c r="B28" t="str">
        <f>'Baseline QTR'!B28</f>
        <v>Per capita personal income ($)</v>
      </c>
      <c r="C28" s="5">
        <f ca="1">AVERAGE(OFFSET('Baseline QTR'!$C28,0,4*(COLUMNS('Baseline QTR'!$C28:C28)-1),1,4))</f>
        <v>24046.549299834092</v>
      </c>
      <c r="D28" s="5">
        <f ca="1">AVERAGE(OFFSET('Baseline QTR'!$C28,0,4*(COLUMNS('Baseline QTR'!$C28:D28)-1),1,4))</f>
        <v>24905.051055656881</v>
      </c>
      <c r="E28" s="5">
        <f ca="1">AVERAGE(OFFSET('Baseline QTR'!$C28,0,4*(COLUMNS('Baseline QTR'!$C28:E28)-1),1,4))</f>
        <v>26467.868459697333</v>
      </c>
      <c r="F28" s="5">
        <f ca="1">AVERAGE(OFFSET('Baseline QTR'!$C28,0,4*(COLUMNS('Baseline QTR'!$C28:F28)-1),1,4))</f>
        <v>27013.207863837037</v>
      </c>
      <c r="G28" s="5">
        <f ca="1">AVERAGE(OFFSET('Baseline QTR'!$C28,0,4*(COLUMNS('Baseline QTR'!$C28:G28)-1),1,4))</f>
        <v>27998.269393511335</v>
      </c>
      <c r="H28" s="5">
        <f ca="1">AVERAGE(OFFSET('Baseline QTR'!$C28,0,4*(COLUMNS('Baseline QTR'!$C28:H28)-1),1,4))</f>
        <v>29350.10860797108</v>
      </c>
      <c r="I28" s="5">
        <f ca="1">AVERAGE(OFFSET('Baseline QTR'!$C28,0,4*(COLUMNS('Baseline QTR'!$C28:I28)-1),1,4))</f>
        <v>31417.693406071066</v>
      </c>
      <c r="J28" s="5">
        <f ca="1">AVERAGE(OFFSET('Baseline QTR'!$C28,0,4*(COLUMNS('Baseline QTR'!$C28:J28)-1),1,4))</f>
        <v>33741.453616369763</v>
      </c>
      <c r="K28" s="5">
        <f ca="1">AVERAGE(OFFSET('Baseline QTR'!$C28,0,4*(COLUMNS('Baseline QTR'!$C28:K28)-1),1,4))</f>
        <v>37386.627739279807</v>
      </c>
      <c r="L28" s="5">
        <f ca="1">AVERAGE(OFFSET('Baseline QTR'!$C28,0,4*(COLUMNS('Baseline QTR'!$C28:L28)-1),1,4))</f>
        <v>40014.577760151333</v>
      </c>
      <c r="M28" s="5">
        <f ca="1">AVERAGE(OFFSET('Baseline QTR'!$C28,0,4*(COLUMNS('Baseline QTR'!$C28:M28)-1),1,4))</f>
        <v>41916.575204511792</v>
      </c>
      <c r="N28" s="5">
        <f ca="1">AVERAGE(OFFSET('Baseline QTR'!$C28,0,4*(COLUMNS('Baseline QTR'!$C28:N28)-1),1,4))</f>
        <v>41834.41694746865</v>
      </c>
      <c r="O28" s="5">
        <f ca="1">AVERAGE(OFFSET('Baseline QTR'!$C28,0,4*(COLUMNS('Baseline QTR'!$C28:O28)-1),1,4))</f>
        <v>41556.216296545652</v>
      </c>
      <c r="P28" s="5">
        <f ca="1">AVERAGE(OFFSET('Baseline QTR'!$C28,0,4*(COLUMNS('Baseline QTR'!$C28:P28)-1),1,4))</f>
        <v>42319.943398496907</v>
      </c>
      <c r="Q28" s="5">
        <f ca="1">AVERAGE(OFFSET('Baseline QTR'!$C28,0,4*(COLUMNS('Baseline QTR'!$C28:Q28)-1),1,4))</f>
        <v>45751.904411661359</v>
      </c>
      <c r="R28" s="5">
        <f ca="1">AVERAGE(OFFSET('Baseline QTR'!$C28,0,4*(COLUMNS('Baseline QTR'!$C28:R28)-1),1,4))</f>
        <v>46434.79305433057</v>
      </c>
      <c r="S28" s="5">
        <f ca="1">AVERAGE(OFFSET('Baseline QTR'!$C28,0,4*(COLUMNS('Baseline QTR'!$C28:S28)-1),1,4))</f>
        <v>50540.691482431881</v>
      </c>
      <c r="T28" s="5">
        <f ca="1">AVERAGE(OFFSET('Baseline QTR'!$C28,0,4*(COLUMNS('Baseline QTR'!$C28:T28)-1),1,4))</f>
        <v>54190.917683120373</v>
      </c>
      <c r="U28" s="5">
        <f ca="1">AVERAGE(OFFSET('Baseline QTR'!$C28,0,4*(COLUMNS('Baseline QTR'!$C28:U28)-1),1,4))</f>
        <v>55305.544956399979</v>
      </c>
      <c r="V28" s="5">
        <f ca="1">AVERAGE(OFFSET('Baseline QTR'!$C28,0,4*(COLUMNS('Baseline QTR'!$C28:V28)-1),1,4))</f>
        <v>50750.541858315577</v>
      </c>
      <c r="W28" s="5">
        <f ca="1">AVERAGE(OFFSET('Baseline QTR'!$C28,0,4*(COLUMNS('Baseline QTR'!$C28:W28)-1),1,4))</f>
        <v>51499.976745496439</v>
      </c>
      <c r="X28" s="5">
        <f ca="1">AVERAGE(OFFSET('Baseline QTR'!$C28,0,4*(COLUMNS('Baseline QTR'!$C28:X28)-1),1,4))</f>
        <v>54821.529911219914</v>
      </c>
      <c r="Y28" s="5">
        <f ca="1">AVERAGE(OFFSET('Baseline QTR'!$C28,0,4*(COLUMNS('Baseline QTR'!$C28:Y28)-1),1,4))</f>
        <v>60757.597710814596</v>
      </c>
      <c r="Z28" s="5">
        <f ca="1">AVERAGE(OFFSET('Baseline QTR'!$C28,0,4*(COLUMNS('Baseline QTR'!$C28:Z28)-1),1,4))</f>
        <v>61645.744940642362</v>
      </c>
      <c r="AA28" s="5">
        <f ca="1">AVERAGE(OFFSET('Baseline QTR'!$C28,0,4*(COLUMNS('Baseline QTR'!$C28:AA28)-1),1,4))</f>
        <v>66458.68339523935</v>
      </c>
      <c r="AB28" s="5">
        <f ca="1">AVERAGE(OFFSET('Baseline QTR'!$C28,0,4*(COLUMNS('Baseline QTR'!$C28:AB28)-1),1,4))</f>
        <v>69316.080507362203</v>
      </c>
      <c r="AC28" s="5">
        <f ca="1">AVERAGE(OFFSET('Baseline QTR'!$C28,0,4*(COLUMNS('Baseline QTR'!$C28:AC28)-1),1,4))</f>
        <v>72197.771967594919</v>
      </c>
      <c r="AD28" s="5">
        <f ca="1">AVERAGE(OFFSET('Baseline QTR'!$C28,0,4*(COLUMNS('Baseline QTR'!$C28:AD28)-1),1,4))</f>
        <v>76075.024207071154</v>
      </c>
      <c r="AE28" s="5">
        <f ca="1">AVERAGE(OFFSET('Baseline QTR'!$C28,0,4*(COLUMNS('Baseline QTR'!$C28:AE28)-1),1,4))</f>
        <v>80277.310329945321</v>
      </c>
      <c r="AF28" s="5">
        <f ca="1">AVERAGE(OFFSET('Baseline QTR'!$C28,0,4*(COLUMNS('Baseline QTR'!$C28:AF28)-1),1,4))</f>
        <v>83096.445409037697</v>
      </c>
      <c r="AG28" s="58">
        <f ca="1">AVERAGE(OFFSET('Baseline QTR'!$C28,0,4*(COLUMNS('Baseline QTR'!$C28:AG28)-1),1,4))</f>
        <v>87337.995408190181</v>
      </c>
      <c r="AH28" s="10">
        <f ca="1">AVERAGE(OFFSET('Baseline QTR'!$C28,0,4*(COLUMNS('Baseline QTR'!$C28:AH28)-1),1,4))</f>
        <v>93608.567474996584</v>
      </c>
      <c r="AI28" s="10">
        <f ca="1">AVERAGE(OFFSET('Baseline QTR'!$C28,0,4*(COLUMNS('Baseline QTR'!$C28:AI28)-1),1,4))</f>
        <v>95871.527508008381</v>
      </c>
      <c r="AJ28" s="10">
        <f ca="1">AVERAGE(OFFSET('Baseline QTR'!$C28,0,4*(COLUMNS('Baseline QTR'!$C28:AJ28)-1),1,4))</f>
        <v>101260.3325</v>
      </c>
      <c r="AK28" s="10">
        <f ca="1">AVERAGE(OFFSET('Baseline QTR'!$C28,0,4*(COLUMNS('Baseline QTR'!$C28:AK28)-1),1,4))</f>
        <v>106581.52499999999</v>
      </c>
      <c r="AL28" s="10">
        <f ca="1">AVERAGE(OFFSET('Baseline QTR'!$C28,0,4*(COLUMNS('Baseline QTR'!$C28:AL28)-1),1,4))</f>
        <v>112635.02499999999</v>
      </c>
      <c r="AM28" s="10">
        <f ca="1">AVERAGE(OFFSET('Baseline QTR'!$C28,0,4*(COLUMNS('Baseline QTR'!$C28:AM28)-1),1,4))</f>
        <v>118851.32500000001</v>
      </c>
      <c r="AN28" s="10">
        <f ca="1">AVERAGE(OFFSET('Baseline QTR'!$C28,0,4*(COLUMNS('Baseline QTR'!$C28:AN28)-1),1,4))</f>
        <v>124936.27499999999</v>
      </c>
      <c r="AO28" s="10">
        <f ca="1">AVERAGE(OFFSET('Baseline QTR'!$C28,0,4*(COLUMNS('Baseline QTR'!$C28:AO28)-1),1,4))</f>
        <v>131131.82500000001</v>
      </c>
      <c r="AP28" s="10">
        <f ca="1">AVERAGE(OFFSET('Baseline QTR'!$C28,0,4*(COLUMNS('Baseline QTR'!$C28:AP28)-1),1,4))</f>
        <v>137428.19999999998</v>
      </c>
      <c r="AQ28" s="19"/>
    </row>
    <row r="29" spans="1:43"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46"/>
      <c r="AH29" s="46"/>
      <c r="AI29" s="9"/>
      <c r="AJ29" s="9"/>
      <c r="AK29" s="9"/>
      <c r="AL29" s="9"/>
      <c r="AM29" s="9"/>
      <c r="AN29" s="9"/>
      <c r="AO29" s="9"/>
      <c r="AP29" s="9"/>
      <c r="AQ29" s="19"/>
    </row>
    <row r="30" spans="1:43" x14ac:dyDescent="0.25">
      <c r="A30" t="str">
        <f>'Baseline QTR'!A30</f>
        <v>KSP_CPIU</v>
      </c>
      <c r="B30" t="str">
        <f>'Baseline QTR'!B30</f>
        <v>Seattle MSA CPI-U (1982-1984=100)</v>
      </c>
      <c r="C30" s="3">
        <f>('Baseline QTR'!C30+2*'Baseline QTR'!D30+'Baseline QTR'!E30+2*'Baseline QTR'!F30)/6</f>
        <v>127.18333005</v>
      </c>
      <c r="D30" s="3">
        <f>('Baseline QTR'!G30+2*'Baseline QTR'!H30+'Baseline QTR'!I30+2*'Baseline QTR'!J30)/6</f>
        <v>134.28333599999999</v>
      </c>
      <c r="E30" s="3">
        <f>('Baseline QTR'!K30+2*'Baseline QTR'!L30+'Baseline QTR'!M30+2*'Baseline QTR'!N30)/6</f>
        <v>139.21666738333332</v>
      </c>
      <c r="F30" s="3">
        <f>('Baseline QTR'!O30+2*'Baseline QTR'!P30+'Baseline QTR'!Q30+2*'Baseline QTR'!R30)/6</f>
        <v>143.08333198333332</v>
      </c>
      <c r="G30" s="3">
        <f>('Baseline QTR'!S30+2*'Baseline QTR'!T30+'Baseline QTR'!U30+2*'Baseline QTR'!V30)/6</f>
        <v>148.01666538333333</v>
      </c>
      <c r="H30" s="4">
        <f>('Baseline QTR'!W30+2*'Baseline QTR'!X30+'Baseline QTR'!Y30+2*'Baseline QTR'!Z30)/6</f>
        <v>152.41666436666665</v>
      </c>
      <c r="I30" s="3">
        <f>('Baseline QTR'!AA30+2*'Baseline QTR'!AB30+'Baseline QTR'!AC30+2*'Baseline QTR'!AD30)/6</f>
        <v>157.79999893333334</v>
      </c>
      <c r="J30" s="3">
        <f>('Baseline QTR'!AE30+2*'Baseline QTR'!AF30+'Baseline QTR'!AG30+2*'Baseline QTR'!AH30)/6</f>
        <v>163.14999856666665</v>
      </c>
      <c r="K30" s="3">
        <f>('Baseline QTR'!AI30+2*'Baseline QTR'!AJ30+'Baseline QTR'!AK30+2*'Baseline QTR'!AL30)/6</f>
        <v>167.93333333333331</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46">
        <f>('Baseline QTR'!DW30+2*'Baseline QTR'!DX30+'Baseline QTR'!DY30+2*'Baseline QTR'!DZ30)/6</f>
        <v>296.875</v>
      </c>
      <c r="AI30" s="9">
        <f>('Baseline QTR'!EA30+2*'Baseline QTR'!EB30+'Baseline QTR'!EC30+2*'Baseline QTR'!ED30)/6</f>
        <v>320.90895</v>
      </c>
      <c r="AJ30" s="9">
        <f>('Baseline QTR'!EE30+2*'Baseline QTR'!EF30+'Baseline QTR'!EG30+2*'Baseline QTR'!EH30)/6</f>
        <v>338.08294999999998</v>
      </c>
      <c r="AK30" s="9">
        <f>('Baseline QTR'!EI30+2*'Baseline QTR'!EJ30+'Baseline QTR'!EK30+2*'Baseline QTR'!EL30)/6</f>
        <v>349.40651666666668</v>
      </c>
      <c r="AL30" s="9">
        <f>('Baseline QTR'!EM30+2*'Baseline QTR'!EN30+'Baseline QTR'!EO30+2*'Baseline QTR'!EP30)/6</f>
        <v>359.25878333333338</v>
      </c>
      <c r="AM30" s="9">
        <f>('Baseline QTR'!EQ30+2*'Baseline QTR'!ER30+'Baseline QTR'!ES30+2*'Baseline QTR'!ET30)/6</f>
        <v>369.66843333333333</v>
      </c>
      <c r="AN30" s="9">
        <f>('Baseline QTR'!EU30+2*'Baseline QTR'!EV30+'Baseline QTR'!EW30+2*'Baseline QTR'!EX30)/6</f>
        <v>380.49456666666669</v>
      </c>
      <c r="AO30" s="9">
        <f>('Baseline QTR'!EY30+2*'Baseline QTR'!EZ30+'Baseline QTR'!FA30+2*'Baseline QTR'!FB30)/6</f>
        <v>391.47758333333331</v>
      </c>
      <c r="AP30" s="9">
        <f>('Baseline QTR'!FC30+2*'Baseline QTR'!FD30+'Baseline QTR'!FE30+2*'Baseline QTR'!FF30)/6</f>
        <v>402.74669999999998</v>
      </c>
      <c r="AQ30" s="19"/>
    </row>
    <row r="31" spans="1:43" x14ac:dyDescent="0.25">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168.48333333333335</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267.84999999999997</v>
      </c>
      <c r="AF31" s="4">
        <f>('Baseline QTR'!DO31+2*'Baseline QTR'!DP31+'Baseline QTR'!DQ31+2*'Baseline QTR'!DR31)/6</f>
        <v>273.45866666666666</v>
      </c>
      <c r="AG31" s="4">
        <f>('Baseline QTR'!DS31+2*'Baseline QTR'!DT31+'Baseline QTR'!DU31+2*'Baseline QTR'!DV31)/6</f>
        <v>278.55716666666666</v>
      </c>
      <c r="AH31" s="46">
        <f>('Baseline QTR'!DW31+2*'Baseline QTR'!DX31+'Baseline QTR'!DY31+2*'Baseline QTR'!DZ31)/6</f>
        <v>292.9206666666667</v>
      </c>
      <c r="AI31" s="9">
        <f>('Baseline QTR'!EA31+2*'Baseline QTR'!EB31+'Baseline QTR'!EC31+2*'Baseline QTR'!ED31)/6</f>
        <v>316.90651666666668</v>
      </c>
      <c r="AJ31" s="9">
        <f>('Baseline QTR'!EE31+2*'Baseline QTR'!EF31+'Baseline QTR'!EG31+2*'Baseline QTR'!EH31)/6</f>
        <v>332.92548333333337</v>
      </c>
      <c r="AK31" s="9">
        <f>('Baseline QTR'!EI31+2*'Baseline QTR'!EJ31+'Baseline QTR'!EK31+2*'Baseline QTR'!EL31)/6</f>
        <v>343.22591666666671</v>
      </c>
      <c r="AL31" s="9">
        <f>('Baseline QTR'!EM31+2*'Baseline QTR'!EN31+'Baseline QTR'!EO31+2*'Baseline QTR'!EP31)/6</f>
        <v>352.10079999999999</v>
      </c>
      <c r="AM31" s="9">
        <f>('Baseline QTR'!EQ31+2*'Baseline QTR'!ER31+'Baseline QTR'!ES31+2*'Baseline QTR'!ET31)/6</f>
        <v>361.51915000000002</v>
      </c>
      <c r="AN31" s="9">
        <f>('Baseline QTR'!EU31+2*'Baseline QTR'!EV31+'Baseline QTR'!EW31+2*'Baseline QTR'!EX31)/6</f>
        <v>371.3265833333333</v>
      </c>
      <c r="AO31" s="9">
        <f>('Baseline QTR'!EY31+2*'Baseline QTR'!EZ31+'Baseline QTR'!FA31+2*'Baseline QTR'!FB31)/6</f>
        <v>381.25574999999998</v>
      </c>
      <c r="AP31" s="9">
        <f>('Baseline QTR'!FC31+2*'Baseline QTR'!FD31+'Baseline QTR'!FE31+2*'Baseline QTR'!FF31)/6</f>
        <v>391.44953333333336</v>
      </c>
      <c r="AQ31" s="19"/>
    </row>
    <row r="32" spans="1:43" x14ac:dyDescent="0.25">
      <c r="A32" t="str">
        <f>'Baseline QTR'!A32</f>
        <v>KSP_PHCL</v>
      </c>
      <c r="B32" t="str">
        <f>'Baseline QTR'!B32</f>
        <v>Seattle MSA S&amp;P CoreLogic Case-Shilller Home Price Index</v>
      </c>
      <c r="C32" s="3">
        <f ca="1">AVERAGE(OFFSET('Baseline QTR'!$C32,0,4*(COLUMNS('Baseline QTR'!$C32:C32)-1),1,4))</f>
        <v>65.511397543997418</v>
      </c>
      <c r="D32" s="3">
        <f ca="1">AVERAGE(OFFSET('Baseline QTR'!$C32,0,4*(COLUMNS('Baseline QTR'!$C32:D32)-1),1,4))</f>
        <v>65.974564618195586</v>
      </c>
      <c r="E32" s="3">
        <f ca="1">AVERAGE(OFFSET('Baseline QTR'!$C32,0,4*(COLUMNS('Baseline QTR'!$C32:E32)-1),1,4))</f>
        <v>67.139369051636834</v>
      </c>
      <c r="F32" s="3">
        <f ca="1">AVERAGE(OFFSET('Baseline QTR'!$C32,0,4*(COLUMNS('Baseline QTR'!$C32:F32)-1),1,4))</f>
        <v>68.530382777060083</v>
      </c>
      <c r="G32" s="3">
        <f ca="1">AVERAGE(OFFSET('Baseline QTR'!$C32,0,4*(COLUMNS('Baseline QTR'!$C32:G32)-1),1,4))</f>
        <v>71.232200216691325</v>
      </c>
      <c r="H32" s="3">
        <f ca="1">AVERAGE(OFFSET('Baseline QTR'!$C32,0,4*(COLUMNS('Baseline QTR'!$C32:H32)-1),1,4))</f>
        <v>72.245546334674913</v>
      </c>
      <c r="I32" s="3">
        <f ca="1">AVERAGE(OFFSET('Baseline QTR'!$C32,0,4*(COLUMNS('Baseline QTR'!$C32:I32)-1),1,4))</f>
        <v>74.108392708211582</v>
      </c>
      <c r="J32" s="3">
        <f ca="1">AVERAGE(OFFSET('Baseline QTR'!$C32,0,4*(COLUMNS('Baseline QTR'!$C32:J32)-1),1,4))</f>
        <v>79.765094374758831</v>
      </c>
      <c r="K32" s="3">
        <f ca="1">AVERAGE(OFFSET('Baseline QTR'!$C32,0,4*(COLUMNS('Baseline QTR'!$C32:K32)-1),1,4))</f>
        <v>88.658224145638087</v>
      </c>
      <c r="L32" s="4">
        <f ca="1">AVERAGE(OFFSET('Baseline QTR'!$C32,0,4*(COLUMNS('Baseline QTR'!$C32:L32)-1),1,4))</f>
        <v>96.529889583743071</v>
      </c>
      <c r="M32" s="4">
        <f ca="1">AVERAGE(OFFSET('Baseline QTR'!$C32,0,4*(COLUMNS('Baseline QTR'!$C32:M32)-1),1,4))</f>
        <v>104.42489303595835</v>
      </c>
      <c r="N32" s="4">
        <f ca="1">AVERAGE(OFFSET('Baseline QTR'!$C32,0,4*(COLUMNS('Baseline QTR'!$C32:N32)-1),1,4))</f>
        <v>109.94090565896208</v>
      </c>
      <c r="O32" s="4">
        <f ca="1">AVERAGE(OFFSET('Baseline QTR'!$C32,0,4*(COLUMNS('Baseline QTR'!$C32:O32)-1),1,4))</f>
        <v>114.43409128208691</v>
      </c>
      <c r="P32" s="4">
        <f ca="1">AVERAGE(OFFSET('Baseline QTR'!$C32,0,4*(COLUMNS('Baseline QTR'!$C32:P32)-1),1,4))</f>
        <v>120.24233331442176</v>
      </c>
      <c r="Q32" s="4">
        <f ca="1">AVERAGE(OFFSET('Baseline QTR'!$C32,0,4*(COLUMNS('Baseline QTR'!$C32:Q32)-1),1,4))</f>
        <v>131.70929791323869</v>
      </c>
      <c r="R32" s="4">
        <f ca="1">AVERAGE(OFFSET('Baseline QTR'!$C32,0,4*(COLUMNS('Baseline QTR'!$C32:R32)-1),1,4))</f>
        <v>152.41068929968282</v>
      </c>
      <c r="S32" s="4">
        <f ca="1">AVERAGE(OFFSET('Baseline QTR'!$C32,0,4*(COLUMNS('Baseline QTR'!$C32:S32)-1),1,4))</f>
        <v>176.86062458105602</v>
      </c>
      <c r="T32" s="4">
        <f ca="1">AVERAGE(OFFSET('Baseline QTR'!$C32,0,4*(COLUMNS('Baseline QTR'!$C32:T32)-1),1,4))</f>
        <v>188.65029930208351</v>
      </c>
      <c r="U32" s="4">
        <f ca="1">AVERAGE(OFFSET('Baseline QTR'!$C32,0,4*(COLUMNS('Baseline QTR'!$C32:U32)-1),1,4))</f>
        <v>174.81059039366949</v>
      </c>
      <c r="V32" s="4">
        <f ca="1">AVERAGE(OFFSET('Baseline QTR'!$C32,0,4*(COLUMNS('Baseline QTR'!$C32:V32)-1),1,4))</f>
        <v>149.74467330526758</v>
      </c>
      <c r="W32" s="4">
        <f ca="1">AVERAGE(OFFSET('Baseline QTR'!$C32,0,4*(COLUMNS('Baseline QTR'!$C32:W32)-1),1,4))</f>
        <v>144.40624802380833</v>
      </c>
      <c r="X32" s="4">
        <f ca="1">AVERAGE(OFFSET('Baseline QTR'!$C32,0,4*(COLUMNS('Baseline QTR'!$C32:X32)-1),1,4))</f>
        <v>134.91258301970251</v>
      </c>
      <c r="Y32" s="4">
        <f ca="1">AVERAGE(OFFSET('Baseline QTR'!$C32,0,4*(COLUMNS('Baseline QTR'!$C32:Y32)-1),1,4))</f>
        <v>137.76976896798567</v>
      </c>
      <c r="Z32" s="4">
        <f ca="1">AVERAGE(OFFSET('Baseline QTR'!$C32,0,4*(COLUMNS('Baseline QTR'!$C32:Z32)-1),1,4))</f>
        <v>153.96201007945032</v>
      </c>
      <c r="AA32" s="4">
        <f ca="1">AVERAGE(OFFSET('Baseline QTR'!$C32,0,4*(COLUMNS('Baseline QTR'!$C32:AA32)-1),1,4))</f>
        <v>167.123865622354</v>
      </c>
      <c r="AB32" s="4">
        <f ca="1">AVERAGE(OFFSET('Baseline QTR'!$C32,0,4*(COLUMNS('Baseline QTR'!$C32:AB32)-1),1,4))</f>
        <v>180.33448030681933</v>
      </c>
      <c r="AC32" s="4">
        <f ca="1">AVERAGE(OFFSET('Baseline QTR'!$C32,0,4*(COLUMNS('Baseline QTR'!$C32:AC32)-1),1,4))</f>
        <v>199.80154783114236</v>
      </c>
      <c r="AD32" s="4">
        <f ca="1">AVERAGE(OFFSET('Baseline QTR'!$C32,0,4*(COLUMNS('Baseline QTR'!$C32:AD32)-1),1,4))</f>
        <v>225.2782460539519</v>
      </c>
      <c r="AE32" s="4">
        <f ca="1">AVERAGE(OFFSET('Baseline QTR'!$C32,0,4*(COLUMNS('Baseline QTR'!$C32:AE32)-1),1,4))</f>
        <v>248.70934034350461</v>
      </c>
      <c r="AF32" s="4">
        <f ca="1">AVERAGE(OFFSET('Baseline QTR'!$C32,0,4*(COLUMNS('Baseline QTR'!$C32:AF32)-1),1,4))</f>
        <v>252.31526134090205</v>
      </c>
      <c r="AG32" s="4">
        <f ca="1">AVERAGE(OFFSET('Baseline QTR'!$C32,0,4*(COLUMNS('Baseline QTR'!$C32:AG32)-1),1,4))</f>
        <v>274.06715056377408</v>
      </c>
      <c r="AH32" s="46">
        <f ca="1">AVERAGE(OFFSET('Baseline QTR'!$C32,0,4*(COLUMNS('Baseline QTR'!$C32:AH32)-1),1,4))</f>
        <v>333.84016208626008</v>
      </c>
      <c r="AI32" s="9">
        <f ca="1">AVERAGE(OFFSET('Baseline QTR'!$C32,0,4*(COLUMNS('Baseline QTR'!$C32:AI32)-1),1,4))</f>
        <v>418.78720248907609</v>
      </c>
      <c r="AJ32" s="9">
        <f ca="1">AVERAGE(OFFSET('Baseline QTR'!$C32,0,4*(COLUMNS('Baseline QTR'!$C32:AJ32)-1),1,4))</f>
        <v>462.31905</v>
      </c>
      <c r="AK32" s="9">
        <f ca="1">AVERAGE(OFFSET('Baseline QTR'!$C32,0,4*(COLUMNS('Baseline QTR'!$C32:AK32)-1),1,4))</f>
        <v>479.65457500000002</v>
      </c>
      <c r="AL32" s="9">
        <f ca="1">AVERAGE(OFFSET('Baseline QTR'!$C32,0,4*(COLUMNS('Baseline QTR'!$C32:AL32)-1),1,4))</f>
        <v>489.52902500000005</v>
      </c>
      <c r="AM32" s="9">
        <f ca="1">AVERAGE(OFFSET('Baseline QTR'!$C32,0,4*(COLUMNS('Baseline QTR'!$C32:AM32)-1),1,4))</f>
        <v>496.704025</v>
      </c>
      <c r="AN32" s="9">
        <f ca="1">AVERAGE(OFFSET('Baseline QTR'!$C32,0,4*(COLUMNS('Baseline QTR'!$C32:AN32)-1),1,4))</f>
        <v>503.61337500000002</v>
      </c>
      <c r="AO32" s="9">
        <f ca="1">AVERAGE(OFFSET('Baseline QTR'!$C32,0,4*(COLUMNS('Baseline QTR'!$C32:AO32)-1),1,4))</f>
        <v>512.09342500000002</v>
      </c>
      <c r="AP32" s="9">
        <f ca="1">AVERAGE(OFFSET('Baseline QTR'!$C32,0,4*(COLUMNS('Baseline QTR'!$C32:AP32)-1),1,4))</f>
        <v>523.15712499999995</v>
      </c>
      <c r="AQ32" s="19"/>
    </row>
    <row r="33" spans="1:48" x14ac:dyDescent="0.25">
      <c r="A33" t="str">
        <f>'Baseline QTR'!A33</f>
        <v>KS_BP</v>
      </c>
      <c r="B33" t="str">
        <f>'Baseline QTR'!B33</f>
        <v>Housing permits (thous.)</v>
      </c>
      <c r="C33" s="3">
        <f ca="1">AVERAGE(OFFSET('Baseline QTR'!$C33,0,4*(COLUMNS('Baseline QTR'!$C33:C33)-1),1,4))</f>
        <v>23675.358484614364</v>
      </c>
      <c r="D33" s="3">
        <f ca="1">AVERAGE(OFFSET('Baseline QTR'!$C33,0,4*(COLUMNS('Baseline QTR'!$C33:D33)-1),1,4))</f>
        <v>10398.062372886285</v>
      </c>
      <c r="E33" s="3">
        <f ca="1">AVERAGE(OFFSET('Baseline QTR'!$C33,0,4*(COLUMNS('Baseline QTR'!$C33:E33)-1),1,4))</f>
        <v>13453.949850605808</v>
      </c>
      <c r="F33" s="3">
        <f ca="1">AVERAGE(OFFSET('Baseline QTR'!$C33,0,4*(COLUMNS('Baseline QTR'!$C33:F33)-1),1,4))</f>
        <v>13046.251354016033</v>
      </c>
      <c r="G33" s="3">
        <f ca="1">AVERAGE(OFFSET('Baseline QTR'!$C33,0,4*(COLUMNS('Baseline QTR'!$C33:G33)-1),1,4))</f>
        <v>14851.264062377222</v>
      </c>
      <c r="H33" s="3">
        <f ca="1">AVERAGE(OFFSET('Baseline QTR'!$C33,0,4*(COLUMNS('Baseline QTR'!$C33:H33)-1),1,4))</f>
        <v>14026.274899438487</v>
      </c>
      <c r="I33" s="3">
        <f ca="1">AVERAGE(OFFSET('Baseline QTR'!$C33,0,4*(COLUMNS('Baseline QTR'!$C33:I33)-1),1,4))</f>
        <v>16027.874101833577</v>
      </c>
      <c r="J33" s="3">
        <f ca="1">AVERAGE(OFFSET('Baseline QTR'!$C33,0,4*(COLUMNS('Baseline QTR'!$C33:J33)-1),1,4))</f>
        <v>17792.755699490717</v>
      </c>
      <c r="K33" s="3">
        <f ca="1">AVERAGE(OFFSET('Baseline QTR'!$C33,0,4*(COLUMNS('Baseline QTR'!$C33:K33)-1),1,4))</f>
        <v>21026.326911153556</v>
      </c>
      <c r="L33" s="3">
        <f ca="1">AVERAGE(OFFSET('Baseline QTR'!$C33,0,4*(COLUMNS('Baseline QTR'!$C33:L33)-1),1,4))</f>
        <v>19575.96636299821</v>
      </c>
      <c r="M33" s="3">
        <f ca="1">AVERAGE(OFFSET('Baseline QTR'!$C33,0,4*(COLUMNS('Baseline QTR'!$C33:M33)-1),1,4))</f>
        <v>18859.392561990906</v>
      </c>
      <c r="N33" s="3">
        <f ca="1">AVERAGE(OFFSET('Baseline QTR'!$C33,0,4*(COLUMNS('Baseline QTR'!$C33:N33)-1),1,4))</f>
        <v>15591.039188529609</v>
      </c>
      <c r="O33" s="3">
        <f ca="1">AVERAGE(OFFSET('Baseline QTR'!$C33,0,4*(COLUMNS('Baseline QTR'!$C33:O33)-1),1,4))</f>
        <v>14796.56293046358</v>
      </c>
      <c r="P33" s="3">
        <f ca="1">AVERAGE(OFFSET('Baseline QTR'!$C33,0,4*(COLUMNS('Baseline QTR'!$C33:P33)-1),1,4))</f>
        <v>15487.573169677882</v>
      </c>
      <c r="Q33" s="3">
        <f ca="1">AVERAGE(OFFSET('Baseline QTR'!$C33,0,4*(COLUMNS('Baseline QTR'!$C33:Q33)-1),1,4))</f>
        <v>17443.41196325819</v>
      </c>
      <c r="R33" s="3">
        <f ca="1">AVERAGE(OFFSET('Baseline QTR'!$C33,0,4*(COLUMNS('Baseline QTR'!$C33:R33)-1),1,4))</f>
        <v>18981.24382068104</v>
      </c>
      <c r="S33" s="3">
        <f ca="1">AVERAGE(OFFSET('Baseline QTR'!$C33,0,4*(COLUMNS('Baseline QTR'!$C33:S33)-1),1,4))</f>
        <v>19356.804048832579</v>
      </c>
      <c r="T33" s="3">
        <f ca="1">AVERAGE(OFFSET('Baseline QTR'!$C33,0,4*(COLUMNS('Baseline QTR'!$C33:T33)-1),1,4))</f>
        <v>21351.567582320749</v>
      </c>
      <c r="U33" s="3">
        <f ca="1">AVERAGE(OFFSET('Baseline QTR'!$C33,0,4*(COLUMNS('Baseline QTR'!$C33:U33)-1),1,4))</f>
        <v>12764.418762906924</v>
      </c>
      <c r="V33" s="3">
        <f ca="1">AVERAGE(OFFSET('Baseline QTR'!$C33,0,4*(COLUMNS('Baseline QTR'!$C33:V33)-1),1,4))</f>
        <v>5487.7377160875567</v>
      </c>
      <c r="W33" s="3">
        <f ca="1">AVERAGE(OFFSET('Baseline QTR'!$C33,0,4*(COLUMNS('Baseline QTR'!$C33:W33)-1),1,4))</f>
        <v>8016.4717021298184</v>
      </c>
      <c r="X33" s="3">
        <f ca="1">AVERAGE(OFFSET('Baseline QTR'!$C33,0,4*(COLUMNS('Baseline QTR'!$C33:X33)-1),1,4))</f>
        <v>8565.2432832803897</v>
      </c>
      <c r="Y33" s="3">
        <f ca="1">AVERAGE(OFFSET('Baseline QTR'!$C33,0,4*(COLUMNS('Baseline QTR'!$C33:Y33)-1),1,4))</f>
        <v>14325.377511550989</v>
      </c>
      <c r="Z33" s="3">
        <f ca="1">AVERAGE(OFFSET('Baseline QTR'!$C33,0,4*(COLUMNS('Baseline QTR'!$C33:Z33)-1),1,4))</f>
        <v>15385.184871077843</v>
      </c>
      <c r="AA33" s="3">
        <f ca="1">AVERAGE(OFFSET('Baseline QTR'!$C33,0,4*(COLUMNS('Baseline QTR'!$C33:AA33)-1),1,4))</f>
        <v>17517.842366770608</v>
      </c>
      <c r="AB33" s="3">
        <f ca="1">AVERAGE(OFFSET('Baseline QTR'!$C33,0,4*(COLUMNS('Baseline QTR'!$C33:AB33)-1),1,4))</f>
        <v>22899.637204136623</v>
      </c>
      <c r="AC33" s="3">
        <f ca="1">AVERAGE(OFFSET('Baseline QTR'!$C33,0,4*(COLUMNS('Baseline QTR'!$C33:AC33)-1),1,4))</f>
        <v>20881.128069424311</v>
      </c>
      <c r="AD33" s="3">
        <f ca="1">AVERAGE(OFFSET('Baseline QTR'!$C33,0,4*(COLUMNS('Baseline QTR'!$C33:AD33)-1),1,4))</f>
        <v>21589.309344480542</v>
      </c>
      <c r="AE33" s="3">
        <f ca="1">AVERAGE(OFFSET('Baseline QTR'!$C33,0,4*(COLUMNS('Baseline QTR'!$C33:AE33)-1),1,4))</f>
        <v>19436.12310235624</v>
      </c>
      <c r="AF33" s="3">
        <f ca="1">AVERAGE(OFFSET('Baseline QTR'!$C33,0,4*(COLUMNS('Baseline QTR'!$C33:AF33)-1),1,4))</f>
        <v>22386.319945764248</v>
      </c>
      <c r="AG33" s="46">
        <f ca="1">AVERAGE(OFFSET('Baseline QTR'!$C33,0,4*(COLUMNS('Baseline QTR'!$C33:AG33)-1),1,4))</f>
        <v>19151.548882493269</v>
      </c>
      <c r="AH33" s="46">
        <f ca="1">AVERAGE(OFFSET('Baseline QTR'!$C33,0,4*(COLUMNS('Baseline QTR'!$C33:AH33)-1),1,4))</f>
        <v>24215.38806465589</v>
      </c>
      <c r="AI33" s="9">
        <f ca="1">AVERAGE(OFFSET('Baseline QTR'!$C33,0,4*(COLUMNS('Baseline QTR'!$C33:AI33)-1),1,4))</f>
        <v>25928.614513914377</v>
      </c>
      <c r="AJ33" s="9">
        <f ca="1">AVERAGE(OFFSET('Baseline QTR'!$C33,0,4*(COLUMNS('Baseline QTR'!$C33:AJ33)-1),1,4))</f>
        <v>24878.327499999999</v>
      </c>
      <c r="AK33" s="9">
        <f ca="1">AVERAGE(OFFSET('Baseline QTR'!$C33,0,4*(COLUMNS('Baseline QTR'!$C33:AK33)-1),1,4))</f>
        <v>25573.690000000002</v>
      </c>
      <c r="AL33" s="9">
        <f ca="1">AVERAGE(OFFSET('Baseline QTR'!$C33,0,4*(COLUMNS('Baseline QTR'!$C33:AL33)-1),1,4))</f>
        <v>26404.795000000002</v>
      </c>
      <c r="AM33" s="9">
        <f ca="1">AVERAGE(OFFSET('Baseline QTR'!$C33,0,4*(COLUMNS('Baseline QTR'!$C33:AM33)-1),1,4))</f>
        <v>26953.3675</v>
      </c>
      <c r="AN33" s="9">
        <f ca="1">AVERAGE(OFFSET('Baseline QTR'!$C33,0,4*(COLUMNS('Baseline QTR'!$C33:AN33)-1),1,4))</f>
        <v>27037.070000000003</v>
      </c>
      <c r="AO33" s="9">
        <f ca="1">AVERAGE(OFFSET('Baseline QTR'!$C33,0,4*(COLUMNS('Baseline QTR'!$C33:AO33)-1),1,4))</f>
        <v>26976.9175</v>
      </c>
      <c r="AP33" s="9">
        <f ca="1">AVERAGE(OFFSET('Baseline QTR'!$C33,0,4*(COLUMNS('Baseline QTR'!$C33:AP33)-1),1,4))</f>
        <v>27102.907500000001</v>
      </c>
      <c r="AQ33" s="19"/>
    </row>
    <row r="34" spans="1:48" x14ac:dyDescent="0.25">
      <c r="A34" t="str">
        <f>'Baseline QTR'!A34</f>
        <v>KS_POP</v>
      </c>
      <c r="B34" t="str">
        <f>'Baseline QTR'!B34</f>
        <v>Population (thous.)</v>
      </c>
      <c r="C34" s="6">
        <f ca="1">AVERAGE(OFFSET('Baseline QTR'!$C34,0,4*(COLUMNS('Baseline QTR'!$C34:C34)-1),1,4))</f>
        <v>1999.2114712037874</v>
      </c>
      <c r="D34" s="6">
        <f ca="1">AVERAGE(OFFSET('Baseline QTR'!$C34,0,4*(COLUMNS('Baseline QTR'!$C34:D34)-1),1,4))</f>
        <v>2050.810950062104</v>
      </c>
      <c r="E34" s="6">
        <f ca="1">AVERAGE(OFFSET('Baseline QTR'!$C34,0,4*(COLUMNS('Baseline QTR'!$C34:E34)-1),1,4))</f>
        <v>2078.2645410477953</v>
      </c>
      <c r="F34" s="6">
        <f ca="1">AVERAGE(OFFSET('Baseline QTR'!$C34,0,4*(COLUMNS('Baseline QTR'!$C34:F34)-1),1,4))</f>
        <v>2110.0368544967146</v>
      </c>
      <c r="G34" s="6">
        <f ca="1">AVERAGE(OFFSET('Baseline QTR'!$C34,0,4*(COLUMNS('Baseline QTR'!$C34:G34)-1),1,4))</f>
        <v>2140.0514003403464</v>
      </c>
      <c r="H34" s="6">
        <f ca="1">AVERAGE(OFFSET('Baseline QTR'!$C34,0,4*(COLUMNS('Baseline QTR'!$C34:H34)-1),1,4))</f>
        <v>2166.6694816418994</v>
      </c>
      <c r="I34" s="6">
        <f ca="1">AVERAGE(OFFSET('Baseline QTR'!$C34,0,4*(COLUMNS('Baseline QTR'!$C34:I34)-1),1,4))</f>
        <v>2193.6384230920557</v>
      </c>
      <c r="J34" s="6">
        <f ca="1">AVERAGE(OFFSET('Baseline QTR'!$C34,0,4*(COLUMNS('Baseline QTR'!$C34:J34)-1),1,4))</f>
        <v>2229.3992791148762</v>
      </c>
      <c r="K34" s="6">
        <f ca="1">AVERAGE(OFFSET('Baseline QTR'!$C34,0,4*(COLUMNS('Baseline QTR'!$C34:K34)-1),1,4))</f>
        <v>2273.8134916984372</v>
      </c>
      <c r="L34" s="6">
        <f ca="1">AVERAGE(OFFSET('Baseline QTR'!$C34,0,4*(COLUMNS('Baseline QTR'!$C34:L34)-1),1,4))</f>
        <v>2317.7644259663739</v>
      </c>
      <c r="M34" s="6">
        <f ca="1">AVERAGE(OFFSET('Baseline QTR'!$C34,0,4*(COLUMNS('Baseline QTR'!$C34:M34)-1),1,4))</f>
        <v>2354.6442888110678</v>
      </c>
      <c r="N34" s="6">
        <f ca="1">AVERAGE(OFFSET('Baseline QTR'!$C34,0,4*(COLUMNS('Baseline QTR'!$C34:N34)-1),1,4))</f>
        <v>2386.2027937893554</v>
      </c>
      <c r="O34" s="6">
        <f ca="1">AVERAGE(OFFSET('Baseline QTR'!$C34,0,4*(COLUMNS('Baseline QTR'!$C34:O34)-1),1,4))</f>
        <v>2415.4315047815116</v>
      </c>
      <c r="P34" s="6">
        <f ca="1">AVERAGE(OFFSET('Baseline QTR'!$C34,0,4*(COLUMNS('Baseline QTR'!$C34:P34)-1),1,4))</f>
        <v>2435.8969214595986</v>
      </c>
      <c r="Q34" s="6">
        <f ca="1">AVERAGE(OFFSET('Baseline QTR'!$C34,0,4*(COLUMNS('Baseline QTR'!$C34:Q34)-1),1,4))</f>
        <v>2458.443575005093</v>
      </c>
      <c r="R34" s="6">
        <f ca="1">AVERAGE(OFFSET('Baseline QTR'!$C34,0,4*(COLUMNS('Baseline QTR'!$C34:R34)-1),1,4))</f>
        <v>2492.5686066450289</v>
      </c>
      <c r="S34" s="6">
        <f ca="1">AVERAGE(OFFSET('Baseline QTR'!$C34,0,4*(COLUMNS('Baseline QTR'!$C34:S34)-1),1,4))</f>
        <v>2536.8597015397913</v>
      </c>
      <c r="T34" s="6">
        <f ca="1">AVERAGE(OFFSET('Baseline QTR'!$C34,0,4*(COLUMNS('Baseline QTR'!$C34:T34)-1),1,4))</f>
        <v>2572.3456653208059</v>
      </c>
      <c r="U34" s="6">
        <f ca="1">AVERAGE(OFFSET('Baseline QTR'!$C34,0,4*(COLUMNS('Baseline QTR'!$C34:U34)-1),1,4))</f>
        <v>2599.5382465519856</v>
      </c>
      <c r="V34" s="6">
        <f ca="1">AVERAGE(OFFSET('Baseline QTR'!$C34,0,4*(COLUMNS('Baseline QTR'!$C34:V34)-1),1,4))</f>
        <v>2626.2521297212515</v>
      </c>
      <c r="W34" s="6">
        <f ca="1">AVERAGE(OFFSET('Baseline QTR'!$C34,0,4*(COLUMNS('Baseline QTR'!$C34:W34)-1),1,4))</f>
        <v>2652.9422970630085</v>
      </c>
      <c r="X34" s="6">
        <f ca="1">AVERAGE(OFFSET('Baseline QTR'!$C34,0,4*(COLUMNS('Baseline QTR'!$C34:X34)-1),1,4))</f>
        <v>2670.3997914017136</v>
      </c>
      <c r="Y34" s="6">
        <f ca="1">AVERAGE(OFFSET('Baseline QTR'!$C34,0,4*(COLUMNS('Baseline QTR'!$C34:Y34)-1),1,4))</f>
        <v>2694.5035685801377</v>
      </c>
      <c r="Z34" s="6">
        <f ca="1">AVERAGE(OFFSET('Baseline QTR'!$C34,0,4*(COLUMNS('Baseline QTR'!$C34:Z34)-1),1,4))</f>
        <v>2736.6036999027365</v>
      </c>
      <c r="AA34" s="6">
        <f ca="1">AVERAGE(OFFSET('Baseline QTR'!$C34,0,4*(COLUMNS('Baseline QTR'!$C34:AA34)-1),1,4))</f>
        <v>2786.5319755589153</v>
      </c>
      <c r="AB34" s="6">
        <f ca="1">AVERAGE(OFFSET('Baseline QTR'!$C34,0,4*(COLUMNS('Baseline QTR'!$C34:AB34)-1),1,4))</f>
        <v>2849.5451634866031</v>
      </c>
      <c r="AC34" s="6">
        <f ca="1">AVERAGE(OFFSET('Baseline QTR'!$C34,0,4*(COLUMNS('Baseline QTR'!$C34:AC34)-1),1,4))</f>
        <v>2910.5143236196741</v>
      </c>
      <c r="AD34" s="6">
        <f ca="1">AVERAGE(OFFSET('Baseline QTR'!$C34,0,4*(COLUMNS('Baseline QTR'!$C34:AD34)-1),1,4))</f>
        <v>2955.6611514097021</v>
      </c>
      <c r="AE34" s="6">
        <f ca="1">AVERAGE(OFFSET('Baseline QTR'!$C34,0,4*(COLUMNS('Baseline QTR'!$C34:AE34)-1),1,4))</f>
        <v>3008.3460394915178</v>
      </c>
      <c r="AF34" s="6">
        <f ca="1">AVERAGE(OFFSET('Baseline QTR'!$C34,0,4*(COLUMNS('Baseline QTR'!$C34:AF34)-1),1,4))</f>
        <v>3064.3926437492269</v>
      </c>
      <c r="AG34" s="45">
        <f ca="1">AVERAGE(OFFSET('Baseline QTR'!$C34,0,4*(COLUMNS('Baseline QTR'!$C34:AG34)-1),1,4))</f>
        <v>3108.7049948865742</v>
      </c>
      <c r="AH34" s="45">
        <f ca="1">AVERAGE(OFFSET('Baseline QTR'!$C34,0,4*(COLUMNS('Baseline QTR'!$C34:AH34)-1),1,4))</f>
        <v>3138.6071892044756</v>
      </c>
      <c r="AI34" s="8">
        <f ca="1">AVERAGE(OFFSET('Baseline QTR'!$C34,0,4*(COLUMNS('Baseline QTR'!$C34:AI34)-1),1,4))</f>
        <v>3176.2371616438304</v>
      </c>
      <c r="AJ34" s="8">
        <f ca="1">AVERAGE(OFFSET('Baseline QTR'!$C34,0,4*(COLUMNS('Baseline QTR'!$C34:AJ34)-1),1,4))</f>
        <v>3205.7368313366983</v>
      </c>
      <c r="AK34" s="8">
        <f ca="1">AVERAGE(OFFSET('Baseline QTR'!$C34,0,4*(COLUMNS('Baseline QTR'!$C34:AK34)-1),1,4))</f>
        <v>3232.4902251303574</v>
      </c>
      <c r="AL34" s="8">
        <f ca="1">AVERAGE(OFFSET('Baseline QTR'!$C34,0,4*(COLUMNS('Baseline QTR'!$C34:AL34)-1),1,4))</f>
        <v>3257.4818312542866</v>
      </c>
      <c r="AM34" s="8">
        <f ca="1">AVERAGE(OFFSET('Baseline QTR'!$C34,0,4*(COLUMNS('Baseline QTR'!$C34:AM34)-1),1,4))</f>
        <v>3282.8449028190544</v>
      </c>
      <c r="AN34" s="8">
        <f ca="1">AVERAGE(OFFSET('Baseline QTR'!$C34,0,4*(COLUMNS('Baseline QTR'!$C34:AN34)-1),1,4))</f>
        <v>3307.3075135131176</v>
      </c>
      <c r="AO34" s="8">
        <f ca="1">AVERAGE(OFFSET('Baseline QTR'!$C34,0,4*(COLUMNS('Baseline QTR'!$C34:AO34)-1),1,4))</f>
        <v>3331.6950031401861</v>
      </c>
      <c r="AP34" s="8">
        <f ca="1">AVERAGE(OFFSET('Baseline QTR'!$C34,0,4*(COLUMNS('Baseline QTR'!$C34:AP34)-1),1,4))</f>
        <v>3356.365729779779</v>
      </c>
      <c r="AQ34" s="19"/>
    </row>
    <row r="35" spans="1:48" s="25" customFormat="1" x14ac:dyDescent="0.25">
      <c r="A35"/>
      <c r="AH35" s="54"/>
      <c r="AR35"/>
      <c r="AS35"/>
      <c r="AT35"/>
      <c r="AU35"/>
      <c r="AV35"/>
    </row>
    <row r="36" spans="1:48"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8" x14ac:dyDescent="0.25">
      <c r="B37" s="24" t="s">
        <v>60</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8" x14ac:dyDescent="0.25">
      <c r="C38" s="22">
        <f t="shared" ref="C38:X38" si="0">C4</f>
        <v>1990</v>
      </c>
      <c r="D38" s="22">
        <f t="shared" si="0"/>
        <v>1991</v>
      </c>
      <c r="E38" s="22">
        <f t="shared" si="0"/>
        <v>1992</v>
      </c>
      <c r="F38" s="22">
        <f t="shared" si="0"/>
        <v>1993</v>
      </c>
      <c r="G38" s="22">
        <f t="shared" si="0"/>
        <v>1994</v>
      </c>
      <c r="H38" s="22">
        <f t="shared" si="0"/>
        <v>1995</v>
      </c>
      <c r="I38" s="22">
        <f t="shared" si="0"/>
        <v>1996</v>
      </c>
      <c r="J38" s="22">
        <f t="shared" si="0"/>
        <v>1997</v>
      </c>
      <c r="K38" s="22">
        <f t="shared" si="0"/>
        <v>1998</v>
      </c>
      <c r="L38" s="22">
        <f t="shared" si="0"/>
        <v>1999</v>
      </c>
      <c r="M38" s="22">
        <f t="shared" si="0"/>
        <v>2000</v>
      </c>
      <c r="N38" s="22">
        <f t="shared" si="0"/>
        <v>2001</v>
      </c>
      <c r="O38" s="22">
        <f t="shared" si="0"/>
        <v>2002</v>
      </c>
      <c r="P38" s="22">
        <f t="shared" si="0"/>
        <v>2003</v>
      </c>
      <c r="Q38" s="22">
        <f t="shared" si="0"/>
        <v>2004</v>
      </c>
      <c r="R38" s="22">
        <f t="shared" si="0"/>
        <v>2005</v>
      </c>
      <c r="S38" s="22">
        <f t="shared" si="0"/>
        <v>2006</v>
      </c>
      <c r="T38" s="22">
        <f t="shared" si="0"/>
        <v>2007</v>
      </c>
      <c r="U38" s="22">
        <f t="shared" si="0"/>
        <v>2008</v>
      </c>
      <c r="V38" s="22">
        <f t="shared" si="0"/>
        <v>2009</v>
      </c>
      <c r="W38" s="22">
        <f t="shared" si="0"/>
        <v>2010</v>
      </c>
      <c r="X38" s="22">
        <f t="shared" si="0"/>
        <v>2011</v>
      </c>
      <c r="Y38" s="22">
        <f t="shared" ref="Y38:AP38" si="1">Y4</f>
        <v>2012</v>
      </c>
      <c r="Z38" s="22">
        <f t="shared" si="1"/>
        <v>2013</v>
      </c>
      <c r="AA38" s="22">
        <f t="shared" si="1"/>
        <v>2014</v>
      </c>
      <c r="AB38" s="22">
        <f t="shared" si="1"/>
        <v>2015</v>
      </c>
      <c r="AC38" s="22">
        <f t="shared" si="1"/>
        <v>2016</v>
      </c>
      <c r="AD38" s="22">
        <f t="shared" si="1"/>
        <v>2017</v>
      </c>
      <c r="AE38" s="22">
        <f t="shared" si="1"/>
        <v>2018</v>
      </c>
      <c r="AF38" s="22">
        <f t="shared" si="1"/>
        <v>2019</v>
      </c>
      <c r="AG38" s="23">
        <f t="shared" si="1"/>
        <v>2020</v>
      </c>
      <c r="AH38" s="22">
        <f t="shared" si="1"/>
        <v>2021</v>
      </c>
      <c r="AI38" s="22">
        <f t="shared" si="1"/>
        <v>2022</v>
      </c>
      <c r="AJ38" s="22">
        <f t="shared" si="1"/>
        <v>2023</v>
      </c>
      <c r="AK38" s="22">
        <f t="shared" si="1"/>
        <v>2024</v>
      </c>
      <c r="AL38" s="22">
        <f t="shared" si="1"/>
        <v>2025</v>
      </c>
      <c r="AM38" s="22">
        <f t="shared" si="1"/>
        <v>2026</v>
      </c>
      <c r="AN38" s="22">
        <f t="shared" si="1"/>
        <v>2027</v>
      </c>
      <c r="AO38" s="22">
        <f t="shared" si="1"/>
        <v>2028</v>
      </c>
      <c r="AP38" s="22">
        <f t="shared" si="1"/>
        <v>2029</v>
      </c>
    </row>
    <row r="39" spans="1:48" x14ac:dyDescent="0.25">
      <c r="B39" t="str">
        <f t="shared" ref="B39:B52" si="2">B7</f>
        <v>Employment (thous.)</v>
      </c>
      <c r="C39" s="21"/>
      <c r="D39" s="21">
        <f t="shared" ref="D39:Y39" ca="1" si="3">100*(D7/C7-1)</f>
        <v>0.47711716043910002</v>
      </c>
      <c r="E39" s="21">
        <f t="shared" ca="1" si="3"/>
        <v>1.262282577808338</v>
      </c>
      <c r="F39" s="21">
        <f t="shared" ca="1" si="3"/>
        <v>1.0405127977904938</v>
      </c>
      <c r="G39" s="21">
        <f t="shared" ca="1" si="3"/>
        <v>1.0509928886225373</v>
      </c>
      <c r="H39" s="21">
        <f t="shared" ca="1" si="3"/>
        <v>1.8566334685847563</v>
      </c>
      <c r="I39" s="21">
        <f t="shared" ca="1" si="3"/>
        <v>3.756355270258771</v>
      </c>
      <c r="J39" s="21">
        <f t="shared" ca="1" si="3"/>
        <v>5.7775222765162226</v>
      </c>
      <c r="K39" s="21">
        <f t="shared" ca="1" si="3"/>
        <v>4.8104296066252772</v>
      </c>
      <c r="L39" s="21">
        <f t="shared" ca="1" si="3"/>
        <v>2.6235377635112078</v>
      </c>
      <c r="M39" s="21">
        <f t="shared" ca="1" si="3"/>
        <v>2.2725495503624016</v>
      </c>
      <c r="N39" s="21">
        <f t="shared" ca="1" si="3"/>
        <v>-1.127494515447891</v>
      </c>
      <c r="O39" s="21">
        <f t="shared" ca="1" si="3"/>
        <v>-3.305652385994573</v>
      </c>
      <c r="P39" s="21">
        <f t="shared" ca="1" si="3"/>
        <v>-1.0064657426375967</v>
      </c>
      <c r="Q39" s="21">
        <f t="shared" ca="1" si="3"/>
        <v>0.71902208025456105</v>
      </c>
      <c r="R39" s="21">
        <f t="shared" ca="1" si="3"/>
        <v>2.5236009131856418</v>
      </c>
      <c r="S39" s="21">
        <f t="shared" ca="1" si="3"/>
        <v>3.204742416947548</v>
      </c>
      <c r="T39" s="21">
        <f t="shared" ca="1" si="3"/>
        <v>3.0760707933638276</v>
      </c>
      <c r="U39" s="21">
        <f t="shared" ca="1" si="3"/>
        <v>1.2112468884363015</v>
      </c>
      <c r="V39" s="21">
        <f t="shared" ca="1" si="3"/>
        <v>-5.1218271558012507</v>
      </c>
      <c r="W39" s="21">
        <f t="shared" ca="1" si="3"/>
        <v>-1.2707820287737648</v>
      </c>
      <c r="X39" s="21">
        <f t="shared" ca="1" si="3"/>
        <v>1.8665600515571423</v>
      </c>
      <c r="Y39" s="21">
        <f t="shared" ca="1" si="3"/>
        <v>2.61966270085352</v>
      </c>
      <c r="Z39" s="21">
        <f t="shared" ref="Z39:AP39" ca="1" si="4">100*(Z7/Y7-1)</f>
        <v>2.8758826585074893</v>
      </c>
      <c r="AA39" s="21">
        <f t="shared" ca="1" si="4"/>
        <v>2.7621948851120015</v>
      </c>
      <c r="AB39" s="21">
        <f t="shared" ca="1" si="4"/>
        <v>3.1771572973644302</v>
      </c>
      <c r="AC39" s="21">
        <f t="shared" ca="1" si="4"/>
        <v>3.2457439515179543</v>
      </c>
      <c r="AD39" s="21">
        <f t="shared" ca="1" si="4"/>
        <v>2.4872898323727632</v>
      </c>
      <c r="AE39" s="21">
        <f t="shared" ca="1" si="4"/>
        <v>2.2592610910529887</v>
      </c>
      <c r="AF39" s="21">
        <f t="shared" ca="1" si="4"/>
        <v>2.3457375288985061</v>
      </c>
      <c r="AG39" s="47">
        <f t="shared" ca="1" si="4"/>
        <v>-5.8173604022532244</v>
      </c>
      <c r="AH39" s="47">
        <f t="shared" ca="1" si="4"/>
        <v>1.4480827705245503</v>
      </c>
      <c r="AI39" s="20">
        <f t="shared" ca="1" si="4"/>
        <v>4.8782495152930094</v>
      </c>
      <c r="AJ39" s="20">
        <f t="shared" ca="1" si="4"/>
        <v>1.3049415827733224</v>
      </c>
      <c r="AK39" s="20">
        <f t="shared" ca="1" si="4"/>
        <v>0.61843697153440846</v>
      </c>
      <c r="AL39" s="20">
        <f t="shared" ca="1" si="4"/>
        <v>1.4798562171588259</v>
      </c>
      <c r="AM39" s="20">
        <f t="shared" ca="1" si="4"/>
        <v>1.518059396222915</v>
      </c>
      <c r="AN39" s="20">
        <f t="shared" ca="1" si="4"/>
        <v>0.97216992158160043</v>
      </c>
      <c r="AO39" s="20">
        <f t="shared" ca="1" si="4"/>
        <v>0.82066597167025357</v>
      </c>
      <c r="AP39" s="20">
        <f t="shared" ca="1" si="4"/>
        <v>0.84138121245711517</v>
      </c>
    </row>
    <row r="40" spans="1:48" x14ac:dyDescent="0.25">
      <c r="B40" t="str">
        <f t="shared" si="2"/>
        <v xml:space="preserve"> Goods producing</v>
      </c>
      <c r="C40" s="21"/>
      <c r="D40" s="21">
        <f t="shared" ref="D40:Y40" ca="1" si="5">100*(D8/C8-1)</f>
        <v>-2.3366312813881573</v>
      </c>
      <c r="E40" s="21">
        <f t="shared" ca="1" si="5"/>
        <v>-0.93299667446729018</v>
      </c>
      <c r="F40" s="21">
        <f t="shared" ca="1" si="5"/>
        <v>-4.9606813166319652</v>
      </c>
      <c r="G40" s="21">
        <f t="shared" ca="1" si="5"/>
        <v>-4.3431337279654647</v>
      </c>
      <c r="H40" s="21">
        <f t="shared" ca="1" si="5"/>
        <v>-2.2940955246333328</v>
      </c>
      <c r="I40" s="21">
        <f t="shared" ca="1" si="5"/>
        <v>4.4229827139757871</v>
      </c>
      <c r="J40" s="21">
        <f t="shared" ca="1" si="5"/>
        <v>11.4871657395617</v>
      </c>
      <c r="K40" s="21">
        <f t="shared" ca="1" si="5"/>
        <v>5.7348963029756561</v>
      </c>
      <c r="L40" s="21">
        <f t="shared" ca="1" si="5"/>
        <v>-2.9478651429870939</v>
      </c>
      <c r="M40" s="21">
        <f t="shared" ca="1" si="5"/>
        <v>-3.1106294484637309</v>
      </c>
      <c r="N40" s="21">
        <f t="shared" ca="1" si="5"/>
        <v>-3.3374648568577969</v>
      </c>
      <c r="O40" s="21">
        <f t="shared" ca="1" si="5"/>
        <v>-9.49179046129791</v>
      </c>
      <c r="P40" s="21">
        <f t="shared" ca="1" si="5"/>
        <v>-6.9004837595024293</v>
      </c>
      <c r="Q40" s="21">
        <f t="shared" ca="1" si="5"/>
        <v>-0.54559625876849926</v>
      </c>
      <c r="R40" s="21">
        <f t="shared" ca="1" si="5"/>
        <v>5.2992984027466772</v>
      </c>
      <c r="S40" s="21">
        <f t="shared" ca="1" si="5"/>
        <v>7.4957470938474602</v>
      </c>
      <c r="T40" s="21">
        <f t="shared" ca="1" si="5"/>
        <v>5.723517193630312</v>
      </c>
      <c r="U40" s="21">
        <f t="shared" ca="1" si="5"/>
        <v>-0.96672591761000071</v>
      </c>
      <c r="V40" s="21">
        <f t="shared" ca="1" si="5"/>
        <v>-12.611392763800122</v>
      </c>
      <c r="W40" s="21">
        <f t="shared" ca="1" si="5"/>
        <v>-6.2481983280484261</v>
      </c>
      <c r="X40" s="21">
        <f t="shared" ca="1" si="5"/>
        <v>2.5098009070643412</v>
      </c>
      <c r="Y40" s="21">
        <f t="shared" ca="1" si="5"/>
        <v>5.1891567620261592</v>
      </c>
      <c r="Z40" s="21">
        <f t="shared" ref="Z40:AP40" ca="1" si="6">100*(Z8/Y8-1)</f>
        <v>3.9529495633576772</v>
      </c>
      <c r="AA40" s="21">
        <f t="shared" ca="1" si="6"/>
        <v>2.3933616787820799</v>
      </c>
      <c r="AB40" s="21">
        <f t="shared" ca="1" si="6"/>
        <v>3.6869600160739369</v>
      </c>
      <c r="AC40" s="21">
        <f t="shared" ca="1" si="6"/>
        <v>1.4501178826340944</v>
      </c>
      <c r="AD40" s="21">
        <f t="shared" ca="1" si="6"/>
        <v>-0.99006749013117457</v>
      </c>
      <c r="AE40" s="21">
        <f t="shared" ca="1" si="6"/>
        <v>1.974213047811979</v>
      </c>
      <c r="AF40" s="21">
        <f t="shared" ca="1" si="6"/>
        <v>2.535078038782923</v>
      </c>
      <c r="AG40" s="47">
        <f t="shared" ca="1" si="6"/>
        <v>-6.7652756849841627</v>
      </c>
      <c r="AH40" s="47">
        <f t="shared" ca="1" si="6"/>
        <v>-3.6445793067053533</v>
      </c>
      <c r="AI40" s="20">
        <f t="shared" ca="1" si="6"/>
        <v>4.1983364140480539</v>
      </c>
      <c r="AJ40" s="20">
        <f t="shared" ca="1" si="6"/>
        <v>2.1885151565502969</v>
      </c>
      <c r="AK40" s="20">
        <f t="shared" ca="1" si="6"/>
        <v>0.55726263704567458</v>
      </c>
      <c r="AL40" s="20">
        <f t="shared" ca="1" si="6"/>
        <v>0.85748283658049207</v>
      </c>
      <c r="AM40" s="20">
        <f t="shared" ca="1" si="6"/>
        <v>1.1474514096877053</v>
      </c>
      <c r="AN40" s="20">
        <f t="shared" ca="1" si="6"/>
        <v>0.69744955110842</v>
      </c>
      <c r="AO40" s="20">
        <f t="shared" ca="1" si="6"/>
        <v>0.38119900016253538</v>
      </c>
      <c r="AP40" s="20">
        <f t="shared" ca="1" si="6"/>
        <v>0.34840771813313687</v>
      </c>
    </row>
    <row r="41" spans="1:48" x14ac:dyDescent="0.25">
      <c r="B41" t="str">
        <f t="shared" si="2"/>
        <v xml:space="preserve">   Natural resources</v>
      </c>
      <c r="C41" s="21"/>
      <c r="D41" s="21">
        <f t="shared" ref="D41:Y41" ca="1" si="7">100*(D9/C9-1)</f>
        <v>-7.9831932773109298</v>
      </c>
      <c r="E41" s="21">
        <f t="shared" ca="1" si="7"/>
        <v>-13.242009132420085</v>
      </c>
      <c r="F41" s="21">
        <f t="shared" ca="1" si="7"/>
        <v>2.1052631578947212</v>
      </c>
      <c r="G41" s="21">
        <f t="shared" ca="1" si="7"/>
        <v>-2.5773195876288568</v>
      </c>
      <c r="H41" s="21">
        <f t="shared" ca="1" si="7"/>
        <v>2.1164021164021163</v>
      </c>
      <c r="I41" s="21">
        <f t="shared" ca="1" si="7"/>
        <v>1.5544041450777257</v>
      </c>
      <c r="J41" s="21">
        <f t="shared" ca="1" si="7"/>
        <v>13.77551020408163</v>
      </c>
      <c r="K41" s="21">
        <f t="shared" ca="1" si="7"/>
        <v>3.1390134529148073</v>
      </c>
      <c r="L41" s="21">
        <f t="shared" ca="1" si="7"/>
        <v>10.000000000000009</v>
      </c>
      <c r="M41" s="21">
        <f t="shared" ca="1" si="7"/>
        <v>0.39525691699604515</v>
      </c>
      <c r="N41" s="21">
        <f t="shared" ca="1" si="7"/>
        <v>-7.0866141732283561</v>
      </c>
      <c r="O41" s="21">
        <f t="shared" ca="1" si="7"/>
        <v>-18.220338983050844</v>
      </c>
      <c r="P41" s="21">
        <f t="shared" ca="1" si="7"/>
        <v>-16.062176165803123</v>
      </c>
      <c r="Q41" s="21">
        <f t="shared" ca="1" si="7"/>
        <v>-9.2592592592592453</v>
      </c>
      <c r="R41" s="21">
        <f t="shared" ca="1" si="7"/>
        <v>-9.5238095238095237</v>
      </c>
      <c r="S41" s="21">
        <f t="shared" ca="1" si="7"/>
        <v>-0.75187969924811471</v>
      </c>
      <c r="T41" s="21">
        <f t="shared" ca="1" si="7"/>
        <v>0</v>
      </c>
      <c r="U41" s="21">
        <f t="shared" ca="1" si="7"/>
        <v>-10.60606060606062</v>
      </c>
      <c r="V41" s="21">
        <f t="shared" ca="1" si="7"/>
        <v>-18.644067796610166</v>
      </c>
      <c r="W41" s="21">
        <f t="shared" ca="1" si="7"/>
        <v>-3.1249999999999889</v>
      </c>
      <c r="X41" s="21">
        <f t="shared" ca="1" si="7"/>
        <v>-7.5268817204301346</v>
      </c>
      <c r="Y41" s="21">
        <f t="shared" ca="1" si="7"/>
        <v>-1.1627906976744096</v>
      </c>
      <c r="Z41" s="21">
        <f t="shared" ref="Z41:AP41" ca="1" si="8">100*(Z9/Y9-1)</f>
        <v>4.705882352941182</v>
      </c>
      <c r="AA41" s="21">
        <f t="shared" ca="1" si="8"/>
        <v>-3.3707865168539519</v>
      </c>
      <c r="AB41" s="21">
        <f t="shared" ca="1" si="8"/>
        <v>10.465116279069786</v>
      </c>
      <c r="AC41" s="21">
        <f t="shared" ca="1" si="8"/>
        <v>-1.0526315789473939</v>
      </c>
      <c r="AD41" s="21">
        <f t="shared" ca="1" si="8"/>
        <v>2.1276595744680993</v>
      </c>
      <c r="AE41" s="21">
        <f t="shared" ca="1" si="8"/>
        <v>0</v>
      </c>
      <c r="AF41" s="21">
        <f t="shared" ca="1" si="8"/>
        <v>0</v>
      </c>
      <c r="AG41" s="47">
        <f t="shared" ca="1" si="8"/>
        <v>-6.25</v>
      </c>
      <c r="AH41" s="47">
        <f t="shared" ca="1" si="8"/>
        <v>-4.4444444444444624</v>
      </c>
      <c r="AI41" s="20">
        <f t="shared" ca="1" si="8"/>
        <v>0.8064500000000141</v>
      </c>
      <c r="AJ41" s="20">
        <f t="shared" ca="1" si="8"/>
        <v>3.6635771748963153</v>
      </c>
      <c r="AK41" s="20">
        <f t="shared" ca="1" si="8"/>
        <v>0.6296988063776654</v>
      </c>
      <c r="AL41" s="20">
        <f t="shared" ca="1" si="8"/>
        <v>0.10913850904190614</v>
      </c>
      <c r="AM41" s="20">
        <f t="shared" ca="1" si="8"/>
        <v>1.8944213813454347E-2</v>
      </c>
      <c r="AN41" s="20">
        <f t="shared" ca="1" si="8"/>
        <v>3.2898445480711302E-3</v>
      </c>
      <c r="AO41" s="20">
        <f t="shared" ca="1" si="8"/>
        <v>5.7313633787803298E-4</v>
      </c>
      <c r="AP41" s="20">
        <f t="shared" ca="1" si="8"/>
        <v>9.9387234619996434E-5</v>
      </c>
    </row>
    <row r="42" spans="1:48" x14ac:dyDescent="0.25">
      <c r="B42" t="str">
        <f t="shared" si="2"/>
        <v xml:space="preserve">   Construction</v>
      </c>
      <c r="C42" s="21"/>
      <c r="D42" s="21">
        <f t="shared" ref="D42:Y42" ca="1" si="9">100*(D10/C10-1)</f>
        <v>-3.6453465082120329</v>
      </c>
      <c r="E42" s="21">
        <f t="shared" ca="1" si="9"/>
        <v>2.8409090909090828</v>
      </c>
      <c r="F42" s="21">
        <f t="shared" ca="1" si="9"/>
        <v>-5.1071284193505146</v>
      </c>
      <c r="G42" s="21">
        <f t="shared" ca="1" si="9"/>
        <v>-1.3348480545299357</v>
      </c>
      <c r="H42" s="21">
        <f t="shared" ca="1" si="9"/>
        <v>0.73402417962000754</v>
      </c>
      <c r="I42" s="21">
        <f t="shared" ca="1" si="9"/>
        <v>3.6433776253750549</v>
      </c>
      <c r="J42" s="21">
        <f t="shared" ca="1" si="9"/>
        <v>9.9117728149986206</v>
      </c>
      <c r="K42" s="21">
        <f t="shared" ca="1" si="9"/>
        <v>8.0521760943183196</v>
      </c>
      <c r="L42" s="21">
        <f t="shared" ca="1" si="9"/>
        <v>8.5896691816599091</v>
      </c>
      <c r="M42" s="21">
        <f t="shared" ca="1" si="9"/>
        <v>6.7985034740780215</v>
      </c>
      <c r="N42" s="21">
        <f t="shared" ca="1" si="9"/>
        <v>-2.4321889700730681</v>
      </c>
      <c r="O42" s="21">
        <f t="shared" ca="1" si="9"/>
        <v>-6.6577759540418331</v>
      </c>
      <c r="P42" s="21">
        <f t="shared" ca="1" si="9"/>
        <v>-2.0222002417848328</v>
      </c>
      <c r="Q42" s="21">
        <f t="shared" ca="1" si="9"/>
        <v>3.2080762759394421</v>
      </c>
      <c r="R42" s="21">
        <f t="shared" ca="1" si="9"/>
        <v>7.607868709922827</v>
      </c>
      <c r="S42" s="21">
        <f t="shared" ca="1" si="9"/>
        <v>10.231289768710216</v>
      </c>
      <c r="T42" s="21">
        <f t="shared" ca="1" si="9"/>
        <v>9.03426791277262</v>
      </c>
      <c r="U42" s="21">
        <f t="shared" ca="1" si="9"/>
        <v>-3.0000000000000027</v>
      </c>
      <c r="V42" s="21">
        <f t="shared" ca="1" si="9"/>
        <v>-22.27323919258426</v>
      </c>
      <c r="W42" s="21">
        <f t="shared" ca="1" si="9"/>
        <v>-12.617030762371806</v>
      </c>
      <c r="X42" s="21">
        <f t="shared" ca="1" si="9"/>
        <v>-3.4566326530612312</v>
      </c>
      <c r="Y42" s="21">
        <f t="shared" ca="1" si="9"/>
        <v>4.3731008059188614</v>
      </c>
      <c r="Z42" s="21">
        <f t="shared" ref="Z42:AP42" ca="1" si="10">100*(Z10/Y10-1)</f>
        <v>9.0632911392405369</v>
      </c>
      <c r="AA42" s="21">
        <f t="shared" ca="1" si="10"/>
        <v>8.6002785515320035</v>
      </c>
      <c r="AB42" s="21">
        <f t="shared" ca="1" si="10"/>
        <v>10.516191086886817</v>
      </c>
      <c r="AC42" s="21">
        <f t="shared" ca="1" si="10"/>
        <v>7.2623537375495761</v>
      </c>
      <c r="AD42" s="21">
        <f t="shared" ca="1" si="10"/>
        <v>4.72412549585286</v>
      </c>
      <c r="AE42" s="21">
        <f t="shared" ca="1" si="10"/>
        <v>5.4063360881542621</v>
      </c>
      <c r="AF42" s="21">
        <f t="shared" ca="1" si="10"/>
        <v>1.543613198301208</v>
      </c>
      <c r="AG42" s="47">
        <f t="shared" ca="1" si="10"/>
        <v>-3.6596155392905727</v>
      </c>
      <c r="AH42" s="47">
        <f t="shared" ca="1" si="10"/>
        <v>4.0407413591584396</v>
      </c>
      <c r="AI42" s="20">
        <f t="shared" ca="1" si="10"/>
        <v>3.8813753811587137</v>
      </c>
      <c r="AJ42" s="20">
        <f t="shared" ca="1" si="10"/>
        <v>2.4366629313199661</v>
      </c>
      <c r="AK42" s="20">
        <f t="shared" ca="1" si="10"/>
        <v>1.1636329908288445</v>
      </c>
      <c r="AL42" s="20">
        <f t="shared" ca="1" si="10"/>
        <v>2.0347210093794255</v>
      </c>
      <c r="AM42" s="20">
        <f t="shared" ca="1" si="10"/>
        <v>2.0927473138239838</v>
      </c>
      <c r="AN42" s="20">
        <f t="shared" ca="1" si="10"/>
        <v>1.2983079213119808</v>
      </c>
      <c r="AO42" s="20">
        <f t="shared" ca="1" si="10"/>
        <v>0.89586848106488759</v>
      </c>
      <c r="AP42" s="20">
        <f t="shared" ca="1" si="10"/>
        <v>0.90755247742775325</v>
      </c>
    </row>
    <row r="43" spans="1:48" x14ac:dyDescent="0.25">
      <c r="B43" t="str">
        <f t="shared" si="2"/>
        <v xml:space="preserve">   Manufacturing</v>
      </c>
      <c r="C43" s="21"/>
      <c r="D43" s="21">
        <f t="shared" ref="D43:Y43" ca="1" si="11">100*(D11/C11-1)</f>
        <v>-1.9000235054454251</v>
      </c>
      <c r="E43" s="21">
        <f t="shared" ca="1" si="11"/>
        <v>-1.9128629048360768</v>
      </c>
      <c r="F43" s="21">
        <f t="shared" ca="1" si="11"/>
        <v>-4.9710935591564143</v>
      </c>
      <c r="G43" s="21">
        <f t="shared" ca="1" si="11"/>
        <v>-5.2654127929394834</v>
      </c>
      <c r="H43" s="21">
        <f t="shared" ca="1" si="11"/>
        <v>-3.2832850940665792</v>
      </c>
      <c r="I43" s="21">
        <f t="shared" ca="1" si="11"/>
        <v>4.7040119704479633</v>
      </c>
      <c r="J43" s="21">
        <f t="shared" ca="1" si="11"/>
        <v>11.977491961414799</v>
      </c>
      <c r="K43" s="21">
        <f t="shared" ca="1" si="11"/>
        <v>5.0211374331977421</v>
      </c>
      <c r="L43" s="21">
        <f t="shared" ca="1" si="11"/>
        <v>-6.8355295636653661</v>
      </c>
      <c r="M43" s="21">
        <f t="shared" ca="1" si="11"/>
        <v>-6.9253658337749098</v>
      </c>
      <c r="N43" s="21">
        <f t="shared" ca="1" si="11"/>
        <v>-3.6918630112989459</v>
      </c>
      <c r="O43" s="21">
        <f t="shared" ca="1" si="11"/>
        <v>-10.654358601245972</v>
      </c>
      <c r="P43" s="21">
        <f t="shared" ca="1" si="11"/>
        <v>-9.0696254071661269</v>
      </c>
      <c r="Q43" s="21">
        <f t="shared" ca="1" si="11"/>
        <v>-2.3396395387887736</v>
      </c>
      <c r="R43" s="21">
        <f t="shared" ca="1" si="11"/>
        <v>4.2067858780376</v>
      </c>
      <c r="S43" s="21">
        <f t="shared" ca="1" si="11"/>
        <v>6.0664393356066437</v>
      </c>
      <c r="T43" s="21">
        <f t="shared" ca="1" si="11"/>
        <v>3.8890329271454416</v>
      </c>
      <c r="U43" s="21">
        <f t="shared" ca="1" si="11"/>
        <v>0.30446718243075654</v>
      </c>
      <c r="V43" s="21">
        <f t="shared" ca="1" si="11"/>
        <v>-7.0262738853503093</v>
      </c>
      <c r="W43" s="21">
        <f t="shared" ca="1" si="11"/>
        <v>-3.2059516163562618</v>
      </c>
      <c r="X43" s="21">
        <f t="shared" ca="1" si="11"/>
        <v>5.1479126347802273</v>
      </c>
      <c r="Y43" s="21">
        <f t="shared" ca="1" si="11"/>
        <v>5.5427008834665559</v>
      </c>
      <c r="Z43" s="21">
        <f t="shared" ref="Z43:AP43" ca="1" si="12">100*(Z11/Y11-1)</f>
        <v>1.9382162431489824</v>
      </c>
      <c r="AA43" s="21">
        <f t="shared" ca="1" si="12"/>
        <v>-0.19551297717386174</v>
      </c>
      <c r="AB43" s="21">
        <f t="shared" ca="1" si="12"/>
        <v>0.52891914393458084</v>
      </c>
      <c r="AC43" s="21">
        <f t="shared" ca="1" si="12"/>
        <v>-1.466361377697678</v>
      </c>
      <c r="AD43" s="21">
        <f t="shared" ca="1" si="12"/>
        <v>-4.1382379115989076</v>
      </c>
      <c r="AE43" s="21">
        <f t="shared" ca="1" si="12"/>
        <v>-7.2205889937615453E-2</v>
      </c>
      <c r="AF43" s="21">
        <f t="shared" ca="1" si="12"/>
        <v>3.1741935483871053</v>
      </c>
      <c r="AG43" s="47">
        <f t="shared" ca="1" si="12"/>
        <v>-8.6993496748374088</v>
      </c>
      <c r="AH43" s="47">
        <f t="shared" ca="1" si="12"/>
        <v>-8.684455646265965</v>
      </c>
      <c r="AI43" s="20">
        <f t="shared" ca="1" si="12"/>
        <v>4.4528441137645425</v>
      </c>
      <c r="AJ43" s="20">
        <f t="shared" ca="1" si="12"/>
        <v>1.9966612115467353</v>
      </c>
      <c r="AK43" s="20">
        <f t="shared" ca="1" si="12"/>
        <v>0.1040117163555232</v>
      </c>
      <c r="AL43" s="20">
        <f t="shared" ca="1" si="12"/>
        <v>-2.729242900930684E-2</v>
      </c>
      <c r="AM43" s="20">
        <f t="shared" ca="1" si="12"/>
        <v>0.42501371325132098</v>
      </c>
      <c r="AN43" s="20">
        <f t="shared" ca="1" si="12"/>
        <v>0.23040285447366582</v>
      </c>
      <c r="AO43" s="20">
        <f t="shared" ca="1" si="12"/>
        <v>-2.4236906451602369E-2</v>
      </c>
      <c r="AP43" s="20">
        <f t="shared" ca="1" si="12"/>
        <v>-9.6451041240053215E-2</v>
      </c>
    </row>
    <row r="44" spans="1:48" x14ac:dyDescent="0.25">
      <c r="B44" t="str">
        <f t="shared" si="2"/>
        <v xml:space="preserve">      Aerospace</v>
      </c>
      <c r="C44" s="21"/>
      <c r="D44" s="21">
        <f t="shared" ref="D44:Y44" ca="1" si="13">100*(D12/C12-1)</f>
        <v>0.32640949554898491</v>
      </c>
      <c r="E44" s="21">
        <f t="shared" ca="1" si="13"/>
        <v>-3.0094646554273963</v>
      </c>
      <c r="F44" s="21">
        <f t="shared" ca="1" si="13"/>
        <v>-8.6833879698101626</v>
      </c>
      <c r="G44" s="21">
        <f t="shared" ca="1" si="13"/>
        <v>-10.753047253297709</v>
      </c>
      <c r="H44" s="21">
        <f t="shared" ca="1" si="13"/>
        <v>-11.665107577174927</v>
      </c>
      <c r="I44" s="21">
        <f t="shared" ca="1" si="13"/>
        <v>6.1315259980938341</v>
      </c>
      <c r="J44" s="21">
        <f t="shared" ca="1" si="13"/>
        <v>21.442825783276788</v>
      </c>
      <c r="K44" s="21">
        <f t="shared" ca="1" si="13"/>
        <v>6.285432585654438</v>
      </c>
      <c r="L44" s="21">
        <f t="shared" ca="1" si="13"/>
        <v>-12.337662337662348</v>
      </c>
      <c r="M44" s="21">
        <f t="shared" ca="1" si="13"/>
        <v>-12.70723104056437</v>
      </c>
      <c r="N44" s="21">
        <f t="shared" ca="1" si="13"/>
        <v>1.2324477219921137</v>
      </c>
      <c r="O44" s="21">
        <f t="shared" ca="1" si="13"/>
        <v>-13.032631473904811</v>
      </c>
      <c r="P44" s="21">
        <f t="shared" ca="1" si="13"/>
        <v>-13.861158921399886</v>
      </c>
      <c r="Q44" s="21">
        <f t="shared" ca="1" si="13"/>
        <v>-5.9677634208072483</v>
      </c>
      <c r="R44" s="21">
        <f t="shared" ca="1" si="13"/>
        <v>6.3040090664399973</v>
      </c>
      <c r="S44" s="21">
        <f t="shared" ca="1" si="13"/>
        <v>11.567164179104484</v>
      </c>
      <c r="T44" s="21">
        <f t="shared" ca="1" si="13"/>
        <v>8.7912087912088044</v>
      </c>
      <c r="U44" s="21">
        <f t="shared" ca="1" si="13"/>
        <v>3.535353535353547</v>
      </c>
      <c r="V44" s="21">
        <f t="shared" ca="1" si="13"/>
        <v>0.30752916224814353</v>
      </c>
      <c r="W44" s="21">
        <f t="shared" ca="1" si="13"/>
        <v>-2.6324135743736155</v>
      </c>
      <c r="X44" s="21">
        <f t="shared" ca="1" si="13"/>
        <v>6.9489685124864309</v>
      </c>
      <c r="Y44" s="21">
        <f t="shared" ca="1" si="13"/>
        <v>8.6192893401014992</v>
      </c>
      <c r="Z44" s="21">
        <f t="shared" ref="Z44:AP44" ca="1" si="14">100*(Z12/Y12-1)</f>
        <v>1.8973735863164976</v>
      </c>
      <c r="AA44" s="21">
        <f t="shared" ca="1" si="14"/>
        <v>-2.2472940744817538</v>
      </c>
      <c r="AB44" s="21">
        <f t="shared" ca="1" si="14"/>
        <v>-0.74129680022519961</v>
      </c>
      <c r="AC44" s="21">
        <f t="shared" ca="1" si="14"/>
        <v>-3.6301758366421022</v>
      </c>
      <c r="AD44" s="21">
        <f t="shared" ca="1" si="14"/>
        <v>-7.9654698842456124</v>
      </c>
      <c r="AE44" s="21">
        <f t="shared" ca="1" si="14"/>
        <v>-0.55425282455766611</v>
      </c>
      <c r="AF44" s="21">
        <f t="shared" ca="1" si="14"/>
        <v>5.3912111468381596</v>
      </c>
      <c r="AG44" s="47">
        <f t="shared" ca="1" si="14"/>
        <v>-9.3460795281195992</v>
      </c>
      <c r="AH44" s="47">
        <f t="shared" ca="1" si="14"/>
        <v>-15.357864034103653</v>
      </c>
      <c r="AI44" s="20">
        <f t="shared" ca="1" si="14"/>
        <v>3.1129277667329314</v>
      </c>
      <c r="AJ44" s="20">
        <f t="shared" ca="1" si="14"/>
        <v>4.6592190019000945</v>
      </c>
      <c r="AK44" s="20">
        <f t="shared" ca="1" si="14"/>
        <v>3.2543030934699457</v>
      </c>
      <c r="AL44" s="20">
        <f t="shared" ca="1" si="14"/>
        <v>1.8194055557530175</v>
      </c>
      <c r="AM44" s="20">
        <f t="shared" ca="1" si="14"/>
        <v>1.4178722272060851</v>
      </c>
      <c r="AN44" s="20">
        <f t="shared" ca="1" si="14"/>
        <v>1.3251373947151812</v>
      </c>
      <c r="AO44" s="20">
        <f t="shared" ca="1" si="14"/>
        <v>1.1072332976131527</v>
      </c>
      <c r="AP44" s="20">
        <f t="shared" ca="1" si="14"/>
        <v>0.88018925873627474</v>
      </c>
    </row>
    <row r="45" spans="1:48" x14ac:dyDescent="0.25">
      <c r="B45" t="str">
        <f t="shared" si="2"/>
        <v xml:space="preserve"> Services providing</v>
      </c>
      <c r="C45" s="21"/>
      <c r="D45" s="21">
        <f t="shared" ref="D45:Y45" ca="1" si="15">100*(D13/C13-1)</f>
        <v>1.414291151665692</v>
      </c>
      <c r="E45" s="21">
        <f t="shared" ca="1" si="15"/>
        <v>1.9664197530864236</v>
      </c>
      <c r="F45" s="21">
        <f t="shared" ca="1" si="15"/>
        <v>2.9106653364457946</v>
      </c>
      <c r="G45" s="21">
        <f t="shared" ca="1" si="15"/>
        <v>2.6033921277036409</v>
      </c>
      <c r="H45" s="21">
        <f t="shared" ca="1" si="15"/>
        <v>2.9703151946574691</v>
      </c>
      <c r="I45" s="21">
        <f t="shared" ca="1" si="15"/>
        <v>3.5866369710467749</v>
      </c>
      <c r="J45" s="21">
        <f t="shared" ca="1" si="15"/>
        <v>4.312153840861388</v>
      </c>
      <c r="K45" s="21">
        <f t="shared" ca="1" si="15"/>
        <v>4.5568472256575232</v>
      </c>
      <c r="L45" s="21">
        <f t="shared" ca="1" si="15"/>
        <v>4.16899942436737</v>
      </c>
      <c r="M45" s="21">
        <f t="shared" ca="1" si="15"/>
        <v>3.66378005208019</v>
      </c>
      <c r="N45" s="21">
        <f t="shared" ca="1" si="15"/>
        <v>-0.59367332632315195</v>
      </c>
      <c r="O45" s="21">
        <f t="shared" ca="1" si="15"/>
        <v>-1.8526272487530582</v>
      </c>
      <c r="P45" s="21">
        <f t="shared" ca="1" si="15"/>
        <v>0.27019137932324799</v>
      </c>
      <c r="Q45" s="21">
        <f t="shared" ca="1" si="15"/>
        <v>0.97335224303949364</v>
      </c>
      <c r="R45" s="21">
        <f t="shared" ca="1" si="15"/>
        <v>1.9737717521475018</v>
      </c>
      <c r="S45" s="21">
        <f t="shared" ca="1" si="15"/>
        <v>2.3270312590616404</v>
      </c>
      <c r="T45" s="21">
        <f t="shared" ca="1" si="15"/>
        <v>2.5071907278575223</v>
      </c>
      <c r="U45" s="21">
        <f t="shared" ca="1" si="15"/>
        <v>1.6939312890049907</v>
      </c>
      <c r="V45" s="21">
        <f t="shared" ca="1" si="15"/>
        <v>-3.5054096667210377</v>
      </c>
      <c r="W45" s="21">
        <f t="shared" ca="1" si="15"/>
        <v>-0.29791669601229032</v>
      </c>
      <c r="X45" s="21">
        <f t="shared" ca="1" si="15"/>
        <v>1.7483381957149824</v>
      </c>
      <c r="Y45" s="21">
        <f t="shared" ca="1" si="15"/>
        <v>2.1438786986767377</v>
      </c>
      <c r="Z45" s="21">
        <f t="shared" ref="Z45:AP45" ca="1" si="16">100*(Z13/Y13-1)</f>
        <v>2.6705001155472363</v>
      </c>
      <c r="AA45" s="21">
        <f t="shared" ca="1" si="16"/>
        <v>2.8334050511403142</v>
      </c>
      <c r="AB45" s="21">
        <f t="shared" ca="1" si="16"/>
        <v>3.0791515112498669</v>
      </c>
      <c r="AC45" s="21">
        <f t="shared" ca="1" si="16"/>
        <v>3.5929751808041477</v>
      </c>
      <c r="AD45" s="21">
        <f t="shared" ca="1" si="16"/>
        <v>3.1458181357802095</v>
      </c>
      <c r="AE45" s="21">
        <f t="shared" ca="1" si="16"/>
        <v>2.3110778600611503</v>
      </c>
      <c r="AF45" s="21">
        <f t="shared" ca="1" si="16"/>
        <v>2.311432048125317</v>
      </c>
      <c r="AG45" s="47">
        <f t="shared" ca="1" si="16"/>
        <v>-5.645237842636897</v>
      </c>
      <c r="AH45" s="47">
        <f t="shared" ca="1" si="16"/>
        <v>2.3618319436143231</v>
      </c>
      <c r="AI45" s="20">
        <f t="shared" ca="1" si="16"/>
        <v>4.9930912875064903</v>
      </c>
      <c r="AJ45" s="20">
        <f t="shared" ca="1" si="16"/>
        <v>1.1568305218066177</v>
      </c>
      <c r="AK45" s="20">
        <f t="shared" ca="1" si="16"/>
        <v>0.62879873720949053</v>
      </c>
      <c r="AL45" s="20">
        <f t="shared" ca="1" si="16"/>
        <v>1.5851450304328774</v>
      </c>
      <c r="AM45" s="20">
        <f t="shared" ca="1" si="16"/>
        <v>1.5803311434744227</v>
      </c>
      <c r="AN45" s="20">
        <f t="shared" ca="1" si="16"/>
        <v>1.0181186719463664</v>
      </c>
      <c r="AO45" s="20">
        <f t="shared" ca="1" si="16"/>
        <v>0.89397748367383567</v>
      </c>
      <c r="AP45" s="20">
        <f t="shared" ca="1" si="16"/>
        <v>0.92313479770869122</v>
      </c>
    </row>
    <row r="46" spans="1:48" x14ac:dyDescent="0.25">
      <c r="B46" t="str">
        <f t="shared" si="2"/>
        <v xml:space="preserve">   Wholesale and retail trade</v>
      </c>
      <c r="C46" s="21"/>
      <c r="D46" s="21">
        <f t="shared" ref="D46:Y46" ca="1" si="17">100*(D14/C14-1)</f>
        <v>-1.2492955100507297</v>
      </c>
      <c r="E46" s="21">
        <f t="shared" ca="1" si="17"/>
        <v>0.40426139065918854</v>
      </c>
      <c r="F46" s="21">
        <f t="shared" ca="1" si="17"/>
        <v>1.0942162853488702</v>
      </c>
      <c r="G46" s="21">
        <f t="shared" ca="1" si="17"/>
        <v>1.1011151719613865</v>
      </c>
      <c r="H46" s="21">
        <f t="shared" ca="1" si="17"/>
        <v>2.8317189600036929</v>
      </c>
      <c r="I46" s="21">
        <f t="shared" ca="1" si="17"/>
        <v>3.9976563908419305</v>
      </c>
      <c r="J46" s="21">
        <f t="shared" ca="1" si="17"/>
        <v>3.3629469122426814</v>
      </c>
      <c r="K46" s="21">
        <f t="shared" ca="1" si="17"/>
        <v>3.8866294914259303</v>
      </c>
      <c r="L46" s="21">
        <f t="shared" ca="1" si="17"/>
        <v>4.1165550084752534</v>
      </c>
      <c r="M46" s="21">
        <f t="shared" ca="1" si="17"/>
        <v>2.9265834560818549</v>
      </c>
      <c r="N46" s="21">
        <f t="shared" ca="1" si="17"/>
        <v>-1.6043384928256521</v>
      </c>
      <c r="O46" s="21">
        <f t="shared" ca="1" si="17"/>
        <v>-3.7509090213189489</v>
      </c>
      <c r="P46" s="21">
        <f t="shared" ca="1" si="17"/>
        <v>-1.1651489243249658</v>
      </c>
      <c r="Q46" s="21">
        <f t="shared" ca="1" si="17"/>
        <v>0.25750382232236912</v>
      </c>
      <c r="R46" s="21">
        <f t="shared" ca="1" si="17"/>
        <v>1.5972389437354462</v>
      </c>
      <c r="S46" s="21">
        <f t="shared" ca="1" si="17"/>
        <v>1.2758729657133872</v>
      </c>
      <c r="T46" s="21">
        <f t="shared" ca="1" si="17"/>
        <v>1.7902414290728919</v>
      </c>
      <c r="U46" s="21">
        <f t="shared" ca="1" si="17"/>
        <v>0.61690551000077587</v>
      </c>
      <c r="V46" s="21">
        <f t="shared" ca="1" si="17"/>
        <v>-6.6110666818995467</v>
      </c>
      <c r="W46" s="21">
        <f t="shared" ca="1" si="17"/>
        <v>-0.94197284182195862</v>
      </c>
      <c r="X46" s="21">
        <f t="shared" ca="1" si="17"/>
        <v>2.017124979417062</v>
      </c>
      <c r="Y46" s="21">
        <f t="shared" ca="1" si="17"/>
        <v>2.9739326930837029</v>
      </c>
      <c r="Z46" s="21">
        <f t="shared" ref="Z46:AP46" ca="1" si="18">100*(Z14/Y14-1)</f>
        <v>4.2830831929150825</v>
      </c>
      <c r="AA46" s="21">
        <f t="shared" ca="1" si="18"/>
        <v>3.9230422365850171</v>
      </c>
      <c r="AB46" s="21">
        <f t="shared" ca="1" si="18"/>
        <v>3.5941567833381427</v>
      </c>
      <c r="AC46" s="21">
        <f t="shared" ca="1" si="18"/>
        <v>3.2460732984293195</v>
      </c>
      <c r="AD46" s="21">
        <f t="shared" ca="1" si="18"/>
        <v>5.1994590939824281</v>
      </c>
      <c r="AE46" s="21">
        <f t="shared" ca="1" si="18"/>
        <v>1.9281444822932148</v>
      </c>
      <c r="AF46" s="21">
        <f t="shared" ca="1" si="18"/>
        <v>2.1817264644681256</v>
      </c>
      <c r="AG46" s="47">
        <f t="shared" ca="1" si="18"/>
        <v>-0.83616167849426271</v>
      </c>
      <c r="AH46" s="47">
        <f t="shared" ca="1" si="18"/>
        <v>2.6945455676903318</v>
      </c>
      <c r="AI46" s="20">
        <f t="shared" ca="1" si="18"/>
        <v>2.1087683684290148</v>
      </c>
      <c r="AJ46" s="20">
        <f t="shared" ca="1" si="18"/>
        <v>-0.12882110705383365</v>
      </c>
      <c r="AK46" s="20">
        <f t="shared" ca="1" si="18"/>
        <v>3.9913737126417992E-2</v>
      </c>
      <c r="AL46" s="20">
        <f t="shared" ca="1" si="18"/>
        <v>1.3307141075831419</v>
      </c>
      <c r="AM46" s="20">
        <f t="shared" ca="1" si="18"/>
        <v>2.3971012820860116</v>
      </c>
      <c r="AN46" s="20">
        <f t="shared" ca="1" si="18"/>
        <v>1.3980412086881167</v>
      </c>
      <c r="AO46" s="20">
        <f t="shared" ca="1" si="18"/>
        <v>0.28066313801069498</v>
      </c>
      <c r="AP46" s="20">
        <f t="shared" ca="1" si="18"/>
        <v>-7.1139011235299421E-2</v>
      </c>
    </row>
    <row r="47" spans="1:48" x14ac:dyDescent="0.25">
      <c r="B47" t="str">
        <f t="shared" si="2"/>
        <v xml:space="preserve">   Transportation and public utilities</v>
      </c>
      <c r="C47" s="21"/>
      <c r="D47" s="21">
        <f t="shared" ref="D47:Y47" ca="1" si="19">100*(D15/C15-1)</f>
        <v>2.1947650788489703</v>
      </c>
      <c r="E47" s="21">
        <f t="shared" ca="1" si="19"/>
        <v>-2.6885141584473415</v>
      </c>
      <c r="F47" s="21">
        <f t="shared" ca="1" si="19"/>
        <v>-2.2069641981363408</v>
      </c>
      <c r="G47" s="21">
        <f t="shared" ca="1" si="19"/>
        <v>1.0197258441992707</v>
      </c>
      <c r="H47" s="21">
        <f t="shared" ca="1" si="19"/>
        <v>0.61227866953499355</v>
      </c>
      <c r="I47" s="21">
        <f t="shared" ca="1" si="19"/>
        <v>3.6019736842105132</v>
      </c>
      <c r="J47" s="21">
        <f t="shared" ca="1" si="19"/>
        <v>2.4289569772979913</v>
      </c>
      <c r="K47" s="21">
        <f t="shared" ca="1" si="19"/>
        <v>5.4401735895846182</v>
      </c>
      <c r="L47" s="21">
        <f t="shared" ca="1" si="19"/>
        <v>1.0289578127296917</v>
      </c>
      <c r="M47" s="21">
        <f t="shared" ca="1" si="19"/>
        <v>-1.2076240360832324</v>
      </c>
      <c r="N47" s="21">
        <f t="shared" ca="1" si="19"/>
        <v>-3.2106038291605188</v>
      </c>
      <c r="O47" s="21">
        <f t="shared" ca="1" si="19"/>
        <v>-6.0255629945222271</v>
      </c>
      <c r="P47" s="21">
        <f t="shared" ca="1" si="19"/>
        <v>-2.1373056994818396</v>
      </c>
      <c r="Q47" s="21">
        <f t="shared" ca="1" si="19"/>
        <v>4.9636002647246436E-2</v>
      </c>
      <c r="R47" s="21">
        <f t="shared" ca="1" si="19"/>
        <v>-1.107987431784363</v>
      </c>
      <c r="S47" s="21">
        <f t="shared" ca="1" si="19"/>
        <v>0.88628762541809181</v>
      </c>
      <c r="T47" s="21">
        <f t="shared" ca="1" si="19"/>
        <v>2.1879661859771193</v>
      </c>
      <c r="U47" s="21">
        <f t="shared" ca="1" si="19"/>
        <v>-1.0381184103811836</v>
      </c>
      <c r="V47" s="21">
        <f t="shared" ca="1" si="19"/>
        <v>-6.998852647107034</v>
      </c>
      <c r="W47" s="21">
        <f t="shared" ca="1" si="19"/>
        <v>-3.0489954176947442</v>
      </c>
      <c r="X47" s="21">
        <f t="shared" ca="1" si="19"/>
        <v>2.3995637156880578</v>
      </c>
      <c r="Y47" s="21">
        <f t="shared" ca="1" si="19"/>
        <v>0.7988638380969082</v>
      </c>
      <c r="Z47" s="21">
        <f t="shared" ref="Z47:AP47" ca="1" si="20">100*(Z15/Y15-1)</f>
        <v>0.96865093342726194</v>
      </c>
      <c r="AA47" s="21">
        <f t="shared" ca="1" si="20"/>
        <v>6.1747776033490354</v>
      </c>
      <c r="AB47" s="21">
        <f t="shared" ca="1" si="20"/>
        <v>4.7313947757515962</v>
      </c>
      <c r="AC47" s="21">
        <f t="shared" ca="1" si="20"/>
        <v>4.2039215686274556</v>
      </c>
      <c r="AD47" s="21">
        <f t="shared" ca="1" si="20"/>
        <v>3.3870239349691467</v>
      </c>
      <c r="AE47" s="21">
        <f t="shared" ca="1" si="20"/>
        <v>2.5626092020966773</v>
      </c>
      <c r="AF47" s="21">
        <f t="shared" ca="1" si="20"/>
        <v>1.9023282226007909</v>
      </c>
      <c r="AG47" s="47">
        <f t="shared" ca="1" si="20"/>
        <v>-6.7985511284480271</v>
      </c>
      <c r="AH47" s="47">
        <f t="shared" ca="1" si="20"/>
        <v>1.9581464872944654</v>
      </c>
      <c r="AI47" s="20">
        <f t="shared" ca="1" si="20"/>
        <v>7.2751429409177559</v>
      </c>
      <c r="AJ47" s="20">
        <f t="shared" ca="1" si="20"/>
        <v>-1.2186634641830341</v>
      </c>
      <c r="AK47" s="20">
        <f t="shared" ca="1" si="20"/>
        <v>-0.53329210514846404</v>
      </c>
      <c r="AL47" s="20">
        <f t="shared" ca="1" si="20"/>
        <v>3.7383589384565319E-2</v>
      </c>
      <c r="AM47" s="20">
        <f t="shared" ca="1" si="20"/>
        <v>0.23920060131759069</v>
      </c>
      <c r="AN47" s="20">
        <f t="shared" ca="1" si="20"/>
        <v>-0.21976694957748233</v>
      </c>
      <c r="AO47" s="20">
        <f t="shared" ca="1" si="20"/>
        <v>-0.85674894560985315</v>
      </c>
      <c r="AP47" s="20">
        <f t="shared" ca="1" si="20"/>
        <v>-0.83007205155303243</v>
      </c>
    </row>
    <row r="48" spans="1:48" x14ac:dyDescent="0.25">
      <c r="B48" t="str">
        <f t="shared" si="2"/>
        <v xml:space="preserve">   Information</v>
      </c>
      <c r="C48" s="21"/>
      <c r="D48" s="21">
        <f t="shared" ref="D48:Y48" ca="1" si="21">100*(D16/C16-1)</f>
        <v>4.5955882352941124</v>
      </c>
      <c r="E48" s="21">
        <f t="shared" ca="1" si="21"/>
        <v>6.1762490584986285</v>
      </c>
      <c r="F48" s="21">
        <f t="shared" ca="1" si="21"/>
        <v>7.8505556869236104</v>
      </c>
      <c r="G48" s="21">
        <f t="shared" ca="1" si="21"/>
        <v>6.5994299495724551</v>
      </c>
      <c r="H48" s="21">
        <f t="shared" ca="1" si="21"/>
        <v>13.286713286713292</v>
      </c>
      <c r="I48" s="21">
        <f t="shared" ca="1" si="21"/>
        <v>8.9324618736383421</v>
      </c>
      <c r="J48" s="21">
        <f t="shared" ca="1" si="21"/>
        <v>7.2833333333333306</v>
      </c>
      <c r="K48" s="21">
        <f t="shared" ca="1" si="21"/>
        <v>6.7888768059655158</v>
      </c>
      <c r="L48" s="21">
        <f t="shared" ca="1" si="21"/>
        <v>12.438172825138194</v>
      </c>
      <c r="M48" s="21">
        <f t="shared" ca="1" si="21"/>
        <v>17.492560486479491</v>
      </c>
      <c r="N48" s="21">
        <f t="shared" ca="1" si="21"/>
        <v>1.6297764563374173</v>
      </c>
      <c r="O48" s="21">
        <f t="shared" ca="1" si="21"/>
        <v>-5.1143135767688808</v>
      </c>
      <c r="P48" s="21">
        <f t="shared" ca="1" si="21"/>
        <v>-1.747173689619741</v>
      </c>
      <c r="Q48" s="21">
        <f t="shared" ca="1" si="21"/>
        <v>1.406322640632296</v>
      </c>
      <c r="R48" s="21">
        <f t="shared" ca="1" si="21"/>
        <v>2.1203438395415386</v>
      </c>
      <c r="S48" s="21">
        <f t="shared" ca="1" si="21"/>
        <v>4.7474747474747447</v>
      </c>
      <c r="T48" s="21">
        <f t="shared" ca="1" si="21"/>
        <v>4.9394621236472647</v>
      </c>
      <c r="U48" s="21">
        <f t="shared" ca="1" si="21"/>
        <v>4.5844394527261523</v>
      </c>
      <c r="V48" s="21">
        <f t="shared" ca="1" si="21"/>
        <v>-0.22454359074487451</v>
      </c>
      <c r="W48" s="21">
        <f t="shared" ca="1" si="21"/>
        <v>-0.4794520547945158</v>
      </c>
      <c r="X48" s="21">
        <f t="shared" ca="1" si="21"/>
        <v>1.366630616458564</v>
      </c>
      <c r="Y48" s="21">
        <f t="shared" ca="1" si="21"/>
        <v>1.0669253152279179</v>
      </c>
      <c r="Z48" s="21">
        <f t="shared" ref="Z48:AP48" ca="1" si="22">100*(Z16/Y16-1)</f>
        <v>1.525911708253358</v>
      </c>
      <c r="AA48" s="21">
        <f t="shared" ca="1" si="22"/>
        <v>3.9228660553927597</v>
      </c>
      <c r="AB48" s="21">
        <f t="shared" ca="1" si="22"/>
        <v>3.3108968528288152</v>
      </c>
      <c r="AC48" s="21">
        <f t="shared" ca="1" si="22"/>
        <v>7.9503433703116633</v>
      </c>
      <c r="AD48" s="21">
        <f t="shared" ca="1" si="22"/>
        <v>6.2800750346627687</v>
      </c>
      <c r="AE48" s="21">
        <f t="shared" ca="1" si="22"/>
        <v>7.0677614918271736</v>
      </c>
      <c r="AF48" s="21">
        <f t="shared" ca="1" si="22"/>
        <v>8.5364105504587062</v>
      </c>
      <c r="AG48" s="47">
        <f t="shared" ca="1" si="22"/>
        <v>4.3254308921613971</v>
      </c>
      <c r="AH48" s="47">
        <f t="shared" ca="1" si="22"/>
        <v>4.4119508798582174</v>
      </c>
      <c r="AI48" s="20">
        <f t="shared" ca="1" si="22"/>
        <v>6.1643467717490186</v>
      </c>
      <c r="AJ48" s="20">
        <f t="shared" ca="1" si="22"/>
        <v>2.2879932050423601</v>
      </c>
      <c r="AK48" s="20">
        <f t="shared" ca="1" si="22"/>
        <v>0.50235930506099535</v>
      </c>
      <c r="AL48" s="20">
        <f t="shared" ca="1" si="22"/>
        <v>1.5806503810061878</v>
      </c>
      <c r="AM48" s="20">
        <f t="shared" ca="1" si="22"/>
        <v>0.52540548024802014</v>
      </c>
      <c r="AN48" s="20">
        <f t="shared" ca="1" si="22"/>
        <v>-2.5441846043372518E-2</v>
      </c>
      <c r="AO48" s="20">
        <f t="shared" ca="1" si="22"/>
        <v>0.25482599894453006</v>
      </c>
      <c r="AP48" s="20">
        <f t="shared" ca="1" si="22"/>
        <v>0.73360174751440077</v>
      </c>
    </row>
    <row r="49" spans="2:42" x14ac:dyDescent="0.25">
      <c r="B49" t="str">
        <f t="shared" si="2"/>
        <v xml:space="preserve">   Financial activities</v>
      </c>
      <c r="C49" s="21"/>
      <c r="D49" s="21">
        <f t="shared" ref="D49:Y49" ca="1" si="23">100*(D17/C17-1)</f>
        <v>0</v>
      </c>
      <c r="E49" s="21">
        <f t="shared" ca="1" si="23"/>
        <v>1.9074531967502528</v>
      </c>
      <c r="F49" s="21">
        <f t="shared" ca="1" si="23"/>
        <v>3.6857307914500259</v>
      </c>
      <c r="G49" s="21">
        <f t="shared" ca="1" si="23"/>
        <v>1.4486293737463907</v>
      </c>
      <c r="H49" s="21">
        <f t="shared" ca="1" si="23"/>
        <v>-2.6032513181019401</v>
      </c>
      <c r="I49" s="21">
        <f t="shared" ca="1" si="23"/>
        <v>2.7630540205255461</v>
      </c>
      <c r="J49" s="21">
        <f t="shared" ca="1" si="23"/>
        <v>2.8204565408252558</v>
      </c>
      <c r="K49" s="21">
        <f t="shared" ca="1" si="23"/>
        <v>7.2473049418294577</v>
      </c>
      <c r="L49" s="21">
        <f t="shared" ca="1" si="23"/>
        <v>5.7225318471337383</v>
      </c>
      <c r="M49" s="21">
        <f t="shared" ca="1" si="23"/>
        <v>4.7067683328627652E-2</v>
      </c>
      <c r="N49" s="21">
        <f t="shared" ca="1" si="23"/>
        <v>2.2958223560406443</v>
      </c>
      <c r="O49" s="21">
        <f t="shared" ca="1" si="23"/>
        <v>-0.64385577630610147</v>
      </c>
      <c r="P49" s="21">
        <f t="shared" ca="1" si="23"/>
        <v>2.8235511942232838</v>
      </c>
      <c r="Q49" s="21">
        <f t="shared" ca="1" si="23"/>
        <v>-0.82830647339515728</v>
      </c>
      <c r="R49" s="21">
        <f t="shared" ca="1" si="23"/>
        <v>0.69904675442580277</v>
      </c>
      <c r="S49" s="21">
        <f t="shared" ca="1" si="23"/>
        <v>1.6047601875225359</v>
      </c>
      <c r="T49" s="21">
        <f t="shared" ca="1" si="23"/>
        <v>-0.51464063886423883</v>
      </c>
      <c r="U49" s="21">
        <f t="shared" ca="1" si="23"/>
        <v>-1.9532643596147148</v>
      </c>
      <c r="V49" s="21">
        <f t="shared" ca="1" si="23"/>
        <v>-8.0232875466205726</v>
      </c>
      <c r="W49" s="21">
        <f t="shared" ca="1" si="23"/>
        <v>-4.954999505489055</v>
      </c>
      <c r="X49" s="21">
        <f t="shared" ca="1" si="23"/>
        <v>-1.9562955254942893</v>
      </c>
      <c r="Y49" s="21">
        <f t="shared" ca="1" si="23"/>
        <v>-0.87030354489491257</v>
      </c>
      <c r="Z49" s="21">
        <f t="shared" ref="Z49:AP49" ca="1" si="24">100*(Z17/Y17-1)</f>
        <v>3.1156316916488125</v>
      </c>
      <c r="AA49" s="21">
        <f t="shared" ca="1" si="24"/>
        <v>0.9137161250129866</v>
      </c>
      <c r="AB49" s="21">
        <f t="shared" ca="1" si="24"/>
        <v>1.3067187982302553</v>
      </c>
      <c r="AC49" s="21">
        <f t="shared" ca="1" si="24"/>
        <v>1.4625228519195677</v>
      </c>
      <c r="AD49" s="21">
        <f t="shared" ca="1" si="24"/>
        <v>1.241241241241231</v>
      </c>
      <c r="AE49" s="21">
        <f t="shared" ca="1" si="24"/>
        <v>2.8178762111924049</v>
      </c>
      <c r="AF49" s="21">
        <f t="shared" ca="1" si="24"/>
        <v>1.9713433984037021</v>
      </c>
      <c r="AG49" s="47">
        <f t="shared" ca="1" si="24"/>
        <v>-2.5745001886080754</v>
      </c>
      <c r="AH49" s="47">
        <f t="shared" ca="1" si="24"/>
        <v>0.91956248185072198</v>
      </c>
      <c r="AI49" s="20">
        <f t="shared" ca="1" si="24"/>
        <v>4.5505419144446613</v>
      </c>
      <c r="AJ49" s="20">
        <f t="shared" ca="1" si="24"/>
        <v>0.43138719314941287</v>
      </c>
      <c r="AK49" s="20">
        <f t="shared" ca="1" si="24"/>
        <v>0.97989830081721685</v>
      </c>
      <c r="AL49" s="20">
        <f t="shared" ca="1" si="24"/>
        <v>0.62038384523788181</v>
      </c>
      <c r="AM49" s="20">
        <f t="shared" ca="1" si="24"/>
        <v>-0.59652522398351282</v>
      </c>
      <c r="AN49" s="20">
        <f t="shared" ca="1" si="24"/>
        <v>-0.68928046710831081</v>
      </c>
      <c r="AO49" s="20">
        <f t="shared" ca="1" si="24"/>
        <v>-0.8178183433073638</v>
      </c>
      <c r="AP49" s="20">
        <f t="shared" ca="1" si="24"/>
        <v>-0.96186384640919442</v>
      </c>
    </row>
    <row r="50" spans="2:42" x14ac:dyDescent="0.25">
      <c r="B50" t="str">
        <f t="shared" si="2"/>
        <v xml:space="preserve">   Professional and business services</v>
      </c>
      <c r="C50" s="21"/>
      <c r="D50" s="21">
        <f t="shared" ref="D50:Y50" ca="1" si="25">100*(D18/C18-1)</f>
        <v>-0.13388673182488375</v>
      </c>
      <c r="E50" s="21">
        <f t="shared" ca="1" si="25"/>
        <v>1.2535192385038307</v>
      </c>
      <c r="F50" s="21">
        <f t="shared" ca="1" si="25"/>
        <v>4.8460774577954169</v>
      </c>
      <c r="G50" s="21">
        <f t="shared" ca="1" si="25"/>
        <v>6.4848140430637136</v>
      </c>
      <c r="H50" s="21">
        <f t="shared" ca="1" si="25"/>
        <v>3.8840132827324236</v>
      </c>
      <c r="I50" s="21">
        <f t="shared" ca="1" si="25"/>
        <v>6.7298361778640459</v>
      </c>
      <c r="J50" s="21">
        <f t="shared" ca="1" si="25"/>
        <v>8.7335543908439561</v>
      </c>
      <c r="K50" s="21">
        <f t="shared" ca="1" si="25"/>
        <v>5.7203285622940081</v>
      </c>
      <c r="L50" s="21">
        <f t="shared" ca="1" si="25"/>
        <v>5.9225830464315843</v>
      </c>
      <c r="M50" s="21">
        <f t="shared" ca="1" si="25"/>
        <v>6.6367988755654972</v>
      </c>
      <c r="N50" s="21">
        <f t="shared" ca="1" si="25"/>
        <v>-6.1125298624268964</v>
      </c>
      <c r="O50" s="21">
        <f t="shared" ca="1" si="25"/>
        <v>-5.953321049398963</v>
      </c>
      <c r="P50" s="21">
        <f t="shared" ca="1" si="25"/>
        <v>-1.3714605588468487</v>
      </c>
      <c r="Q50" s="21">
        <f t="shared" ca="1" si="25"/>
        <v>3.1972756940831459</v>
      </c>
      <c r="R50" s="21">
        <f t="shared" ca="1" si="25"/>
        <v>5.4218800128328581</v>
      </c>
      <c r="S50" s="21">
        <f t="shared" ca="1" si="25"/>
        <v>5.9299191374663218</v>
      </c>
      <c r="T50" s="21">
        <f t="shared" ca="1" si="25"/>
        <v>4.9659361405236746</v>
      </c>
      <c r="U50" s="21">
        <f t="shared" ca="1" si="25"/>
        <v>1.8063809821707633</v>
      </c>
      <c r="V50" s="21">
        <f t="shared" ca="1" si="25"/>
        <v>-8.9330977801674312</v>
      </c>
      <c r="W50" s="21">
        <f t="shared" ca="1" si="25"/>
        <v>-0.20664642375171072</v>
      </c>
      <c r="X50" s="21">
        <f t="shared" ca="1" si="25"/>
        <v>4.4795672568989531</v>
      </c>
      <c r="Y50" s="21">
        <f t="shared" ca="1" si="25"/>
        <v>4.7324353840553446</v>
      </c>
      <c r="Z50" s="21">
        <f t="shared" ref="Z50:AP50" ca="1" si="26">100*(Z18/Y18-1)</f>
        <v>4.0049434210018164</v>
      </c>
      <c r="AA50" s="21">
        <f t="shared" ca="1" si="26"/>
        <v>3.1080579279613607</v>
      </c>
      <c r="AB50" s="21">
        <f t="shared" ca="1" si="26"/>
        <v>4.1308027514675771</v>
      </c>
      <c r="AC50" s="21">
        <f t="shared" ca="1" si="26"/>
        <v>3.5449955039081438</v>
      </c>
      <c r="AD50" s="21">
        <f t="shared" ca="1" si="26"/>
        <v>2.4683523163766319</v>
      </c>
      <c r="AE50" s="21">
        <f t="shared" ca="1" si="26"/>
        <v>2.3306604081100524</v>
      </c>
      <c r="AF50" s="21">
        <f t="shared" ca="1" si="26"/>
        <v>2.5005574491128391</v>
      </c>
      <c r="AG50" s="47">
        <f t="shared" ca="1" si="26"/>
        <v>-2.0013673938715892</v>
      </c>
      <c r="AH50" s="47">
        <f t="shared" ca="1" si="26"/>
        <v>4.3254899473584407</v>
      </c>
      <c r="AI50" s="20">
        <f t="shared" ca="1" si="26"/>
        <v>6.8085567511702694</v>
      </c>
      <c r="AJ50" s="20">
        <f t="shared" ca="1" si="26"/>
        <v>-1.2302819985235747</v>
      </c>
      <c r="AK50" s="20">
        <f t="shared" ca="1" si="26"/>
        <v>-2.6372326712612026</v>
      </c>
      <c r="AL50" s="20">
        <f t="shared" ca="1" si="26"/>
        <v>2.4453899026753767</v>
      </c>
      <c r="AM50" s="20">
        <f t="shared" ca="1" si="26"/>
        <v>3.6735126841665799</v>
      </c>
      <c r="AN50" s="20">
        <f t="shared" ca="1" si="26"/>
        <v>2.0821289007315835</v>
      </c>
      <c r="AO50" s="20">
        <f t="shared" ca="1" si="26"/>
        <v>2.6978089125992089</v>
      </c>
      <c r="AP50" s="20">
        <f t="shared" ca="1" si="26"/>
        <v>3.0135262024123977</v>
      </c>
    </row>
    <row r="51" spans="2:42" x14ac:dyDescent="0.25">
      <c r="B51" t="str">
        <f t="shared" si="2"/>
        <v xml:space="preserve">   Other services</v>
      </c>
      <c r="C51" s="21"/>
      <c r="D51" s="21">
        <f t="shared" ref="D51:Y51" ca="1" si="27">100*(D19/C19-1)</f>
        <v>2.6218046755516644</v>
      </c>
      <c r="E51" s="21">
        <f t="shared" ca="1" si="27"/>
        <v>2.8138528138528018</v>
      </c>
      <c r="F51" s="21">
        <f t="shared" ca="1" si="27"/>
        <v>3.9654874892148362</v>
      </c>
      <c r="G51" s="21">
        <f t="shared" ca="1" si="27"/>
        <v>2.3038109148851627</v>
      </c>
      <c r="H51" s="21">
        <f t="shared" ca="1" si="27"/>
        <v>3.6439743007333547</v>
      </c>
      <c r="I51" s="21">
        <f t="shared" ca="1" si="27"/>
        <v>2.0913559375097757</v>
      </c>
      <c r="J51" s="21">
        <f t="shared" ca="1" si="27"/>
        <v>4.2595602441043878</v>
      </c>
      <c r="K51" s="21">
        <f t="shared" ca="1" si="27"/>
        <v>4.1178892876051698</v>
      </c>
      <c r="L51" s="21">
        <f t="shared" ca="1" si="27"/>
        <v>2.7995931973557875</v>
      </c>
      <c r="M51" s="21">
        <f t="shared" ca="1" si="27"/>
        <v>2.5309846382148393</v>
      </c>
      <c r="N51" s="21">
        <f t="shared" ca="1" si="27"/>
        <v>0.53604931653712384</v>
      </c>
      <c r="O51" s="21">
        <f t="shared" ca="1" si="27"/>
        <v>0.74113569714739924</v>
      </c>
      <c r="P51" s="21">
        <f t="shared" ca="1" si="27"/>
        <v>1.7730496453900679</v>
      </c>
      <c r="Q51" s="21">
        <f t="shared" ca="1" si="27"/>
        <v>1.3807270268864968</v>
      </c>
      <c r="R51" s="21">
        <f t="shared" ca="1" si="27"/>
        <v>2.3673343763625398</v>
      </c>
      <c r="S51" s="21">
        <f t="shared" ca="1" si="27"/>
        <v>1.9542994588094054</v>
      </c>
      <c r="T51" s="21">
        <f t="shared" ca="1" si="27"/>
        <v>2.7966184999508314</v>
      </c>
      <c r="U51" s="21">
        <f t="shared" ca="1" si="27"/>
        <v>2.7229261295720786</v>
      </c>
      <c r="V51" s="21">
        <f t="shared" ca="1" si="27"/>
        <v>8.1454071539943662E-2</v>
      </c>
      <c r="W51" s="21">
        <f t="shared" ca="1" si="27"/>
        <v>1.4580039066133477</v>
      </c>
      <c r="X51" s="21">
        <f t="shared" ca="1" si="27"/>
        <v>2.9245261396713351</v>
      </c>
      <c r="Y51" s="21">
        <f t="shared" ca="1" si="27"/>
        <v>2.3292582448170451</v>
      </c>
      <c r="Z51" s="21">
        <f t="shared" ref="Z51:AP51" ca="1" si="28">100*(Z19/Y19-1)</f>
        <v>2.2653580832590059</v>
      </c>
      <c r="AA51" s="21">
        <f t="shared" ca="1" si="28"/>
        <v>2.5322381580627162</v>
      </c>
      <c r="AB51" s="21">
        <f t="shared" ca="1" si="28"/>
        <v>2.5776191266810633</v>
      </c>
      <c r="AC51" s="21">
        <f t="shared" ca="1" si="28"/>
        <v>3.8319912596609162</v>
      </c>
      <c r="AD51" s="21">
        <f t="shared" ca="1" si="28"/>
        <v>2.7435697583787944</v>
      </c>
      <c r="AE51" s="21">
        <f t="shared" ca="1" si="28"/>
        <v>3.0078895463510724</v>
      </c>
      <c r="AF51" s="21">
        <f t="shared" ca="1" si="28"/>
        <v>2.4708178370217659</v>
      </c>
      <c r="AG51" s="47">
        <f t="shared" ca="1" si="28"/>
        <v>-14.966939772890608</v>
      </c>
      <c r="AH51" s="47">
        <f t="shared" ca="1" si="28"/>
        <v>2.3771288509487398</v>
      </c>
      <c r="AI51" s="20">
        <f t="shared" ca="1" si="28"/>
        <v>8.6177416358795398</v>
      </c>
      <c r="AJ51" s="20">
        <f t="shared" ca="1" si="28"/>
        <v>3.6794093122343163</v>
      </c>
      <c r="AK51" s="20">
        <f t="shared" ca="1" si="28"/>
        <v>2.7979432551037409</v>
      </c>
      <c r="AL51" s="20">
        <f t="shared" ca="1" si="28"/>
        <v>1.2601267876921174</v>
      </c>
      <c r="AM51" s="20">
        <f t="shared" ca="1" si="28"/>
        <v>0.72899655721401224</v>
      </c>
      <c r="AN51" s="20">
        <f t="shared" ca="1" si="28"/>
        <v>0.89488420726411277</v>
      </c>
      <c r="AO51" s="20">
        <f t="shared" ca="1" si="28"/>
        <v>0.84192795280009225</v>
      </c>
      <c r="AP51" s="20">
        <f t="shared" ca="1" si="28"/>
        <v>0.78797743387741814</v>
      </c>
    </row>
    <row r="52" spans="2:42" x14ac:dyDescent="0.25">
      <c r="B52" t="str">
        <f t="shared" si="2"/>
        <v xml:space="preserve">      Leisure and Hospitality</v>
      </c>
      <c r="C52" s="21"/>
      <c r="D52" s="21">
        <f t="shared" ref="D52" ca="1" si="29">100*(D20/C20-1)</f>
        <v>1.0916429685349893</v>
      </c>
      <c r="E52" s="21">
        <f t="shared" ref="E52" ca="1" si="30">100*(E20/D20-1)</f>
        <v>1.7876588021778606</v>
      </c>
      <c r="F52" s="21">
        <f t="shared" ref="F52" ca="1" si="31">100*(F20/E20-1)</f>
        <v>3.2985646786128253</v>
      </c>
      <c r="G52" s="21">
        <f t="shared" ref="G52" ca="1" si="32">100*(G20/F20-1)</f>
        <v>2.4941745059118059</v>
      </c>
      <c r="H52" s="21">
        <f t="shared" ref="H52" ca="1" si="33">100*(H20/G20-1)</f>
        <v>4.083866621758192</v>
      </c>
      <c r="I52" s="21">
        <f t="shared" ref="I52" ca="1" si="34">100*(I20/H20-1)</f>
        <v>3.2683439851144414</v>
      </c>
      <c r="J52" s="21">
        <f t="shared" ref="J52" ca="1" si="35">100*(J20/I20-1)</f>
        <v>3.1179005092048628</v>
      </c>
      <c r="K52" s="21">
        <f t="shared" ref="K52" ca="1" si="36">100*(K20/J20-1)</f>
        <v>3.5326293398161512</v>
      </c>
      <c r="L52" s="21">
        <f t="shared" ref="L52" ca="1" si="37">100*(L20/K20-1)</f>
        <v>4.9236865277370034</v>
      </c>
      <c r="M52" s="21">
        <f t="shared" ref="M52" ca="1" si="38">100*(M20/L20-1)</f>
        <v>1.230855304566747</v>
      </c>
      <c r="N52" s="21">
        <f t="shared" ref="N52" ca="1" si="39">100*(N20/M20-1)</f>
        <v>-0.70466321243523034</v>
      </c>
      <c r="O52" s="21">
        <f t="shared" ref="O52" ca="1" si="40">100*(O20/N20-1)</f>
        <v>-1.9411396368190226</v>
      </c>
      <c r="P52" s="21">
        <f t="shared" ref="P52" ca="1" si="41">100*(P20/O20-1)</f>
        <v>1.858947069675021</v>
      </c>
      <c r="Q52" s="21">
        <f t="shared" ref="Q52" ca="1" si="42">100*(Q20/P20-1)</f>
        <v>2.751462803009197</v>
      </c>
      <c r="R52" s="21">
        <f t="shared" ref="R52" ca="1" si="43">100*(R20/Q20-1)</f>
        <v>2.9760694190224424</v>
      </c>
      <c r="S52" s="21">
        <f t="shared" ref="S52" ca="1" si="44">100*(S20/R20-1)</f>
        <v>3.2718894009216903</v>
      </c>
      <c r="T52" s="21">
        <f t="shared" ref="T52" ca="1" si="45">100*(T20/S20-1)</f>
        <v>3.5188372537769963</v>
      </c>
      <c r="U52" s="21">
        <f t="shared" ref="U52" ca="1" si="46">100*(U20/T20-1)</f>
        <v>1.2562349898392666</v>
      </c>
      <c r="V52" s="21">
        <f t="shared" ref="V52" ca="1" si="47">100*(V20/U20-1)</f>
        <v>-4.7071702244115947</v>
      </c>
      <c r="W52" s="21">
        <f t="shared" ref="W52" ca="1" si="48">100*(W20/V20-1)</f>
        <v>-0.10211245133703306</v>
      </c>
      <c r="X52" s="21">
        <f t="shared" ref="X52" ca="1" si="49">100*(X20/W20-1)</f>
        <v>2.350987031240015</v>
      </c>
      <c r="Y52" s="21">
        <f t="shared" ref="Y52" ca="1" si="50">100*(Y20/X20-1)</f>
        <v>3.4267523874914385</v>
      </c>
      <c r="Z52" s="21">
        <f t="shared" ref="Z52" ca="1" si="51">100*(Z20/Y20-1)</f>
        <v>4.2546771273385575</v>
      </c>
      <c r="AA52" s="21">
        <f t="shared" ref="AA52" ca="1" si="52">100*(AA20/Z20-1)</f>
        <v>3.2821997105644041</v>
      </c>
      <c r="AB52" s="21">
        <f t="shared" ref="AB52" ca="1" si="53">100*(AB20/AA20-1)</f>
        <v>4.2371931397825469</v>
      </c>
      <c r="AC52" s="21">
        <f t="shared" ref="AC52" ca="1" si="54">100*(AC20/AB20-1)</f>
        <v>4.2961608775136995</v>
      </c>
      <c r="AD52" s="21">
        <f t="shared" ref="AD52" ca="1" si="55">100*(AD20/AC20-1)</f>
        <v>3.2169923183997584</v>
      </c>
      <c r="AE52" s="21">
        <f t="shared" ref="AE52" ca="1" si="56">100*(AE20/AD20-1)</f>
        <v>2.8370211278157864</v>
      </c>
      <c r="AF52" s="21">
        <f t="shared" ref="AF52" ca="1" si="57">100*(AF20/AE20-1)</f>
        <v>1.2919520132109286</v>
      </c>
      <c r="AG52" s="47">
        <f t="shared" ref="AG52" ca="1" si="58">100*(AG20/AF20-1)</f>
        <v>-29.417405897866221</v>
      </c>
      <c r="AH52" s="47">
        <f t="shared" ref="AH52" ca="1" si="59">100*(AH20/AG20-1)</f>
        <v>5.0067934782608736</v>
      </c>
      <c r="AI52" s="20">
        <f t="shared" ref="AI52" ca="1" si="60">100*(AI20/AH20-1)</f>
        <v>18.392288283625511</v>
      </c>
      <c r="AJ52" s="20">
        <f t="shared" ref="AJ52" ca="1" si="61">100*(AJ20/AI20-1)</f>
        <v>9.1971287705679075</v>
      </c>
      <c r="AK52" s="20">
        <f t="shared" ref="AK52" ca="1" si="62">100*(AK20/AJ20-1)</f>
        <v>3.7949631188290756</v>
      </c>
      <c r="AL52" s="20">
        <f t="shared" ref="AL52" ca="1" si="63">100*(AL20/AK20-1)</f>
        <v>1.0957120493901407</v>
      </c>
      <c r="AM52" s="20">
        <f t="shared" ref="AM52" ca="1" si="64">100*(AM20/AL20-1)</f>
        <v>0.31751804557791363</v>
      </c>
      <c r="AN52" s="20">
        <f t="shared" ref="AN52" ca="1" si="65">100*(AN20/AM20-1)</f>
        <v>0.34110047510473862</v>
      </c>
      <c r="AO52" s="20">
        <f t="shared" ref="AO52" ca="1" si="66">100*(AO20/AN20-1)</f>
        <v>0.53727922742996537</v>
      </c>
      <c r="AP52" s="20">
        <f t="shared" ref="AP52" ca="1" si="67">100*(AP20/AO20-1)</f>
        <v>0.90952981118790355</v>
      </c>
    </row>
    <row r="53" spans="2:42" x14ac:dyDescent="0.25">
      <c r="B53" t="str">
        <f t="shared" ref="B53:B55" si="68">B21</f>
        <v xml:space="preserve">   Government</v>
      </c>
      <c r="C53" s="21"/>
      <c r="D53" s="21">
        <f t="shared" ref="D53:Y53" ca="1" si="69">100*(D21/C21-1)</f>
        <v>3.7752910591160926</v>
      </c>
      <c r="E53" s="21">
        <f t="shared" ca="1" si="69"/>
        <v>3.7414225029953396</v>
      </c>
      <c r="F53" s="21">
        <f t="shared" ca="1" si="69"/>
        <v>1.9791065147776621</v>
      </c>
      <c r="G53" s="21">
        <f t="shared" ca="1" si="69"/>
        <v>1.6369813651806897</v>
      </c>
      <c r="H53" s="21">
        <f t="shared" ca="1" si="69"/>
        <v>2.0411264181523503</v>
      </c>
      <c r="I53" s="21">
        <f t="shared" ca="1" si="69"/>
        <v>1.6677420955973687</v>
      </c>
      <c r="J53" s="21">
        <f t="shared" ca="1" si="69"/>
        <v>1.8014939217888326</v>
      </c>
      <c r="K53" s="21">
        <f t="shared" ca="1" si="69"/>
        <v>2.7335507385382485</v>
      </c>
      <c r="L53" s="21">
        <f t="shared" ca="1" si="69"/>
        <v>2.348053403043604</v>
      </c>
      <c r="M53" s="21">
        <f t="shared" ca="1" si="69"/>
        <v>1.7286202964652109</v>
      </c>
      <c r="N53" s="21">
        <f t="shared" ca="1" si="69"/>
        <v>3.241571018651368</v>
      </c>
      <c r="O53" s="21">
        <f t="shared" ca="1" si="69"/>
        <v>2.0627958483519393</v>
      </c>
      <c r="P53" s="21">
        <f t="shared" ca="1" si="69"/>
        <v>1.0977789124329895</v>
      </c>
      <c r="Q53" s="21">
        <f t="shared" ca="1" si="69"/>
        <v>4.2087542087454466E-3</v>
      </c>
      <c r="R53" s="21">
        <f t="shared" ca="1" si="69"/>
        <v>-0.12204873532258853</v>
      </c>
      <c r="S53" s="21">
        <f t="shared" ca="1" si="69"/>
        <v>0.37502106859936823</v>
      </c>
      <c r="T53" s="21">
        <f t="shared" ca="1" si="69"/>
        <v>0.82700138533227108</v>
      </c>
      <c r="U53" s="21">
        <f t="shared" ca="1" si="69"/>
        <v>2.1775335165292731</v>
      </c>
      <c r="V53" s="21">
        <f t="shared" ca="1" si="69"/>
        <v>0.81903752903305094</v>
      </c>
      <c r="W53" s="21">
        <f t="shared" ca="1" si="69"/>
        <v>-0.1899603912375758</v>
      </c>
      <c r="X53" s="21">
        <f t="shared" ca="1" si="69"/>
        <v>-1.7574407774853196</v>
      </c>
      <c r="Y53" s="21">
        <f t="shared" ca="1" si="69"/>
        <v>0.25555418160834176</v>
      </c>
      <c r="Z53" s="21">
        <f t="shared" ref="Z53:AP53" ca="1" si="70">100*(Z21/Y21-1)</f>
        <v>1.0401677424659805</v>
      </c>
      <c r="AA53" s="21">
        <f t="shared" ca="1" si="70"/>
        <v>1.4322916666666741</v>
      </c>
      <c r="AB53" s="21">
        <f t="shared" ca="1" si="70"/>
        <v>2.491174582798461</v>
      </c>
      <c r="AC53" s="21">
        <f t="shared" ca="1" si="70"/>
        <v>2.3053739872402002</v>
      </c>
      <c r="AD53" s="21">
        <f t="shared" ca="1" si="70"/>
        <v>1.5839008340347238</v>
      </c>
      <c r="AE53" s="21">
        <f t="shared" ca="1" si="70"/>
        <v>-1.2390780355528652</v>
      </c>
      <c r="AF53" s="21">
        <f t="shared" ca="1" si="70"/>
        <v>-1.1554742020363884</v>
      </c>
      <c r="AG53" s="47">
        <f t="shared" ca="1" si="70"/>
        <v>-2.9282407407407396</v>
      </c>
      <c r="AH53" s="47">
        <f t="shared" ca="1" si="70"/>
        <v>-1.1406541870354947</v>
      </c>
      <c r="AI53" s="20">
        <f t="shared" ca="1" si="70"/>
        <v>-1.8582334968239911</v>
      </c>
      <c r="AJ53" s="20">
        <f t="shared" ca="1" si="70"/>
        <v>1.1542335928514502</v>
      </c>
      <c r="AK53" s="20">
        <f t="shared" ca="1" si="70"/>
        <v>1.5049232285416103</v>
      </c>
      <c r="AL53" s="20">
        <f t="shared" ca="1" si="70"/>
        <v>2.3672130543214598</v>
      </c>
      <c r="AM53" s="20">
        <f t="shared" ca="1" si="70"/>
        <v>1.626185176641326</v>
      </c>
      <c r="AN53" s="20">
        <f t="shared" ca="1" si="70"/>
        <v>1.1171174529367889</v>
      </c>
      <c r="AO53" s="20">
        <f t="shared" ca="1" si="70"/>
        <v>0.96151756571807301</v>
      </c>
      <c r="AP53" s="20">
        <f t="shared" ca="1" si="70"/>
        <v>0.96326930057493154</v>
      </c>
    </row>
    <row r="54" spans="2:42" x14ac:dyDescent="0.25">
      <c r="B54" t="str">
        <f t="shared" si="68"/>
        <v xml:space="preserve">      State and local</v>
      </c>
      <c r="C54" s="21"/>
      <c r="D54" s="21">
        <f t="shared" ref="D54:Y54" ca="1" si="71">100*(D22/C22-1)</f>
        <v>4.6668876367252032</v>
      </c>
      <c r="E54" s="21">
        <f t="shared" ca="1" si="71"/>
        <v>4.1041231236937259</v>
      </c>
      <c r="F54" s="21">
        <f t="shared" ca="1" si="71"/>
        <v>1.885988927419846</v>
      </c>
      <c r="G54" s="21">
        <f t="shared" ca="1" si="71"/>
        <v>1.9346748671403846</v>
      </c>
      <c r="H54" s="21">
        <f t="shared" ca="1" si="71"/>
        <v>2.6536231035088731</v>
      </c>
      <c r="I54" s="21">
        <f t="shared" ca="1" si="71"/>
        <v>2.1228030130107323</v>
      </c>
      <c r="J54" s="21">
        <f t="shared" ca="1" si="71"/>
        <v>1.9445686186857492</v>
      </c>
      <c r="K54" s="21">
        <f t="shared" ca="1" si="71"/>
        <v>2.6145582109186494</v>
      </c>
      <c r="L54" s="21">
        <f t="shared" ca="1" si="71"/>
        <v>2.3129106351156503</v>
      </c>
      <c r="M54" s="21">
        <f t="shared" ca="1" si="71"/>
        <v>1.4827190143051006</v>
      </c>
      <c r="N54" s="21">
        <f t="shared" ca="1" si="71"/>
        <v>3.8481325239221986</v>
      </c>
      <c r="O54" s="21">
        <f t="shared" ca="1" si="71"/>
        <v>2.1103735262062662</v>
      </c>
      <c r="P54" s="21">
        <f t="shared" ca="1" si="71"/>
        <v>0.79080147486900731</v>
      </c>
      <c r="Q54" s="21">
        <f t="shared" ca="1" si="71"/>
        <v>0.12515042117930975</v>
      </c>
      <c r="R54" s="21">
        <f t="shared" ca="1" si="71"/>
        <v>0.14422383539252071</v>
      </c>
      <c r="S54" s="21">
        <f t="shared" ca="1" si="71"/>
        <v>0.70087849839182148</v>
      </c>
      <c r="T54" s="21">
        <f t="shared" ca="1" si="71"/>
        <v>0.9581923058587849</v>
      </c>
      <c r="U54" s="21">
        <f t="shared" ca="1" si="71"/>
        <v>2.3278874303522379</v>
      </c>
      <c r="V54" s="21">
        <f t="shared" ca="1" si="71"/>
        <v>0.65063910294866911</v>
      </c>
      <c r="W54" s="21">
        <f t="shared" ca="1" si="71"/>
        <v>-0.2063084540619875</v>
      </c>
      <c r="X54" s="21">
        <f t="shared" ca="1" si="71"/>
        <v>-1.4609270914687444</v>
      </c>
      <c r="Y54" s="21">
        <f t="shared" ca="1" si="71"/>
        <v>0.51750664366638777</v>
      </c>
      <c r="Z54" s="21">
        <f t="shared" ref="Z54:AP54" ca="1" si="72">100*(Z22/Y22-1)</f>
        <v>1.4703153988868234</v>
      </c>
      <c r="AA54" s="21">
        <f t="shared" ca="1" si="72"/>
        <v>1.8146912282305694</v>
      </c>
      <c r="AB54" s="21">
        <f t="shared" ca="1" si="72"/>
        <v>2.846367962647034</v>
      </c>
      <c r="AC54" s="21">
        <f t="shared" ca="1" si="72"/>
        <v>2.5013095861707635</v>
      </c>
      <c r="AD54" s="21">
        <f t="shared" ca="1" si="72"/>
        <v>1.7418338230910102</v>
      </c>
      <c r="AE54" s="21">
        <f t="shared" ca="1" si="72"/>
        <v>-1.1134365843449179</v>
      </c>
      <c r="AF54" s="21">
        <f t="shared" ca="1" si="72"/>
        <v>-1.0878767355232077</v>
      </c>
      <c r="AG54" s="47">
        <f t="shared" ca="1" si="72"/>
        <v>-3.5905336585783432</v>
      </c>
      <c r="AH54" s="47">
        <f t="shared" ca="1" si="72"/>
        <v>-1.0165127840909061</v>
      </c>
      <c r="AI54" s="20">
        <f t="shared" ca="1" si="72"/>
        <v>-1.872487555495761</v>
      </c>
      <c r="AJ54" s="20">
        <f t="shared" ca="1" si="72"/>
        <v>1.2906409235876382</v>
      </c>
      <c r="AK54" s="20">
        <f t="shared" ca="1" si="72"/>
        <v>1.6766615389508965</v>
      </c>
      <c r="AL54" s="20">
        <f t="shared" ca="1" si="72"/>
        <v>2.6329417108436948</v>
      </c>
      <c r="AM54" s="20">
        <f t="shared" ca="1" si="72"/>
        <v>1.8040605955581546</v>
      </c>
      <c r="AN54" s="20">
        <f t="shared" ca="1" si="72"/>
        <v>1.2371357578725872</v>
      </c>
      <c r="AO54" s="20">
        <f t="shared" ca="1" si="72"/>
        <v>1.0635691113523693</v>
      </c>
      <c r="AP54" s="20">
        <f t="shared" ca="1" si="72"/>
        <v>1.0643808912790709</v>
      </c>
    </row>
    <row r="55" spans="2:42" x14ac:dyDescent="0.25">
      <c r="B55" t="str">
        <f t="shared" si="68"/>
        <v xml:space="preserve">      Federal</v>
      </c>
      <c r="C55" s="21"/>
      <c r="D55" s="21">
        <f t="shared" ref="D55:Y55" ca="1" si="73">100*(D23/C23-1)</f>
        <v>-1.3798390187811482</v>
      </c>
      <c r="E55" s="21">
        <f t="shared" ca="1" si="73"/>
        <v>1.5157403808783387</v>
      </c>
      <c r="F55" s="21">
        <f t="shared" ca="1" si="73"/>
        <v>2.5650842266462526</v>
      </c>
      <c r="G55" s="21">
        <f t="shared" ca="1" si="73"/>
        <v>-0.22396416573347011</v>
      </c>
      <c r="H55" s="21">
        <f t="shared" ca="1" si="73"/>
        <v>-1.8705574261129843</v>
      </c>
      <c r="I55" s="21">
        <f t="shared" ca="1" si="73"/>
        <v>-1.3724742661075151</v>
      </c>
      <c r="J55" s="21">
        <f t="shared" ca="1" si="73"/>
        <v>0.81175106300732658</v>
      </c>
      <c r="K55" s="21">
        <f t="shared" ca="1" si="73"/>
        <v>3.5659509202454087</v>
      </c>
      <c r="L55" s="21">
        <f t="shared" ca="1" si="73"/>
        <v>2.5916327286190199</v>
      </c>
      <c r="M55" s="21">
        <f t="shared" ca="1" si="73"/>
        <v>3.4283652111151364</v>
      </c>
      <c r="N55" s="21">
        <f t="shared" ca="1" si="73"/>
        <v>-0.87229588276344083</v>
      </c>
      <c r="O55" s="21">
        <f t="shared" ca="1" si="73"/>
        <v>1.7247448081661343</v>
      </c>
      <c r="P55" s="21">
        <f t="shared" ca="1" si="73"/>
        <v>3.2871972318339049</v>
      </c>
      <c r="Q55" s="21">
        <f t="shared" ca="1" si="73"/>
        <v>-0.83752093802345051</v>
      </c>
      <c r="R55" s="21">
        <f t="shared" ca="1" si="73"/>
        <v>-1.993243243243259</v>
      </c>
      <c r="S55" s="21">
        <f t="shared" ca="1" si="73"/>
        <v>-1.9648397104446658</v>
      </c>
      <c r="T55" s="21">
        <f t="shared" ca="1" si="73"/>
        <v>-0.14064697609000865</v>
      </c>
      <c r="U55" s="21">
        <f t="shared" ca="1" si="73"/>
        <v>1.0563380281690016</v>
      </c>
      <c r="V55" s="21">
        <f t="shared" ca="1" si="73"/>
        <v>2.0905923344947785</v>
      </c>
      <c r="W55" s="21">
        <f t="shared" ca="1" si="73"/>
        <v>-6.8259385665536687E-2</v>
      </c>
      <c r="X55" s="21">
        <f t="shared" ca="1" si="73"/>
        <v>-3.9617486338797803</v>
      </c>
      <c r="Y55" s="21">
        <f t="shared" ca="1" si="73"/>
        <v>-1.7425320056899118</v>
      </c>
      <c r="Z55" s="21">
        <f t="shared" ref="Z55:AP55" ca="1" si="74">100*(Z23/Y23-1)</f>
        <v>-2.3163228374954659</v>
      </c>
      <c r="AA55" s="21">
        <f t="shared" ca="1" si="74"/>
        <v>-1.6672841793256787</v>
      </c>
      <c r="AB55" s="21">
        <f t="shared" ca="1" si="74"/>
        <v>-0.48982667671439994</v>
      </c>
      <c r="AC55" s="21">
        <f t="shared" ca="1" si="74"/>
        <v>0.60583112457401889</v>
      </c>
      <c r="AD55" s="21">
        <f t="shared" ca="1" si="74"/>
        <v>0.18818216033118507</v>
      </c>
      <c r="AE55" s="21">
        <f t="shared" ca="1" si="74"/>
        <v>-2.36664162283996</v>
      </c>
      <c r="AF55" s="21">
        <f t="shared" ca="1" si="74"/>
        <v>-1.7699115044247815</v>
      </c>
      <c r="AG55" s="47">
        <f t="shared" ca="1" si="74"/>
        <v>3.1335683509596812</v>
      </c>
      <c r="AH55" s="47">
        <f t="shared" ca="1" si="74"/>
        <v>-2.2028104823395567</v>
      </c>
      <c r="AI55" s="20">
        <f t="shared" ca="1" si="74"/>
        <v>-1.7345747572815373</v>
      </c>
      <c r="AJ55" s="20">
        <f t="shared" ca="1" si="74"/>
        <v>-2.5466986640154676E-2</v>
      </c>
      <c r="AK55" s="20">
        <f t="shared" ca="1" si="74"/>
        <v>-1.1859159210203529E-5</v>
      </c>
      <c r="AL55" s="20">
        <f t="shared" ca="1" si="74"/>
        <v>0</v>
      </c>
      <c r="AM55" s="20">
        <f t="shared" ca="1" si="74"/>
        <v>0</v>
      </c>
      <c r="AN55" s="20">
        <f t="shared" ca="1" si="74"/>
        <v>0</v>
      </c>
      <c r="AO55" s="20">
        <f t="shared" ca="1" si="74"/>
        <v>0</v>
      </c>
      <c r="AP55" s="20">
        <f t="shared" ca="1" si="74"/>
        <v>0</v>
      </c>
    </row>
    <row r="56" spans="2:4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47"/>
      <c r="AH56" s="47"/>
      <c r="AI56" s="20"/>
      <c r="AJ56" s="20"/>
      <c r="AK56" s="20"/>
      <c r="AL56" s="20"/>
      <c r="AM56" s="20"/>
      <c r="AN56" s="20"/>
      <c r="AO56" s="20"/>
      <c r="AP56" s="20"/>
    </row>
    <row r="57" spans="2:42" x14ac:dyDescent="0.25">
      <c r="B57" t="str">
        <f>B25</f>
        <v>Personal income (mil. $2012)</v>
      </c>
      <c r="C57" s="21"/>
      <c r="D57" s="21">
        <f t="shared" ref="D57:Y57" ca="1" si="75">100*(D25/C25-1)</f>
        <v>2.8036462865707046</v>
      </c>
      <c r="E57" s="21">
        <f t="shared" ca="1" si="75"/>
        <v>4.8991514258611923</v>
      </c>
      <c r="F57" s="21">
        <f t="shared" ca="1" si="75"/>
        <v>1.1065355656020515</v>
      </c>
      <c r="G57" s="21">
        <f t="shared" ca="1" si="75"/>
        <v>2.9688258844950077</v>
      </c>
      <c r="H57" s="21">
        <f t="shared" ca="1" si="75"/>
        <v>3.9450591582841588</v>
      </c>
      <c r="I57" s="21">
        <f t="shared" ca="1" si="75"/>
        <v>6.1057285086553836</v>
      </c>
      <c r="J57" s="21">
        <f t="shared" ca="1" si="75"/>
        <v>7.2862188751814827</v>
      </c>
      <c r="K57" s="21">
        <f t="shared" ca="1" si="75"/>
        <v>12.121118391680575</v>
      </c>
      <c r="L57" s="21">
        <f t="shared" ca="1" si="75"/>
        <v>7.5238113893314695</v>
      </c>
      <c r="M57" s="21">
        <f t="shared" ca="1" si="75"/>
        <v>3.8000216165495315</v>
      </c>
      <c r="N57" s="21">
        <f t="shared" ca="1" si="75"/>
        <v>-0.85238889808270102</v>
      </c>
      <c r="O57" s="21">
        <f t="shared" ca="1" si="75"/>
        <v>-0.74588802791087927</v>
      </c>
      <c r="P57" s="21">
        <f t="shared" ca="1" si="75"/>
        <v>0.58477499376876629</v>
      </c>
      <c r="Q57" s="21">
        <f t="shared" ca="1" si="75"/>
        <v>6.4428275371076538</v>
      </c>
      <c r="R57" s="21">
        <f t="shared" ca="1" si="75"/>
        <v>4.5714638527827312E-2</v>
      </c>
      <c r="S57" s="21">
        <f t="shared" ca="1" si="75"/>
        <v>7.7385418665921302</v>
      </c>
      <c r="T57" s="21">
        <f t="shared" ca="1" si="75"/>
        <v>6.0012903890954261</v>
      </c>
      <c r="U57" s="21">
        <f t="shared" ca="1" si="75"/>
        <v>0.17163272381668371</v>
      </c>
      <c r="V57" s="21">
        <f t="shared" ca="1" si="75"/>
        <v>-7.0250098549758944</v>
      </c>
      <c r="W57" s="21">
        <f t="shared" ca="1" si="75"/>
        <v>0.69486189268899157</v>
      </c>
      <c r="X57" s="21">
        <f t="shared" ca="1" si="75"/>
        <v>4.5048741364390077</v>
      </c>
      <c r="Y57" s="21">
        <f t="shared" ca="1" si="75"/>
        <v>9.7824847346105859</v>
      </c>
      <c r="Z57" s="21">
        <f t="shared" ref="Z57:AP57" ca="1" si="76">100*(Z25/Y25-1)</f>
        <v>1.6715743697436336</v>
      </c>
      <c r="AA57" s="21">
        <f t="shared" ca="1" si="76"/>
        <v>8.1468057131049321</v>
      </c>
      <c r="AB57" s="21">
        <f t="shared" ca="1" si="76"/>
        <v>6.4130292076980178</v>
      </c>
      <c r="AC57" s="21">
        <f t="shared" ca="1" si="76"/>
        <v>5.3308050048076261</v>
      </c>
      <c r="AD57" s="21">
        <f t="shared" ca="1" si="76"/>
        <v>5.0854981391220466</v>
      </c>
      <c r="AE57" s="21">
        <f t="shared" ca="1" si="76"/>
        <v>5.1574799737264421</v>
      </c>
      <c r="AF57" s="21">
        <f t="shared" ca="1" si="76"/>
        <v>3.9017170885561558</v>
      </c>
      <c r="AG57" s="47">
        <f t="shared" ca="1" si="76"/>
        <v>5.3839202070836256</v>
      </c>
      <c r="AH57" s="20">
        <f t="shared" ca="1" si="76"/>
        <v>4.2043819704117524</v>
      </c>
      <c r="AI57" s="20">
        <f t="shared" ca="1" si="76"/>
        <v>-2.2919291006108011</v>
      </c>
      <c r="AJ57" s="20">
        <f t="shared" ca="1" si="76"/>
        <v>3.5099553779469383</v>
      </c>
      <c r="AK57" s="20">
        <f t="shared" ca="1" si="76"/>
        <v>4.352119658488407</v>
      </c>
      <c r="AL57" s="20">
        <f t="shared" ca="1" si="76"/>
        <v>4.6068292797390775</v>
      </c>
      <c r="AM57" s="20">
        <f t="shared" ca="1" si="76"/>
        <v>4.2513752153162221</v>
      </c>
      <c r="AN57" s="20">
        <f t="shared" ca="1" si="76"/>
        <v>3.8275954196420159</v>
      </c>
      <c r="AO57" s="20">
        <f t="shared" ca="1" si="76"/>
        <v>3.6677660145579605</v>
      </c>
      <c r="AP57" s="20">
        <f t="shared" ca="1" si="76"/>
        <v>3.4927043089389542</v>
      </c>
    </row>
    <row r="58" spans="2:42" x14ac:dyDescent="0.25">
      <c r="B58" t="str">
        <f>B26</f>
        <v>Personal income (mil. $)</v>
      </c>
      <c r="C58" s="21"/>
      <c r="D58" s="21">
        <f t="shared" ref="D58:Y58" ca="1" si="77">100*(D26/C26-1)</f>
        <v>6.2376723335800577</v>
      </c>
      <c r="E58" s="21">
        <f t="shared" ca="1" si="77"/>
        <v>7.7007099496300135</v>
      </c>
      <c r="F58" s="21">
        <f t="shared" ca="1" si="77"/>
        <v>3.613543756884785</v>
      </c>
      <c r="G58" s="21">
        <f t="shared" ca="1" si="77"/>
        <v>5.1269196369203129</v>
      </c>
      <c r="H58" s="21">
        <f t="shared" ca="1" si="77"/>
        <v>6.1294357223825369</v>
      </c>
      <c r="I58" s="21">
        <f t="shared" ca="1" si="77"/>
        <v>8.380549250429258</v>
      </c>
      <c r="J58" s="21">
        <f t="shared" ca="1" si="77"/>
        <v>9.1487461359467623</v>
      </c>
      <c r="K58" s="21">
        <f t="shared" ca="1" si="77"/>
        <v>13.014857569377348</v>
      </c>
      <c r="L58" s="21">
        <f t="shared" ca="1" si="77"/>
        <v>9.0970558511977107</v>
      </c>
      <c r="M58" s="21">
        <f t="shared" ca="1" si="77"/>
        <v>6.4064244688276872</v>
      </c>
      <c r="N58" s="21">
        <f t="shared" ca="1" si="77"/>
        <v>1.1390294050743544</v>
      </c>
      <c r="O58" s="21">
        <f t="shared" ca="1" si="77"/>
        <v>0.55639182301565615</v>
      </c>
      <c r="P58" s="21">
        <f t="shared" ca="1" si="77"/>
        <v>2.7022414128839101</v>
      </c>
      <c r="Q58" s="21">
        <f t="shared" ca="1" si="77"/>
        <v>9.1253281532922781</v>
      </c>
      <c r="R58" s="21">
        <f t="shared" ca="1" si="77"/>
        <v>2.8874168375442544</v>
      </c>
      <c r="S58" s="21">
        <f t="shared" ca="1" si="77"/>
        <v>10.786207637303647</v>
      </c>
      <c r="T58" s="21">
        <f t="shared" ca="1" si="77"/>
        <v>8.714574483599268</v>
      </c>
      <c r="U58" s="21">
        <f t="shared" ca="1" si="77"/>
        <v>3.1297082972154389</v>
      </c>
      <c r="V58" s="21">
        <f t="shared" ca="1" si="77"/>
        <v>-7.296089422157559</v>
      </c>
      <c r="W58" s="21">
        <f t="shared" ca="1" si="77"/>
        <v>2.5163655460417544</v>
      </c>
      <c r="X58" s="21">
        <f t="shared" ca="1" si="77"/>
        <v>7.1490720125715779</v>
      </c>
      <c r="Y58" s="21">
        <f t="shared" ca="1" si="77"/>
        <v>11.837091421763146</v>
      </c>
      <c r="Z58" s="21">
        <f t="shared" ref="Z58:AP58" ca="1" si="78">100*(Z26/Y26-1)</f>
        <v>3.0381110087326357</v>
      </c>
      <c r="AA58" s="21">
        <f t="shared" ca="1" si="78"/>
        <v>9.7884771062846312</v>
      </c>
      <c r="AB58" s="21">
        <f t="shared" ca="1" si="78"/>
        <v>6.6431176835654249</v>
      </c>
      <c r="AC58" s="21">
        <f t="shared" ca="1" si="78"/>
        <v>6.3929298325199335</v>
      </c>
      <c r="AD58" s="21">
        <f t="shared" ca="1" si="78"/>
        <v>7.0041127204690135</v>
      </c>
      <c r="AE58" s="21">
        <f t="shared" ca="1" si="78"/>
        <v>7.4045575780704809</v>
      </c>
      <c r="AF58" s="21">
        <f t="shared" ca="1" si="78"/>
        <v>5.435662173969158</v>
      </c>
      <c r="AG58" s="47">
        <f t="shared" ca="1" si="78"/>
        <v>6.6241154961300674</v>
      </c>
      <c r="AH58" s="20">
        <f t="shared" ca="1" si="78"/>
        <v>8.2057848990753754</v>
      </c>
      <c r="AI58" s="20">
        <f t="shared" ca="1" si="78"/>
        <v>3.6531436052598787</v>
      </c>
      <c r="AJ58" s="20">
        <f t="shared" ca="1" si="78"/>
        <v>6.6007748716915948</v>
      </c>
      <c r="AK58" s="20">
        <f t="shared" ca="1" si="78"/>
        <v>6.1328886363928747</v>
      </c>
      <c r="AL58" s="20">
        <f t="shared" ca="1" si="78"/>
        <v>6.4970344043919992</v>
      </c>
      <c r="AM58" s="20">
        <f t="shared" ca="1" si="78"/>
        <v>6.340104604823904</v>
      </c>
      <c r="AN58" s="20">
        <f t="shared" ca="1" si="78"/>
        <v>5.902878803440692</v>
      </c>
      <c r="AO58" s="20">
        <f t="shared" ca="1" si="78"/>
        <v>5.7328217663460412</v>
      </c>
      <c r="AP58" s="20">
        <f t="shared" ca="1" si="78"/>
        <v>5.5775497014067366</v>
      </c>
    </row>
    <row r="59" spans="2:42" x14ac:dyDescent="0.25">
      <c r="B59" t="str">
        <f>B27</f>
        <v xml:space="preserve">  Wage and salary disbursements (mil. $)</v>
      </c>
      <c r="C59" s="21"/>
      <c r="D59" s="21">
        <f t="shared" ref="D59:Y59" ca="1" si="79">100*(D27/C27-1)</f>
        <v>6.1933078088804105</v>
      </c>
      <c r="E59" s="21">
        <f t="shared" ca="1" si="79"/>
        <v>9.1257144814128832</v>
      </c>
      <c r="F59" s="21">
        <f t="shared" ca="1" si="79"/>
        <v>1.0562273318318161</v>
      </c>
      <c r="G59" s="21">
        <f t="shared" ca="1" si="79"/>
        <v>3.6271558008176497</v>
      </c>
      <c r="H59" s="21">
        <f t="shared" ca="1" si="79"/>
        <v>6.2185057524208442</v>
      </c>
      <c r="I59" s="21">
        <f t="shared" ca="1" si="79"/>
        <v>10.318467503855167</v>
      </c>
      <c r="J59" s="21">
        <f t="shared" ca="1" si="79"/>
        <v>14.178841983442926</v>
      </c>
      <c r="K59" s="21">
        <f t="shared" ca="1" si="79"/>
        <v>14.657682942532757</v>
      </c>
      <c r="L59" s="21">
        <f t="shared" ca="1" si="79"/>
        <v>12.946607017759115</v>
      </c>
      <c r="M59" s="21">
        <f t="shared" ca="1" si="79"/>
        <v>5.356287550900074</v>
      </c>
      <c r="N59" s="21">
        <f t="shared" ca="1" si="79"/>
        <v>-1.4436992221148137</v>
      </c>
      <c r="O59" s="21">
        <f t="shared" ca="1" si="79"/>
        <v>-1.6916736071161065</v>
      </c>
      <c r="P59" s="21">
        <f t="shared" ca="1" si="79"/>
        <v>0.82628018495995992</v>
      </c>
      <c r="Q59" s="21">
        <f t="shared" ca="1" si="79"/>
        <v>2.9357637005661852</v>
      </c>
      <c r="R59" s="21">
        <f t="shared" ca="1" si="79"/>
        <v>5.186509389412497</v>
      </c>
      <c r="S59" s="21">
        <f t="shared" ca="1" si="79"/>
        <v>9.6564504585648017</v>
      </c>
      <c r="T59" s="21">
        <f t="shared" ca="1" si="79"/>
        <v>8.6435755459735919</v>
      </c>
      <c r="U59" s="21">
        <f t="shared" ca="1" si="79"/>
        <v>2.7387130092053624</v>
      </c>
      <c r="V59" s="21">
        <f t="shared" ca="1" si="79"/>
        <v>-3.7142696007506193</v>
      </c>
      <c r="W59" s="21">
        <f t="shared" ca="1" si="79"/>
        <v>1.320364925947759</v>
      </c>
      <c r="X59" s="21">
        <f t="shared" ca="1" si="79"/>
        <v>6.4950117885353098</v>
      </c>
      <c r="Y59" s="21">
        <f t="shared" ca="1" si="79"/>
        <v>7.5815740514640462</v>
      </c>
      <c r="Z59" s="21">
        <f t="shared" ref="Z59:AP59" ca="1" si="80">100*(Z27/Y27-1)</f>
        <v>4.7083970546995646</v>
      </c>
      <c r="AA59" s="21">
        <f t="shared" ca="1" si="80"/>
        <v>7.9953578269338799</v>
      </c>
      <c r="AB59" s="21">
        <f t="shared" ca="1" si="80"/>
        <v>5.856077536483717</v>
      </c>
      <c r="AC59" s="21">
        <f t="shared" ca="1" si="80"/>
        <v>7.1732072679438152</v>
      </c>
      <c r="AD59" s="21">
        <f t="shared" ca="1" si="80"/>
        <v>8.2395799642308809</v>
      </c>
      <c r="AE59" s="21">
        <f t="shared" ca="1" si="80"/>
        <v>10.255555430035624</v>
      </c>
      <c r="AF59" s="21">
        <f t="shared" ca="1" si="80"/>
        <v>7.8075105901710851</v>
      </c>
      <c r="AG59" s="47">
        <f t="shared" ca="1" si="80"/>
        <v>5.1286728428505901</v>
      </c>
      <c r="AH59" s="20">
        <f t="shared" ca="1" si="80"/>
        <v>11.817116632717649</v>
      </c>
      <c r="AI59" s="20">
        <f t="shared" ca="1" si="80"/>
        <v>8.9024750290872756</v>
      </c>
      <c r="AJ59" s="20">
        <f t="shared" ca="1" si="80"/>
        <v>6.7305791709283413</v>
      </c>
      <c r="AK59" s="20">
        <f t="shared" ca="1" si="80"/>
        <v>5.8993135127088925</v>
      </c>
      <c r="AL59" s="20">
        <f t="shared" ca="1" si="80"/>
        <v>6.4989603541964813</v>
      </c>
      <c r="AM59" s="20">
        <f t="shared" ca="1" si="80"/>
        <v>6.4147485393112325</v>
      </c>
      <c r="AN59" s="20">
        <f t="shared" ca="1" si="80"/>
        <v>5.8280068492390313</v>
      </c>
      <c r="AO59" s="20">
        <f t="shared" ca="1" si="80"/>
        <v>5.458574617596379</v>
      </c>
      <c r="AP59" s="20">
        <f t="shared" ca="1" si="80"/>
        <v>5.2581608480807729</v>
      </c>
    </row>
    <row r="60" spans="2:42" x14ac:dyDescent="0.25">
      <c r="B60" t="str">
        <f>B28</f>
        <v>Per capita personal income ($)</v>
      </c>
      <c r="C60" s="21"/>
      <c r="D60" s="21">
        <f t="shared" ref="D60:Y60" ca="1" si="81">100*(D28/C28-1)</f>
        <v>3.5701661187150568</v>
      </c>
      <c r="E60" s="21">
        <f t="shared" ca="1" si="81"/>
        <v>6.2751021893025838</v>
      </c>
      <c r="F60" s="21">
        <f t="shared" ca="1" si="81"/>
        <v>2.0603827806160213</v>
      </c>
      <c r="G60" s="21">
        <f t="shared" ca="1" si="81"/>
        <v>3.6465921953423797</v>
      </c>
      <c r="H60" s="21">
        <f t="shared" ca="1" si="81"/>
        <v>4.828295618775047</v>
      </c>
      <c r="I60" s="21">
        <f t="shared" ca="1" si="81"/>
        <v>7.0445558676347053</v>
      </c>
      <c r="J60" s="21">
        <f t="shared" ca="1" si="81"/>
        <v>7.3963425012278483</v>
      </c>
      <c r="K60" s="21">
        <f t="shared" ca="1" si="81"/>
        <v>10.803251585881824</v>
      </c>
      <c r="L60" s="21">
        <f t="shared" ca="1" si="81"/>
        <v>7.0291175743312673</v>
      </c>
      <c r="M60" s="21">
        <f t="shared" ca="1" si="81"/>
        <v>4.7532613133171031</v>
      </c>
      <c r="N60" s="21">
        <f t="shared" ca="1" si="81"/>
        <v>-0.19600422181986765</v>
      </c>
      <c r="O60" s="21">
        <f t="shared" ca="1" si="81"/>
        <v>-0.66500425062057111</v>
      </c>
      <c r="P60" s="21">
        <f t="shared" ca="1" si="81"/>
        <v>1.8378167456374994</v>
      </c>
      <c r="Q60" s="21">
        <f t="shared" ca="1" si="81"/>
        <v>8.1095595541045729</v>
      </c>
      <c r="R60" s="21">
        <f t="shared" ca="1" si="81"/>
        <v>1.4925906395606869</v>
      </c>
      <c r="S60" s="21">
        <f t="shared" ca="1" si="81"/>
        <v>8.8422886332178763</v>
      </c>
      <c r="T60" s="21">
        <f t="shared" ca="1" si="81"/>
        <v>7.2223511266309437</v>
      </c>
      <c r="U60" s="21">
        <f t="shared" ca="1" si="81"/>
        <v>2.0568525519301106</v>
      </c>
      <c r="V60" s="21">
        <f t="shared" ca="1" si="81"/>
        <v>-8.2360694604407758</v>
      </c>
      <c r="W60" s="21">
        <f t="shared" ca="1" si="81"/>
        <v>1.4767032227421817</v>
      </c>
      <c r="X60" s="21">
        <f t="shared" ca="1" si="81"/>
        <v>6.44962070980728</v>
      </c>
      <c r="Y60" s="21">
        <f t="shared" ca="1" si="81"/>
        <v>10.827986393681055</v>
      </c>
      <c r="Z60" s="21">
        <f t="shared" ref="Z60:AP60" ca="1" si="82">100*(Z28/Y28-1)</f>
        <v>1.461787929889935</v>
      </c>
      <c r="AA60" s="21">
        <f t="shared" ca="1" si="82"/>
        <v>7.8074138924451031</v>
      </c>
      <c r="AB60" s="21">
        <f t="shared" ca="1" si="82"/>
        <v>4.299509057574169</v>
      </c>
      <c r="AC60" s="21">
        <f t="shared" ca="1" si="82"/>
        <v>4.1573202626865813</v>
      </c>
      <c r="AD60" s="21">
        <f t="shared" ca="1" si="82"/>
        <v>5.3703211800171458</v>
      </c>
      <c r="AE60" s="21">
        <f t="shared" ca="1" si="82"/>
        <v>5.5238708980700713</v>
      </c>
      <c r="AF60" s="21">
        <f t="shared" ca="1" si="82"/>
        <v>3.511745806511879</v>
      </c>
      <c r="AG60" s="47">
        <f t="shared" ca="1" si="82"/>
        <v>5.1043699622453031</v>
      </c>
      <c r="AH60" s="20">
        <f t="shared" ca="1" si="82"/>
        <v>7.1796610827850271</v>
      </c>
      <c r="AI60" s="20">
        <f t="shared" ca="1" si="82"/>
        <v>2.4174710649388365</v>
      </c>
      <c r="AJ60" s="20">
        <f t="shared" ca="1" si="82"/>
        <v>5.6208606789346138</v>
      </c>
      <c r="AK60" s="20">
        <f t="shared" ca="1" si="82"/>
        <v>5.2549624997527911</v>
      </c>
      <c r="AL60" s="20">
        <f t="shared" ca="1" si="82"/>
        <v>5.6796897961443049</v>
      </c>
      <c r="AM60" s="20">
        <f t="shared" ca="1" si="82"/>
        <v>5.518976002358067</v>
      </c>
      <c r="AN60" s="20">
        <f t="shared" ca="1" si="82"/>
        <v>5.1197998844354276</v>
      </c>
      <c r="AO60" s="20">
        <f t="shared" ca="1" si="82"/>
        <v>4.9589680819281723</v>
      </c>
      <c r="AP60" s="20">
        <f t="shared" ca="1" si="82"/>
        <v>4.8015613296009452</v>
      </c>
    </row>
    <row r="61" spans="2:4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47"/>
      <c r="AH61" s="47"/>
      <c r="AI61" s="20"/>
      <c r="AJ61" s="20"/>
      <c r="AK61" s="20"/>
      <c r="AL61" s="20"/>
      <c r="AM61" s="20"/>
      <c r="AN61" s="20"/>
      <c r="AO61" s="20"/>
      <c r="AP61" s="20"/>
    </row>
    <row r="62" spans="2:42" x14ac:dyDescent="0.25">
      <c r="B62" t="str">
        <f>B30</f>
        <v>Seattle MSA CPI-U (1982-1984=100)</v>
      </c>
      <c r="C62" s="21"/>
      <c r="D62" s="21">
        <f t="shared" ref="D62:K62" si="83">100*(D30/C30-1)</f>
        <v>5.5824972873479206</v>
      </c>
      <c r="E62" s="21">
        <f t="shared" si="83"/>
        <v>3.6738224788616547</v>
      </c>
      <c r="F62" s="21">
        <f t="shared" si="83"/>
        <v>2.7774437304644906</v>
      </c>
      <c r="G62" s="21">
        <f t="shared" si="83"/>
        <v>3.4478742783084382</v>
      </c>
      <c r="H62" s="21">
        <f t="shared" si="83"/>
        <v>2.9726375553308149</v>
      </c>
      <c r="I62" s="21">
        <f t="shared" si="83"/>
        <v>3.5319855535718148</v>
      </c>
      <c r="J62" s="21">
        <f t="shared" si="83"/>
        <v>3.3903673444215743</v>
      </c>
      <c r="K62" s="21">
        <f t="shared" si="83"/>
        <v>2.9318631987067301</v>
      </c>
      <c r="L62" s="21">
        <f t="shared" ref="L62:AP62" si="84">100*(L30/K30-1)</f>
        <v>3.017070265978572</v>
      </c>
      <c r="M62" s="21">
        <f t="shared" si="84"/>
        <v>3.7572254335260125</v>
      </c>
      <c r="N62" s="21">
        <f t="shared" si="84"/>
        <v>3.556174558960068</v>
      </c>
      <c r="O62" s="21">
        <f t="shared" si="84"/>
        <v>1.9456648435398627</v>
      </c>
      <c r="P62" s="21">
        <f t="shared" si="84"/>
        <v>1.5303430079155467</v>
      </c>
      <c r="Q62" s="21">
        <f t="shared" si="84"/>
        <v>1.2907137907138155</v>
      </c>
      <c r="R62" s="21">
        <f t="shared" si="84"/>
        <v>2.864961943042843</v>
      </c>
      <c r="S62" s="21">
        <f t="shared" si="84"/>
        <v>3.7495843032923304</v>
      </c>
      <c r="T62" s="21">
        <f t="shared" si="84"/>
        <v>3.8826829072842406</v>
      </c>
      <c r="U62" s="21">
        <f t="shared" si="84"/>
        <v>4.0791389992841376</v>
      </c>
      <c r="V62" s="21">
        <f t="shared" si="84"/>
        <v>0.57002798629146589</v>
      </c>
      <c r="W62" s="21">
        <f t="shared" si="84"/>
        <v>0.26169502617319207</v>
      </c>
      <c r="X62" s="21">
        <f t="shared" si="84"/>
        <v>2.8012295714581859</v>
      </c>
      <c r="Y62" s="21">
        <f t="shared" si="84"/>
        <v>2.4447584127946564</v>
      </c>
      <c r="Z62" s="21">
        <f t="shared" si="84"/>
        <v>1.2126110431777137</v>
      </c>
      <c r="AA62" s="21">
        <f t="shared" si="84"/>
        <v>1.8596007309588547</v>
      </c>
      <c r="AB62" s="21">
        <f t="shared" si="84"/>
        <v>1.3841151377988359</v>
      </c>
      <c r="AC62" s="21">
        <f t="shared" si="84"/>
        <v>2.2678192956284926</v>
      </c>
      <c r="AD62" s="21">
        <f t="shared" si="84"/>
        <v>3.077392192352213</v>
      </c>
      <c r="AE62" s="21">
        <f t="shared" si="84"/>
        <v>3.1547741590150835</v>
      </c>
      <c r="AF62" s="21">
        <f t="shared" si="84"/>
        <v>2.4950597436347755</v>
      </c>
      <c r="AG62" s="47">
        <f t="shared" si="84"/>
        <v>1.6406554713379595</v>
      </c>
      <c r="AH62" s="47">
        <f t="shared" si="84"/>
        <v>4.9972501772795663</v>
      </c>
      <c r="AI62" s="20">
        <f t="shared" si="84"/>
        <v>8.0956463157894731</v>
      </c>
      <c r="AJ62" s="20">
        <f t="shared" si="84"/>
        <v>5.3516737379870394</v>
      </c>
      <c r="AK62" s="20">
        <f t="shared" si="84"/>
        <v>3.3493456758664442</v>
      </c>
      <c r="AL62" s="20">
        <f t="shared" si="84"/>
        <v>2.8197146294399955</v>
      </c>
      <c r="AM62" s="20">
        <f t="shared" si="84"/>
        <v>2.8975352817864231</v>
      </c>
      <c r="AN62" s="20">
        <f t="shared" si="84"/>
        <v>2.9286063826746478</v>
      </c>
      <c r="AO62" s="20">
        <f t="shared" si="84"/>
        <v>2.8865107754057151</v>
      </c>
      <c r="AP62" s="20">
        <f t="shared" si="84"/>
        <v>2.8786109719777464</v>
      </c>
    </row>
    <row r="63" spans="2:42" x14ac:dyDescent="0.25">
      <c r="B63" t="str">
        <f>B31</f>
        <v>Seattle MSA CPI-W (1982-1984=100)</v>
      </c>
      <c r="C63" s="21"/>
      <c r="D63" s="21"/>
      <c r="E63" s="21"/>
      <c r="F63" s="21"/>
      <c r="G63" s="21"/>
      <c r="H63" s="21"/>
      <c r="I63" s="21"/>
      <c r="J63" s="21"/>
      <c r="K63" s="21"/>
      <c r="L63" s="21">
        <f t="shared" ref="L63:AP63" si="85">100*(L31/K31-1)</f>
        <v>3.100458949515561</v>
      </c>
      <c r="M63" s="21">
        <f t="shared" si="85"/>
        <v>3.7985953111089099</v>
      </c>
      <c r="N63" s="21">
        <f t="shared" si="85"/>
        <v>3.459449156580563</v>
      </c>
      <c r="O63" s="21">
        <f t="shared" si="85"/>
        <v>1.7962417096536454</v>
      </c>
      <c r="P63" s="21">
        <f t="shared" si="85"/>
        <v>1.3663921817030023</v>
      </c>
      <c r="Q63" s="21">
        <f t="shared" si="85"/>
        <v>1.6604177825388478</v>
      </c>
      <c r="R63" s="21">
        <f t="shared" si="85"/>
        <v>3.0382859149982622</v>
      </c>
      <c r="S63" s="21">
        <f t="shared" si="85"/>
        <v>3.766831430032358</v>
      </c>
      <c r="T63" s="21">
        <f t="shared" si="85"/>
        <v>3.8136498028909394</v>
      </c>
      <c r="U63" s="21">
        <f t="shared" si="85"/>
        <v>4.3303389542220128</v>
      </c>
      <c r="V63" s="21">
        <f t="shared" si="85"/>
        <v>0.47756549274629023</v>
      </c>
      <c r="W63" s="21">
        <f t="shared" si="85"/>
        <v>0.7335461522787412</v>
      </c>
      <c r="X63" s="21">
        <f t="shared" si="85"/>
        <v>3.2916788408663411</v>
      </c>
      <c r="Y63" s="21">
        <f t="shared" si="85"/>
        <v>2.4420352977783111</v>
      </c>
      <c r="Z63" s="21">
        <f t="shared" si="85"/>
        <v>1.2206916473850082</v>
      </c>
      <c r="AA63" s="21">
        <f t="shared" si="85"/>
        <v>1.9192983953269405</v>
      </c>
      <c r="AB63" s="21">
        <f t="shared" si="85"/>
        <v>0.94037648001890073</v>
      </c>
      <c r="AC63" s="21">
        <f t="shared" si="85"/>
        <v>2.3285635221631074</v>
      </c>
      <c r="AD63" s="21">
        <f t="shared" si="85"/>
        <v>3.376087854960641</v>
      </c>
      <c r="AE63" s="21">
        <f t="shared" si="85"/>
        <v>3.2948824330569115</v>
      </c>
      <c r="AF63" s="21">
        <f t="shared" si="85"/>
        <v>2.0939580611038622</v>
      </c>
      <c r="AG63" s="47">
        <f t="shared" si="85"/>
        <v>1.8644499595307451</v>
      </c>
      <c r="AH63" s="47">
        <f t="shared" si="85"/>
        <v>5.1563921947799018</v>
      </c>
      <c r="AI63" s="20">
        <f t="shared" si="85"/>
        <v>8.1885140686556603</v>
      </c>
      <c r="AJ63" s="20">
        <f t="shared" si="85"/>
        <v>5.054792446416001</v>
      </c>
      <c r="AK63" s="20">
        <f t="shared" si="85"/>
        <v>3.0939155603838975</v>
      </c>
      <c r="AL63" s="20">
        <f t="shared" si="85"/>
        <v>2.5857264566511162</v>
      </c>
      <c r="AM63" s="20">
        <f t="shared" si="85"/>
        <v>2.6749016190818153</v>
      </c>
      <c r="AN63" s="20">
        <f t="shared" si="85"/>
        <v>2.7128392322601114</v>
      </c>
      <c r="AO63" s="20">
        <f t="shared" si="85"/>
        <v>2.6739714074694776</v>
      </c>
      <c r="AP63" s="20">
        <f t="shared" si="85"/>
        <v>2.6737389097301278</v>
      </c>
    </row>
    <row r="64" spans="2:42" x14ac:dyDescent="0.25">
      <c r="B64" t="str">
        <f>B32</f>
        <v>Seattle MSA S&amp;P CoreLogic Case-Shilller Home Price Index</v>
      </c>
      <c r="C64" s="21"/>
      <c r="D64" s="21">
        <f t="shared" ref="D64:K64" ca="1" si="86">100*(D32/C32-1)</f>
        <v>0.70700227985078801</v>
      </c>
      <c r="E64" s="21">
        <f t="shared" ca="1" si="86"/>
        <v>1.7655356123714272</v>
      </c>
      <c r="F64" s="21">
        <f t="shared" ca="1" si="86"/>
        <v>2.071830201969016</v>
      </c>
      <c r="G64" s="21">
        <f t="shared" ca="1" si="86"/>
        <v>3.9425103583919485</v>
      </c>
      <c r="H64" s="21">
        <f t="shared" ca="1" si="86"/>
        <v>1.4225955605764673</v>
      </c>
      <c r="I64" s="21">
        <f t="shared" ca="1" si="86"/>
        <v>2.5784930255867922</v>
      </c>
      <c r="J64" s="21">
        <f t="shared" ca="1" si="86"/>
        <v>7.6330108639914629</v>
      </c>
      <c r="K64" s="21">
        <f t="shared" ca="1" si="86"/>
        <v>11.149149688329629</v>
      </c>
      <c r="L64" s="21">
        <f t="shared" ref="L64" ca="1" si="87">100*(L32/K32-1)</f>
        <v>8.8786635576799675</v>
      </c>
      <c r="M64" s="21">
        <f t="shared" ref="M64" ca="1" si="88">100*(M32/L32-1)</f>
        <v>8.1788174484195295</v>
      </c>
      <c r="N64" s="21">
        <f t="shared" ref="N64" ca="1" si="89">100*(N32/M32-1)</f>
        <v>5.2822774940303852</v>
      </c>
      <c r="O64" s="21">
        <f t="shared" ref="O64" ca="1" si="90">100*(O32/N32-1)</f>
        <v>4.086909777751635</v>
      </c>
      <c r="P64" s="21">
        <f t="shared" ref="P64" ca="1" si="91">100*(P32/O32-1)</f>
        <v>5.075622104620181</v>
      </c>
      <c r="Q64" s="21">
        <f t="shared" ref="Q64" ca="1" si="92">100*(Q32/P32-1)</f>
        <v>9.5365453104040867</v>
      </c>
      <c r="R64" s="21">
        <f t="shared" ref="R64" ca="1" si="93">100*(R32/Q32-1)</f>
        <v>15.71748670324007</v>
      </c>
      <c r="S64" s="21">
        <f t="shared" ref="S64" ca="1" si="94">100*(S32/R32-1)</f>
        <v>16.04213942848698</v>
      </c>
      <c r="T64" s="21">
        <f t="shared" ref="T64" ca="1" si="95">100*(T32/S32-1)</f>
        <v>6.6660822605114411</v>
      </c>
      <c r="U64" s="21">
        <f t="shared" ref="U64" ca="1" si="96">100*(U32/T32-1)</f>
        <v>-7.3361711906179679</v>
      </c>
      <c r="V64" s="21">
        <f t="shared" ref="V64" ca="1" si="97">100*(V32/U32-1)</f>
        <v>-14.338900767942054</v>
      </c>
      <c r="W64" s="21">
        <f t="shared" ref="W64" ca="1" si="98">100*(W32/V32-1)</f>
        <v>-3.5650184835465892</v>
      </c>
      <c r="X64" s="21">
        <f t="shared" ref="X64" ca="1" si="99">100*(X32/W32-1)</f>
        <v>-6.5742757907127363</v>
      </c>
      <c r="Y64" s="21">
        <f t="shared" ref="Y64" ca="1" si="100">100*(Y32/X32-1)</f>
        <v>2.1178053850365419</v>
      </c>
      <c r="Z64" s="21">
        <f t="shared" ref="Z64" ca="1" si="101">100*(Z32/Y32-1)</f>
        <v>11.753116255299334</v>
      </c>
      <c r="AA64" s="21">
        <f t="shared" ref="AA64" ca="1" si="102">100*(AA32/Z32-1)</f>
        <v>8.5487683202574836</v>
      </c>
      <c r="AB64" s="21">
        <f t="shared" ref="AB64" ca="1" si="103">100*(AB32/AA32-1)</f>
        <v>7.9046847290602074</v>
      </c>
      <c r="AC64" s="21">
        <f t="shared" ref="AC64" ca="1" si="104">100*(AC32/AB32-1)</f>
        <v>10.794978027053915</v>
      </c>
      <c r="AD64" s="21">
        <f t="shared" ref="AD64" ca="1" si="105">100*(AD32/AC32-1)</f>
        <v>12.751001430850062</v>
      </c>
      <c r="AE64" s="21">
        <f t="shared" ref="AE64" ca="1" si="106">100*(AE32/AD32-1)</f>
        <v>10.400957349402118</v>
      </c>
      <c r="AF64" s="21">
        <f t="shared" ref="AF64" ca="1" si="107">100*(AF32/AE32-1)</f>
        <v>1.4498534684773468</v>
      </c>
      <c r="AG64" s="47">
        <f t="shared" ref="AG64" ca="1" si="108">100*(AG32/AF32-1)</f>
        <v>8.6209169858667991</v>
      </c>
      <c r="AH64" s="47">
        <f t="shared" ref="AH64" ca="1" si="109">100*(AH32/AG32-1)</f>
        <v>21.809622714553356</v>
      </c>
      <c r="AI64" s="20">
        <f t="shared" ref="AI64" ca="1" si="110">100*(AI32/AH32-1)</f>
        <v>25.445422705272591</v>
      </c>
      <c r="AJ64" s="20">
        <f t="shared" ref="AJ64" ca="1" si="111">100*(AJ32/AI32-1)</f>
        <v>10.394741590046429</v>
      </c>
      <c r="AK64" s="20">
        <f t="shared" ref="AK64" ca="1" si="112">100*(AK32/AJ32-1)</f>
        <v>3.7496886619748926</v>
      </c>
      <c r="AL64" s="20">
        <f t="shared" ref="AL64" ca="1" si="113">100*(AL32/AK32-1)</f>
        <v>2.0586585669489343</v>
      </c>
      <c r="AM64" s="20">
        <f t="shared" ref="AM64" ca="1" si="114">100*(AM32/AL32-1)</f>
        <v>1.4656945009542399</v>
      </c>
      <c r="AN64" s="20">
        <f t="shared" ref="AN64" ca="1" si="115">100*(AN32/AM32-1)</f>
        <v>1.3910396639125411</v>
      </c>
      <c r="AO64" s="20">
        <f t="shared" ref="AO64" ca="1" si="116">100*(AO32/AN32-1)</f>
        <v>1.6838412998860575</v>
      </c>
      <c r="AP64" s="20">
        <f t="shared" ref="AP64" ca="1" si="117">100*(AP32/AO32-1)</f>
        <v>2.1604846810911349</v>
      </c>
    </row>
    <row r="65" spans="2:42" x14ac:dyDescent="0.25">
      <c r="B65" t="str">
        <f>B33</f>
        <v>Housing permits (thous.)</v>
      </c>
      <c r="C65" s="21"/>
      <c r="D65" s="21">
        <f t="shared" ref="D65:K65" ca="1" si="118">100*(D33/C33-1)</f>
        <v>-56.080654999823729</v>
      </c>
      <c r="E65" s="21">
        <f t="shared" ca="1" si="118"/>
        <v>29.389008914660629</v>
      </c>
      <c r="F65" s="21">
        <f t="shared" ca="1" si="118"/>
        <v>-3.0303256747416629</v>
      </c>
      <c r="G65" s="21">
        <f t="shared" ca="1" si="118"/>
        <v>13.835489286396063</v>
      </c>
      <c r="H65" s="21">
        <f t="shared" ca="1" si="118"/>
        <v>-5.555009724920879</v>
      </c>
      <c r="I65" s="21">
        <f t="shared" ca="1" si="118"/>
        <v>14.270354864321245</v>
      </c>
      <c r="J65" s="21">
        <f t="shared" ca="1" si="118"/>
        <v>11.011326807559829</v>
      </c>
      <c r="K65" s="21">
        <f t="shared" ca="1" si="118"/>
        <v>18.173526722200716</v>
      </c>
      <c r="L65" s="21">
        <f t="shared" ref="L65:AP65" ca="1" si="119">100*(L33/K33-1)</f>
        <v>-6.8978312488140343</v>
      </c>
      <c r="M65" s="21">
        <f t="shared" ca="1" si="119"/>
        <v>-3.6604772797410701</v>
      </c>
      <c r="N65" s="21">
        <f t="shared" ca="1" si="119"/>
        <v>-17.330109454576579</v>
      </c>
      <c r="O65" s="21">
        <f t="shared" ca="1" si="119"/>
        <v>-5.0957235656910349</v>
      </c>
      <c r="P65" s="21">
        <f t="shared" ca="1" si="119"/>
        <v>4.6700726544516069</v>
      </c>
      <c r="Q65" s="21">
        <f t="shared" ca="1" si="119"/>
        <v>12.6284394085028</v>
      </c>
      <c r="R65" s="21">
        <f t="shared" ca="1" si="119"/>
        <v>8.8161184329192732</v>
      </c>
      <c r="S65" s="21">
        <f t="shared" ca="1" si="119"/>
        <v>1.9785859751843438</v>
      </c>
      <c r="T65" s="21">
        <f t="shared" ca="1" si="119"/>
        <v>10.305231837114537</v>
      </c>
      <c r="U65" s="21">
        <f t="shared" ca="1" si="119"/>
        <v>-40.217884641519461</v>
      </c>
      <c r="V65" s="21">
        <f t="shared" ca="1" si="119"/>
        <v>-57.007539332423171</v>
      </c>
      <c r="W65" s="21">
        <f t="shared" ca="1" si="119"/>
        <v>46.079716576635235</v>
      </c>
      <c r="X65" s="21">
        <f t="shared" ca="1" si="119"/>
        <v>6.8455500317524232</v>
      </c>
      <c r="Y65" s="21">
        <f t="shared" ca="1" si="119"/>
        <v>67.250094804832372</v>
      </c>
      <c r="Z65" s="21">
        <f t="shared" ca="1" si="119"/>
        <v>7.3981112097904589</v>
      </c>
      <c r="AA65" s="21">
        <f t="shared" ca="1" si="119"/>
        <v>13.861760606477237</v>
      </c>
      <c r="AB65" s="21">
        <f t="shared" ca="1" si="119"/>
        <v>30.721790530406178</v>
      </c>
      <c r="AC65" s="21">
        <f t="shared" ca="1" si="119"/>
        <v>-8.8145900160710227</v>
      </c>
      <c r="AD65" s="21">
        <f t="shared" ca="1" si="119"/>
        <v>3.3914895435807502</v>
      </c>
      <c r="AE65" s="21">
        <f t="shared" ca="1" si="119"/>
        <v>-9.973391032422164</v>
      </c>
      <c r="AF65" s="21">
        <f t="shared" ca="1" si="119"/>
        <v>15.178936806848874</v>
      </c>
      <c r="AG65" s="47">
        <f t="shared" ca="1" si="119"/>
        <v>-14.449766960840005</v>
      </c>
      <c r="AH65" s="47">
        <f t="shared" ca="1" si="119"/>
        <v>26.440885868983454</v>
      </c>
      <c r="AI65" s="20">
        <f t="shared" ca="1" si="119"/>
        <v>7.0749493862502399</v>
      </c>
      <c r="AJ65" s="20">
        <f t="shared" ca="1" si="119"/>
        <v>-4.0506869865752027</v>
      </c>
      <c r="AK65" s="20">
        <f t="shared" ca="1" si="119"/>
        <v>2.7950532446363363</v>
      </c>
      <c r="AL65" s="20">
        <f t="shared" ca="1" si="119"/>
        <v>3.2498438825214526</v>
      </c>
      <c r="AM65" s="20">
        <f t="shared" ca="1" si="119"/>
        <v>2.0775487936944614</v>
      </c>
      <c r="AN65" s="20">
        <f t="shared" ca="1" si="119"/>
        <v>0.3105456117867389</v>
      </c>
      <c r="AO65" s="20">
        <f t="shared" ca="1" si="119"/>
        <v>-0.22248157807042146</v>
      </c>
      <c r="AP65" s="20">
        <f t="shared" ca="1" si="119"/>
        <v>0.46702889609238074</v>
      </c>
    </row>
    <row r="66" spans="2:42" x14ac:dyDescent="0.25">
      <c r="B66" t="str">
        <f>B34</f>
        <v>Population (thous.)</v>
      </c>
      <c r="C66" s="21"/>
      <c r="D66" s="21">
        <f t="shared" ref="D66:K66" ca="1" si="120">100*(D34/C34-1)</f>
        <v>2.5809915359902957</v>
      </c>
      <c r="E66" s="21">
        <f t="shared" ca="1" si="120"/>
        <v>1.3386700019745845</v>
      </c>
      <c r="F66" s="21">
        <f t="shared" ca="1" si="120"/>
        <v>1.5287906241666649</v>
      </c>
      <c r="G66" s="21">
        <f t="shared" ca="1" si="120"/>
        <v>1.4224654787269531</v>
      </c>
      <c r="H66" s="21">
        <f t="shared" ca="1" si="120"/>
        <v>1.2438057000556002</v>
      </c>
      <c r="I66" s="21">
        <f t="shared" ca="1" si="120"/>
        <v>1.2447187574599283</v>
      </c>
      <c r="J66" s="21">
        <f t="shared" ca="1" si="120"/>
        <v>1.6302074054854288</v>
      </c>
      <c r="K66" s="21">
        <f t="shared" ca="1" si="120"/>
        <v>1.9922053891214375</v>
      </c>
      <c r="L66" s="21">
        <f t="shared" ref="L66:AP66" ca="1" si="121">100*(L34/K34-1)</f>
        <v>1.9329172963569397</v>
      </c>
      <c r="M66" s="21">
        <f t="shared" ca="1" si="121"/>
        <v>1.5911825391537349</v>
      </c>
      <c r="N66" s="21">
        <f t="shared" ca="1" si="121"/>
        <v>1.3402663463117914</v>
      </c>
      <c r="O66" s="21">
        <f t="shared" ca="1" si="121"/>
        <v>1.224904734343224</v>
      </c>
      <c r="P66" s="21">
        <f t="shared" ca="1" si="121"/>
        <v>0.84727787302494306</v>
      </c>
      <c r="Q66" s="21">
        <f t="shared" ca="1" si="121"/>
        <v>0.92559965681899836</v>
      </c>
      <c r="R66" s="21">
        <f t="shared" ca="1" si="121"/>
        <v>1.3880746333527316</v>
      </c>
      <c r="S66" s="21">
        <f t="shared" ca="1" si="121"/>
        <v>1.7769258096521412</v>
      </c>
      <c r="T66" s="21">
        <f t="shared" ca="1" si="121"/>
        <v>1.3988145958357734</v>
      </c>
      <c r="U66" s="21">
        <f t="shared" ca="1" si="121"/>
        <v>1.0571122535271149</v>
      </c>
      <c r="V66" s="21">
        <f t="shared" ca="1" si="121"/>
        <v>1.0276395511664038</v>
      </c>
      <c r="W66" s="21">
        <f t="shared" ca="1" si="121"/>
        <v>1.0162835106235502</v>
      </c>
      <c r="X66" s="21">
        <f t="shared" ca="1" si="121"/>
        <v>0.65804274589884582</v>
      </c>
      <c r="Y66" s="21">
        <f t="shared" ca="1" si="121"/>
        <v>0.90262803554863602</v>
      </c>
      <c r="Z66" s="21">
        <f t="shared" ca="1" si="121"/>
        <v>1.5624448159400117</v>
      </c>
      <c r="AA66" s="21">
        <f t="shared" ca="1" si="121"/>
        <v>1.8244613079326566</v>
      </c>
      <c r="AB66" s="21">
        <f t="shared" ca="1" si="121"/>
        <v>2.2613481015249626</v>
      </c>
      <c r="AC66" s="21">
        <f t="shared" ca="1" si="121"/>
        <v>2.1396102407610584</v>
      </c>
      <c r="AD66" s="21">
        <f t="shared" ca="1" si="121"/>
        <v>1.5511632230650108</v>
      </c>
      <c r="AE66" s="21">
        <f t="shared" ca="1" si="121"/>
        <v>1.7825077159703273</v>
      </c>
      <c r="AF66" s="21">
        <f t="shared" ca="1" si="121"/>
        <v>1.8630371480530261</v>
      </c>
      <c r="AG66" s="47">
        <f t="shared" ca="1" si="121"/>
        <v>1.4460402529596239</v>
      </c>
      <c r="AH66" s="47">
        <f t="shared" ca="1" si="121"/>
        <v>0.96188587746623977</v>
      </c>
      <c r="AI66" s="20">
        <f t="shared" ca="1" si="121"/>
        <v>1.1989385791502105</v>
      </c>
      <c r="AJ66" s="20">
        <f t="shared" ca="1" si="121"/>
        <v>0.92876155625609691</v>
      </c>
      <c r="AK66" s="20">
        <f t="shared" ca="1" si="121"/>
        <v>0.83454741300470481</v>
      </c>
      <c r="AL66" s="20">
        <f t="shared" ca="1" si="121"/>
        <v>0.77313787152817337</v>
      </c>
      <c r="AM66" s="20">
        <f t="shared" ca="1" si="121"/>
        <v>0.7786097629592037</v>
      </c>
      <c r="AN66" s="20">
        <f t="shared" ca="1" si="121"/>
        <v>0.74516498397645403</v>
      </c>
      <c r="AO66" s="20">
        <f t="shared" ca="1" si="121"/>
        <v>0.73738197997692545</v>
      </c>
      <c r="AP66" s="20">
        <f t="shared" ca="1" si="121"/>
        <v>0.74048574723497573</v>
      </c>
    </row>
    <row r="67" spans="2:42" x14ac:dyDescent="0.25">
      <c r="AH67" s="48"/>
    </row>
    <row r="68" spans="2:42" x14ac:dyDescent="0.25">
      <c r="B68" s="1" t="s">
        <v>61</v>
      </c>
      <c r="AH68" s="48"/>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9">
        <f t="shared" si="123"/>
        <v>2020</v>
      </c>
      <c r="AH69" s="49">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3"/>
      <c r="D70" s="13">
        <f t="shared" ref="D70:Y70" ca="1" si="125">C7/C$7*D39</f>
        <v>0.47711716043910002</v>
      </c>
      <c r="E70" s="13">
        <f t="shared" ca="1" si="125"/>
        <v>1.262282577808338</v>
      </c>
      <c r="F70" s="13">
        <f t="shared" ca="1" si="125"/>
        <v>1.0405127977904938</v>
      </c>
      <c r="G70" s="13">
        <f t="shared" ca="1" si="125"/>
        <v>1.0509928886225373</v>
      </c>
      <c r="H70" s="13">
        <f t="shared" ca="1" si="125"/>
        <v>1.8566334685847563</v>
      </c>
      <c r="I70" s="13">
        <f t="shared" ca="1" si="125"/>
        <v>3.756355270258771</v>
      </c>
      <c r="J70" s="13">
        <f t="shared" ca="1" si="125"/>
        <v>5.7775222765162226</v>
      </c>
      <c r="K70" s="13">
        <f t="shared" ca="1" si="125"/>
        <v>4.8104296066252772</v>
      </c>
      <c r="L70" s="13">
        <f t="shared" ca="1" si="125"/>
        <v>2.6235377635112078</v>
      </c>
      <c r="M70" s="13">
        <f t="shared" ca="1" si="125"/>
        <v>2.2725495503624016</v>
      </c>
      <c r="N70" s="13">
        <f t="shared" ca="1" si="125"/>
        <v>-1.127494515447891</v>
      </c>
      <c r="O70" s="13">
        <f t="shared" ca="1" si="125"/>
        <v>-3.305652385994573</v>
      </c>
      <c r="P70" s="13">
        <f t="shared" ca="1" si="125"/>
        <v>-1.0064657426375967</v>
      </c>
      <c r="Q70" s="13">
        <f t="shared" ca="1" si="125"/>
        <v>0.71902208025456105</v>
      </c>
      <c r="R70" s="13">
        <f t="shared" ca="1" si="125"/>
        <v>2.5236009131856418</v>
      </c>
      <c r="S70" s="13">
        <f t="shared" ca="1" si="125"/>
        <v>3.204742416947548</v>
      </c>
      <c r="T70" s="13">
        <f t="shared" ca="1" si="125"/>
        <v>3.0760707933638276</v>
      </c>
      <c r="U70" s="13">
        <f t="shared" ca="1" si="125"/>
        <v>1.2112468884363015</v>
      </c>
      <c r="V70" s="13">
        <f t="shared" ca="1" si="125"/>
        <v>-5.1218271558012507</v>
      </c>
      <c r="W70" s="13">
        <f t="shared" ca="1" si="125"/>
        <v>-1.2707820287737648</v>
      </c>
      <c r="X70" s="13">
        <f t="shared" ca="1" si="125"/>
        <v>1.8665600515571423</v>
      </c>
      <c r="Y70" s="13">
        <f t="shared" ca="1" si="125"/>
        <v>2.61966270085352</v>
      </c>
      <c r="Z70" s="13">
        <f t="shared" ref="Z70:AP70" ca="1" si="126">Y7/Y$7*Z39</f>
        <v>2.8758826585074893</v>
      </c>
      <c r="AA70" s="13">
        <f t="shared" ca="1" si="126"/>
        <v>2.7621948851120015</v>
      </c>
      <c r="AB70" s="13">
        <f t="shared" ca="1" si="126"/>
        <v>3.1771572973644302</v>
      </c>
      <c r="AC70" s="13">
        <f t="shared" ca="1" si="126"/>
        <v>3.2457439515179543</v>
      </c>
      <c r="AD70" s="13">
        <f t="shared" ca="1" si="126"/>
        <v>2.4872898323727632</v>
      </c>
      <c r="AE70" s="13">
        <f t="shared" ca="1" si="126"/>
        <v>2.2592610910529887</v>
      </c>
      <c r="AF70" s="13">
        <f t="shared" ca="1" si="126"/>
        <v>2.3457375288985061</v>
      </c>
      <c r="AG70" s="13">
        <f t="shared" ca="1" si="126"/>
        <v>-5.8173604022532244</v>
      </c>
      <c r="AH70" s="13">
        <f t="shared" ca="1" si="126"/>
        <v>1.4480827705245503</v>
      </c>
      <c r="AI70" s="14">
        <f t="shared" ca="1" si="126"/>
        <v>4.8782495152930094</v>
      </c>
      <c r="AJ70" s="14">
        <f t="shared" ca="1" si="126"/>
        <v>1.3049415827733224</v>
      </c>
      <c r="AK70" s="14">
        <f t="shared" ca="1" si="126"/>
        <v>0.61843697153440846</v>
      </c>
      <c r="AL70" s="14">
        <f t="shared" ca="1" si="126"/>
        <v>1.4798562171588259</v>
      </c>
      <c r="AM70" s="14">
        <f t="shared" ca="1" si="126"/>
        <v>1.518059396222915</v>
      </c>
      <c r="AN70" s="14">
        <f t="shared" ca="1" si="126"/>
        <v>0.97216992158160043</v>
      </c>
      <c r="AO70" s="14">
        <f t="shared" ca="1" si="126"/>
        <v>0.82066597167025357</v>
      </c>
      <c r="AP70" s="14">
        <f t="shared" ca="1" si="126"/>
        <v>0.84138121245711517</v>
      </c>
    </row>
    <row r="71" spans="2:42" x14ac:dyDescent="0.25">
      <c r="B71" t="str">
        <f t="shared" si="124"/>
        <v xml:space="preserve"> Goods producing</v>
      </c>
      <c r="C71" s="13"/>
      <c r="D71" s="13">
        <f t="shared" ref="D71:Y71" ca="1" si="127">C8/C$7*D40</f>
        <v>-0.58381107663178122</v>
      </c>
      <c r="E71" s="13">
        <f t="shared" ca="1" si="127"/>
        <v>-0.22658271390754015</v>
      </c>
      <c r="F71" s="13">
        <f t="shared" ca="1" si="127"/>
        <v>-1.1786078248925536</v>
      </c>
      <c r="G71" s="13">
        <f t="shared" ca="1" si="127"/>
        <v>-0.97059704874180519</v>
      </c>
      <c r="H71" s="13">
        <f t="shared" ca="1" si="127"/>
        <v>-0.4853140075654041</v>
      </c>
      <c r="I71" s="13">
        <f t="shared" ca="1" si="127"/>
        <v>0.8975487829124893</v>
      </c>
      <c r="J71" s="13">
        <f t="shared" ca="1" si="127"/>
        <v>2.346049083617352</v>
      </c>
      <c r="K71" s="13">
        <f t="shared" ca="1" si="127"/>
        <v>1.2344720496894415</v>
      </c>
      <c r="L71" s="13">
        <f t="shared" ca="1" si="127"/>
        <v>-0.64014321429673737</v>
      </c>
      <c r="M71" s="13">
        <f t="shared" ca="1" si="127"/>
        <v>-0.638816204998648</v>
      </c>
      <c r="N71" s="13">
        <f t="shared" ca="1" si="127"/>
        <v>-0.64932391499972986</v>
      </c>
      <c r="O71" s="13">
        <f t="shared" ca="1" si="127"/>
        <v>-1.8054084922608393</v>
      </c>
      <c r="P71" s="13">
        <f t="shared" ca="1" si="127"/>
        <v>-1.2285526210558066</v>
      </c>
      <c r="Q71" s="13">
        <f t="shared" ca="1" si="127"/>
        <v>-9.1353712875899856E-2</v>
      </c>
      <c r="R71" s="13">
        <f t="shared" ca="1" si="127"/>
        <v>0.87616462022582808</v>
      </c>
      <c r="S71" s="13">
        <f t="shared" ca="1" si="127"/>
        <v>1.2728695233509866</v>
      </c>
      <c r="T71" s="13">
        <f t="shared" ca="1" si="127"/>
        <v>1.0123334402425923</v>
      </c>
      <c r="U71" s="13">
        <f t="shared" ca="1" si="127"/>
        <v>-0.17537904503281226</v>
      </c>
      <c r="V71" s="13">
        <f t="shared" ca="1" si="127"/>
        <v>-2.2386683137601273</v>
      </c>
      <c r="W71" s="13">
        <f t="shared" ca="1" si="127"/>
        <v>-1.0215744264690281</v>
      </c>
      <c r="X71" s="13">
        <f t="shared" ca="1" si="127"/>
        <v>0.38966231255333261</v>
      </c>
      <c r="Y71" s="13">
        <f t="shared" ca="1" si="127"/>
        <v>0.81073639936968589</v>
      </c>
      <c r="Z71" s="13">
        <f t="shared" ref="Z71:AP71" ca="1" si="128">Y8/Y$7*Z40</f>
        <v>0.63305952129511556</v>
      </c>
      <c r="AA71" s="13">
        <f t="shared" ca="1" si="128"/>
        <v>0.38730655480277093</v>
      </c>
      <c r="AB71" s="13">
        <f t="shared" ca="1" si="128"/>
        <v>0.59450207076788453</v>
      </c>
      <c r="AC71" s="13">
        <f t="shared" ca="1" si="128"/>
        <v>0.23497888330079633</v>
      </c>
      <c r="AD71" s="13">
        <f t="shared" ca="1" si="128"/>
        <v>-0.15764156060076365</v>
      </c>
      <c r="AE71" s="13">
        <f t="shared" ca="1" si="128"/>
        <v>0.30367476136307608</v>
      </c>
      <c r="AF71" s="13">
        <f t="shared" ca="1" si="128"/>
        <v>0.38886040685245743</v>
      </c>
      <c r="AG71" s="13">
        <f t="shared" ca="1" si="128"/>
        <v>-1.0396582359835169</v>
      </c>
      <c r="AH71" s="13">
        <f t="shared" ca="1" si="128"/>
        <v>-0.55444610583146647</v>
      </c>
      <c r="AI71" s="14">
        <f t="shared" ca="1" si="128"/>
        <v>0.60662663712262022</v>
      </c>
      <c r="AJ71" s="14">
        <f t="shared" ca="1" si="128"/>
        <v>0.31417321364165057</v>
      </c>
      <c r="AK71" s="14">
        <f t="shared" ca="1" si="128"/>
        <v>8.0695808976815303E-2</v>
      </c>
      <c r="AL71" s="14">
        <f t="shared" ca="1" si="128"/>
        <v>0.12409445207983398</v>
      </c>
      <c r="AM71" s="14">
        <f t="shared" ca="1" si="128"/>
        <v>0.1650401142110903</v>
      </c>
      <c r="AN71" s="14">
        <f t="shared" ca="1" si="128"/>
        <v>9.9949274927873269E-2</v>
      </c>
      <c r="AO71" s="14">
        <f t="shared" ca="1" si="128"/>
        <v>5.4479784770824068E-2</v>
      </c>
      <c r="AP71" s="14">
        <f t="shared" ca="1" si="128"/>
        <v>4.9576311787092826E-2</v>
      </c>
    </row>
    <row r="72" spans="2:42" x14ac:dyDescent="0.25">
      <c r="B72" t="str">
        <f t="shared" si="124"/>
        <v xml:space="preserve">   Natural resources</v>
      </c>
      <c r="C72" s="13"/>
      <c r="D72" s="13">
        <f t="shared" ref="D72:Y72" ca="1" si="129">C9/C$7*D41</f>
        <v>-1.4275946532823415E-2</v>
      </c>
      <c r="E72" s="13">
        <f t="shared" ca="1" si="129"/>
        <v>-2.1686134334385224E-2</v>
      </c>
      <c r="F72" s="13">
        <f t="shared" ca="1" si="129"/>
        <v>2.9539043230389556E-3</v>
      </c>
      <c r="G72" s="13">
        <f t="shared" ca="1" si="129"/>
        <v>-3.6543563582146148E-3</v>
      </c>
      <c r="H72" s="13">
        <f t="shared" ca="1" si="129"/>
        <v>2.8930790316864475E-3</v>
      </c>
      <c r="I72" s="13">
        <f t="shared" ca="1" si="129"/>
        <v>2.1302581872923074E-3</v>
      </c>
      <c r="J72" s="13">
        <f t="shared" ca="1" si="129"/>
        <v>1.8478216236192661E-2</v>
      </c>
      <c r="K72" s="13">
        <f t="shared" ca="1" si="129"/>
        <v>4.52898550724639E-3</v>
      </c>
      <c r="L72" s="13">
        <f t="shared" ca="1" si="129"/>
        <v>1.4197969073119552E-2</v>
      </c>
      <c r="M72" s="13">
        <f t="shared" ca="1" si="129"/>
        <v>6.0152185028120801E-4</v>
      </c>
      <c r="N72" s="13">
        <f t="shared" ca="1" si="129"/>
        <v>-1.0586802961952222E-2</v>
      </c>
      <c r="O72" s="13">
        <f t="shared" ca="1" si="129"/>
        <v>-2.5579098901883326E-2</v>
      </c>
      <c r="P72" s="13">
        <f t="shared" ca="1" si="129"/>
        <v>-1.9071172384942405E-2</v>
      </c>
      <c r="Q72" s="13">
        <f t="shared" ca="1" si="129"/>
        <v>-9.3218074363165052E-3</v>
      </c>
      <c r="R72" s="13">
        <f t="shared" ca="1" si="129"/>
        <v>-8.6382427346208424E-3</v>
      </c>
      <c r="S72" s="13">
        <f t="shared" ca="1" si="129"/>
        <v>-6.0182956186807454E-4</v>
      </c>
      <c r="T72" s="13">
        <f t="shared" ca="1" si="129"/>
        <v>0</v>
      </c>
      <c r="U72" s="13">
        <f t="shared" ca="1" si="129"/>
        <v>-7.9203439692238174E-3</v>
      </c>
      <c r="V72" s="13">
        <f t="shared" ca="1" si="129"/>
        <v>-1.2297304095561228E-2</v>
      </c>
      <c r="W72" s="13">
        <f t="shared" ca="1" si="129"/>
        <v>-1.7674298035796285E-3</v>
      </c>
      <c r="X72" s="13">
        <f t="shared" ca="1" si="129"/>
        <v>-4.1770845143542686E-3</v>
      </c>
      <c r="Y72" s="13">
        <f t="shared" ca="1" si="129"/>
        <v>-5.8579219607635938E-4</v>
      </c>
      <c r="Z72" s="13">
        <f t="shared" ref="Z72:AP72" ca="1" si="130">Y9/Y$7*Z41</f>
        <v>2.2833526466911388E-3</v>
      </c>
      <c r="AA72" s="13">
        <f t="shared" ca="1" si="130"/>
        <v>-1.6646413530205012E-3</v>
      </c>
      <c r="AB72" s="13">
        <f t="shared" ca="1" si="130"/>
        <v>4.859689951781084E-3</v>
      </c>
      <c r="AC72" s="13">
        <f t="shared" ca="1" si="130"/>
        <v>-5.2333827015769443E-4</v>
      </c>
      <c r="AD72" s="13">
        <f t="shared" ca="1" si="130"/>
        <v>1.0137720938955778E-3</v>
      </c>
      <c r="AE72" s="13">
        <f t="shared" ca="1" si="130"/>
        <v>0</v>
      </c>
      <c r="AF72" s="13">
        <f t="shared" ca="1" si="130"/>
        <v>0</v>
      </c>
      <c r="AG72" s="13">
        <f t="shared" ca="1" si="130"/>
        <v>-2.8354315526823185E-3</v>
      </c>
      <c r="AH72" s="13">
        <f t="shared" ca="1" si="130"/>
        <v>-2.0070447269917493E-3</v>
      </c>
      <c r="AI72" s="14">
        <f t="shared" ca="1" si="130"/>
        <v>3.4302763819096072E-4</v>
      </c>
      <c r="AJ72" s="14">
        <f t="shared" ca="1" si="130"/>
        <v>1.4978209551993788E-3</v>
      </c>
      <c r="AK72" s="14">
        <f t="shared" ca="1" si="130"/>
        <v>2.6344077086549214E-4</v>
      </c>
      <c r="AL72" s="14">
        <f t="shared" ca="1" si="130"/>
        <v>4.5664293326321588E-5</v>
      </c>
      <c r="AM72" s="14">
        <f t="shared" ca="1" si="130"/>
        <v>7.8193237002994285E-6</v>
      </c>
      <c r="AN72" s="14">
        <f t="shared" ca="1" si="130"/>
        <v>1.3378485159451971E-6</v>
      </c>
      <c r="AO72" s="14">
        <f t="shared" ca="1" si="130"/>
        <v>2.3083523794933274E-7</v>
      </c>
      <c r="AP72" s="14">
        <f t="shared" ca="1" si="130"/>
        <v>3.9703399718435551E-8</v>
      </c>
    </row>
    <row r="73" spans="2:42" x14ac:dyDescent="0.25">
      <c r="B73" t="str">
        <f t="shared" si="124"/>
        <v xml:space="preserve">   Construction</v>
      </c>
      <c r="C73" s="13"/>
      <c r="D73" s="13">
        <f t="shared" ref="D73:Y73" ca="1" si="131">C10/C$7*D42</f>
        <v>-0.20512281070846197</v>
      </c>
      <c r="E73" s="13">
        <f t="shared" ca="1" si="131"/>
        <v>0.15329853581203312</v>
      </c>
      <c r="F73" s="13">
        <f t="shared" ca="1" si="131"/>
        <v>-0.27988243460794432</v>
      </c>
      <c r="G73" s="13">
        <f t="shared" ca="1" si="131"/>
        <v>-6.8701899534433591E-2</v>
      </c>
      <c r="H73" s="13">
        <f t="shared" ca="1" si="131"/>
        <v>3.6886757654000853E-2</v>
      </c>
      <c r="I73" s="13">
        <f t="shared" ca="1" si="131"/>
        <v>0.18107194591984554</v>
      </c>
      <c r="J73" s="13">
        <f t="shared" ca="1" si="131"/>
        <v>0.49206805458601943</v>
      </c>
      <c r="K73" s="13">
        <f t="shared" ca="1" si="131"/>
        <v>0.41537267080745316</v>
      </c>
      <c r="L73" s="13">
        <f t="shared" ca="1" si="131"/>
        <v>0.45680422235254237</v>
      </c>
      <c r="M73" s="13">
        <f t="shared" ca="1" si="131"/>
        <v>0.38256789677884984</v>
      </c>
      <c r="N73" s="13">
        <f t="shared" ca="1" si="131"/>
        <v>-0.14292183998635494</v>
      </c>
      <c r="O73" s="13">
        <f t="shared" ca="1" si="131"/>
        <v>-0.38606593458888899</v>
      </c>
      <c r="P73" s="13">
        <f t="shared" ca="1" si="131"/>
        <v>-0.11319663609127216</v>
      </c>
      <c r="Q73" s="13">
        <f t="shared" ca="1" si="131"/>
        <v>0.1777357951191024</v>
      </c>
      <c r="R73" s="13">
        <f t="shared" ca="1" si="131"/>
        <v>0.43191213673104167</v>
      </c>
      <c r="S73" s="13">
        <f t="shared" ca="1" si="131"/>
        <v>0.60965334617236311</v>
      </c>
      <c r="T73" s="13">
        <f t="shared" ca="1" si="131"/>
        <v>0.5749774032714251</v>
      </c>
      <c r="U73" s="13">
        <f t="shared" ca="1" si="131"/>
        <v>-0.20196877121520726</v>
      </c>
      <c r="V73" s="13">
        <f t="shared" ca="1" si="131"/>
        <v>-1.4371076740767248</v>
      </c>
      <c r="W73" s="13">
        <f t="shared" ca="1" si="131"/>
        <v>-0.66691017921738116</v>
      </c>
      <c r="X73" s="13">
        <f t="shared" ca="1" si="131"/>
        <v>-0.16171284334142927</v>
      </c>
      <c r="Y73" s="13">
        <f t="shared" ca="1" si="131"/>
        <v>0.19389721690127568</v>
      </c>
      <c r="Z73" s="13">
        <f t="shared" ref="Z73:AP73" ca="1" si="132">Y10/Y$7*Z42</f>
        <v>0.40872012375771477</v>
      </c>
      <c r="AA73" s="13">
        <f t="shared" ca="1" si="132"/>
        <v>0.41116641419606004</v>
      </c>
      <c r="AB73" s="13">
        <f t="shared" ca="1" si="132"/>
        <v>0.53132610139473069</v>
      </c>
      <c r="AC73" s="13">
        <f t="shared" ca="1" si="132"/>
        <v>0.39302704088841989</v>
      </c>
      <c r="AD73" s="13">
        <f t="shared" ca="1" si="132"/>
        <v>0.26560828860063929</v>
      </c>
      <c r="AE73" s="13">
        <f t="shared" ca="1" si="132"/>
        <v>0.31059894158959356</v>
      </c>
      <c r="AF73" s="13">
        <f t="shared" ca="1" si="132"/>
        <v>9.1411215043674207E-2</v>
      </c>
      <c r="AG73" s="13">
        <f t="shared" ca="1" si="132"/>
        <v>-0.21502022607840765</v>
      </c>
      <c r="AH73" s="13">
        <f t="shared" ca="1" si="132"/>
        <v>0.24285241196599963</v>
      </c>
      <c r="AI73" s="14">
        <f t="shared" ca="1" si="132"/>
        <v>0.23923604241680788</v>
      </c>
      <c r="AJ73" s="14">
        <f t="shared" ca="1" si="132"/>
        <v>0.14876085985449305</v>
      </c>
      <c r="AK73" s="14">
        <f t="shared" ca="1" si="132"/>
        <v>7.1834660038424952E-2</v>
      </c>
      <c r="AL73" s="14">
        <f t="shared" ca="1" si="132"/>
        <v>0.12629022448233587</v>
      </c>
      <c r="AM73" s="14">
        <f t="shared" ca="1" si="132"/>
        <v>0.13060199081595275</v>
      </c>
      <c r="AN73" s="14">
        <f t="shared" ca="1" si="132"/>
        <v>8.1482115201826813E-2</v>
      </c>
      <c r="AO73" s="14">
        <f t="shared" ca="1" si="132"/>
        <v>5.6406525138424451E-2</v>
      </c>
      <c r="AP73" s="14">
        <f t="shared" ca="1" si="132"/>
        <v>5.7184806620620934E-2</v>
      </c>
    </row>
    <row r="74" spans="2:42" x14ac:dyDescent="0.25">
      <c r="B74" t="str">
        <f t="shared" si="124"/>
        <v xml:space="preserve">   Manufacturing</v>
      </c>
      <c r="C74" s="13"/>
      <c r="D74" s="13">
        <f t="shared" ref="D74:Y74" ca="1" si="133">C11/C$7*D43</f>
        <v>-0.36441231939049162</v>
      </c>
      <c r="E74" s="13">
        <f t="shared" ca="1" si="133"/>
        <v>-0.35819511538519211</v>
      </c>
      <c r="F74" s="13">
        <f t="shared" ca="1" si="133"/>
        <v>-0.90167929460764662</v>
      </c>
      <c r="G74" s="13">
        <f t="shared" ca="1" si="133"/>
        <v>-0.89824079284915903</v>
      </c>
      <c r="H74" s="13">
        <f t="shared" ca="1" si="133"/>
        <v>-0.52509384425109162</v>
      </c>
      <c r="I74" s="13">
        <f t="shared" ca="1" si="133"/>
        <v>0.71434657880535213</v>
      </c>
      <c r="J74" s="13">
        <f t="shared" ca="1" si="133"/>
        <v>1.8355028127951392</v>
      </c>
      <c r="K74" s="13">
        <f t="shared" ca="1" si="133"/>
        <v>0.81457039337474235</v>
      </c>
      <c r="L74" s="13">
        <f t="shared" ca="1" si="133"/>
        <v>-1.1111454057223993</v>
      </c>
      <c r="M74" s="13">
        <f t="shared" ca="1" si="133"/>
        <v>-1.0219856236277773</v>
      </c>
      <c r="N74" s="13">
        <f t="shared" ca="1" si="133"/>
        <v>-0.49581527205142911</v>
      </c>
      <c r="O74" s="13">
        <f t="shared" ca="1" si="133"/>
        <v>-1.3937634587700627</v>
      </c>
      <c r="P74" s="13">
        <f t="shared" ca="1" si="133"/>
        <v>-1.0962848125795919</v>
      </c>
      <c r="Q74" s="13">
        <f t="shared" ca="1" si="133"/>
        <v>-0.25976770055868842</v>
      </c>
      <c r="R74" s="13">
        <f t="shared" ca="1" si="133"/>
        <v>0.45289072622940718</v>
      </c>
      <c r="S74" s="13">
        <f t="shared" ca="1" si="133"/>
        <v>0.66381800674049107</v>
      </c>
      <c r="T74" s="13">
        <f t="shared" ca="1" si="133"/>
        <v>0.4373560369711626</v>
      </c>
      <c r="U74" s="13">
        <f t="shared" ca="1" si="133"/>
        <v>3.4510070151619179E-2</v>
      </c>
      <c r="V74" s="13">
        <f t="shared" ca="1" si="133"/>
        <v>-0.78926333558783801</v>
      </c>
      <c r="W74" s="13">
        <f t="shared" ca="1" si="133"/>
        <v>-0.35289681744806939</v>
      </c>
      <c r="X74" s="13">
        <f t="shared" ca="1" si="133"/>
        <v>0.55555224040911799</v>
      </c>
      <c r="Y74" s="13">
        <f t="shared" ca="1" si="133"/>
        <v>0.61742497466448776</v>
      </c>
      <c r="Z74" s="13">
        <f t="shared" ref="Z74:AP74" ca="1" si="134">Y11/Y$7*Z43</f>
        <v>0.22205604489071348</v>
      </c>
      <c r="AA74" s="13">
        <f t="shared" ca="1" si="134"/>
        <v>-2.219521804027343E-2</v>
      </c>
      <c r="AB74" s="13">
        <f t="shared" ca="1" si="134"/>
        <v>5.8316279421374025E-2</v>
      </c>
      <c r="AC74" s="13">
        <f t="shared" ca="1" si="134"/>
        <v>-0.15752481931746345</v>
      </c>
      <c r="AD74" s="13">
        <f t="shared" ca="1" si="134"/>
        <v>-0.42426362129529405</v>
      </c>
      <c r="AE74" s="13">
        <f t="shared" ca="1" si="134"/>
        <v>-6.9241802265217183E-3</v>
      </c>
      <c r="AF74" s="13">
        <f t="shared" ca="1" si="134"/>
        <v>0.29744919180878204</v>
      </c>
      <c r="AG74" s="13">
        <f t="shared" ca="1" si="134"/>
        <v>-0.82180257835242432</v>
      </c>
      <c r="AH74" s="13">
        <f t="shared" ca="1" si="134"/>
        <v>-0.79529147307047798</v>
      </c>
      <c r="AI74" s="14">
        <f t="shared" ca="1" si="134"/>
        <v>0.36704734301428327</v>
      </c>
      <c r="AJ74" s="14">
        <f t="shared" ca="1" si="134"/>
        <v>0.16391693088476994</v>
      </c>
      <c r="AK74" s="14">
        <f t="shared" ca="1" si="134"/>
        <v>8.5971998210733723E-3</v>
      </c>
      <c r="AL74" s="14">
        <f t="shared" ca="1" si="134"/>
        <v>-2.2443514379536121E-3</v>
      </c>
      <c r="AM74" s="14">
        <f t="shared" ca="1" si="134"/>
        <v>3.4431284735263697E-2</v>
      </c>
      <c r="AN74" s="14">
        <f t="shared" ca="1" si="134"/>
        <v>1.846446516710043E-2</v>
      </c>
      <c r="AO74" s="14">
        <f t="shared" ca="1" si="134"/>
        <v>-1.928074675334737E-3</v>
      </c>
      <c r="AP74" s="14">
        <f t="shared" ca="1" si="134"/>
        <v>-7.6084948335271253E-3</v>
      </c>
    </row>
    <row r="75" spans="2:42" x14ac:dyDescent="0.25">
      <c r="B75" t="str">
        <f t="shared" si="124"/>
        <v xml:space="preserve">      Aerospace</v>
      </c>
      <c r="C75" s="13"/>
      <c r="D75" s="13">
        <f t="shared" ref="D75:Y75" ca="1" si="135">C12/C$7*D44</f>
        <v>3.3060086707593417E-2</v>
      </c>
      <c r="E75" s="13">
        <f t="shared" ca="1" si="135"/>
        <v>-0.30435367841706251</v>
      </c>
      <c r="F75" s="13">
        <f t="shared" ca="1" si="135"/>
        <v>-0.8411242559853479</v>
      </c>
      <c r="G75" s="13">
        <f t="shared" ca="1" si="135"/>
        <v>-0.94136219787608777</v>
      </c>
      <c r="H75" s="13">
        <f t="shared" ca="1" si="135"/>
        <v>-0.90191738812824984</v>
      </c>
      <c r="I75" s="13">
        <f t="shared" ca="1" si="135"/>
        <v>0.4111398301474144</v>
      </c>
      <c r="J75" s="13">
        <f t="shared" ca="1" si="135"/>
        <v>1.4707291367251123</v>
      </c>
      <c r="K75" s="13">
        <f t="shared" ca="1" si="135"/>
        <v>0.4949534161490694</v>
      </c>
      <c r="L75" s="13">
        <f t="shared" ca="1" si="135"/>
        <v>-0.98521559307386108</v>
      </c>
      <c r="M75" s="13">
        <f t="shared" ca="1" si="135"/>
        <v>-0.86679298625522549</v>
      </c>
      <c r="N75" s="13">
        <f t="shared" ca="1" si="135"/>
        <v>7.175499785323125E-2</v>
      </c>
      <c r="O75" s="13">
        <f t="shared" ca="1" si="135"/>
        <v>-0.77689077129906203</v>
      </c>
      <c r="P75" s="13">
        <f t="shared" ca="1" si="135"/>
        <v>-0.74316052390356147</v>
      </c>
      <c r="Q75" s="13">
        <f t="shared" ca="1" si="135"/>
        <v>-0.27841131543132014</v>
      </c>
      <c r="R75" s="13">
        <f t="shared" ca="1" si="135"/>
        <v>0.27457271549330498</v>
      </c>
      <c r="S75" s="13">
        <f t="shared" ca="1" si="135"/>
        <v>0.52238805970149294</v>
      </c>
      <c r="T75" s="13">
        <f t="shared" ca="1" si="135"/>
        <v>0.42919205761436913</v>
      </c>
      <c r="U75" s="13">
        <f t="shared" ca="1" si="135"/>
        <v>0.18216791129214815</v>
      </c>
      <c r="V75" s="13">
        <f t="shared" ca="1" si="135"/>
        <v>1.6210082671421589E-2</v>
      </c>
      <c r="W75" s="13">
        <f t="shared" ca="1" si="135"/>
        <v>-0.14669667369710984</v>
      </c>
      <c r="X75" s="13">
        <f t="shared" ca="1" si="135"/>
        <v>0.38190486988381761</v>
      </c>
      <c r="Y75" s="13">
        <f t="shared" ca="1" si="135"/>
        <v>0.49733757446883164</v>
      </c>
      <c r="Z75" s="13">
        <f t="shared" ref="Z75:AP75" ca="1" si="136">Y12/Y$7*Z44</f>
        <v>0.11588014681957637</v>
      </c>
      <c r="AA75" s="13">
        <f t="shared" ca="1" si="136"/>
        <v>-0.13594571049667395</v>
      </c>
      <c r="AB75" s="13">
        <f t="shared" ca="1" si="136"/>
        <v>-4.2657278465633636E-2</v>
      </c>
      <c r="AC75" s="13">
        <f t="shared" ca="1" si="136"/>
        <v>-0.20096189574055065</v>
      </c>
      <c r="AD75" s="13">
        <f t="shared" ca="1" si="136"/>
        <v>-0.41159147012160074</v>
      </c>
      <c r="AE75" s="13">
        <f t="shared" ca="1" si="136"/>
        <v>-2.5718383698501528E-2</v>
      </c>
      <c r="AF75" s="13">
        <f t="shared" ca="1" si="136"/>
        <v>0.2432795828940115</v>
      </c>
      <c r="AG75" s="13">
        <f t="shared" ca="1" si="136"/>
        <v>-0.43429359948584184</v>
      </c>
      <c r="AH75" s="13">
        <f t="shared" ca="1" si="136"/>
        <v>-0.68691105781292316</v>
      </c>
      <c r="AI75" s="14">
        <f t="shared" ca="1" si="136"/>
        <v>0.11616666007201346</v>
      </c>
      <c r="AJ75" s="14">
        <f t="shared" ca="1" si="136"/>
        <v>0.17094376794884797</v>
      </c>
      <c r="AK75" s="14">
        <f t="shared" ca="1" si="136"/>
        <v>0.12335166220210915</v>
      </c>
      <c r="AL75" s="14">
        <f t="shared" ca="1" si="136"/>
        <v>7.0769661254222446E-2</v>
      </c>
      <c r="AM75" s="14">
        <f t="shared" ca="1" si="136"/>
        <v>5.5335700239106854E-2</v>
      </c>
      <c r="AN75" s="14">
        <f t="shared" ca="1" si="136"/>
        <v>5.1665473201600351E-2</v>
      </c>
      <c r="AO75" s="14">
        <f t="shared" ca="1" si="136"/>
        <v>4.3320568900782334E-2</v>
      </c>
      <c r="AP75" s="14">
        <f t="shared" ca="1" si="136"/>
        <v>3.4535340525471685E-2</v>
      </c>
    </row>
    <row r="76" spans="2:42" x14ac:dyDescent="0.25">
      <c r="B76" t="str">
        <f t="shared" si="124"/>
        <v xml:space="preserve"> Services providing</v>
      </c>
      <c r="C76" s="13"/>
      <c r="D76" s="13">
        <f t="shared" ref="D76:Y76" ca="1" si="137">C13/C$7*D45</f>
        <v>1.0609282370708715</v>
      </c>
      <c r="E76" s="13">
        <f t="shared" ca="1" si="137"/>
        <v>1.4888652917158993</v>
      </c>
      <c r="F76" s="13">
        <f t="shared" ca="1" si="137"/>
        <v>2.2191206226830338</v>
      </c>
      <c r="G76" s="13">
        <f t="shared" ca="1" si="137"/>
        <v>2.0215899373643396</v>
      </c>
      <c r="H76" s="13">
        <f t="shared" ca="1" si="137"/>
        <v>2.3419474761501795</v>
      </c>
      <c r="I76" s="13">
        <f t="shared" ca="1" si="137"/>
        <v>2.85880648734627</v>
      </c>
      <c r="J76" s="13">
        <f t="shared" ca="1" si="137"/>
        <v>3.4314731928988813</v>
      </c>
      <c r="K76" s="13">
        <f t="shared" ca="1" si="137"/>
        <v>3.5759575569358244</v>
      </c>
      <c r="L76" s="13">
        <f t="shared" ca="1" si="137"/>
        <v>3.2636809778079372</v>
      </c>
      <c r="M76" s="13">
        <f t="shared" ca="1" si="137"/>
        <v>2.9113657553610719</v>
      </c>
      <c r="N76" s="13">
        <f t="shared" ca="1" si="137"/>
        <v>-0.47817060044816134</v>
      </c>
      <c r="O76" s="13">
        <f t="shared" ca="1" si="137"/>
        <v>-1.500243893733731</v>
      </c>
      <c r="P76" s="13">
        <f t="shared" ca="1" si="137"/>
        <v>0.2220868784181991</v>
      </c>
      <c r="Q76" s="13">
        <f t="shared" ca="1" si="137"/>
        <v>0.81037579313045527</v>
      </c>
      <c r="R76" s="13">
        <f t="shared" ca="1" si="137"/>
        <v>1.6474362929598392</v>
      </c>
      <c r="S76" s="13">
        <f t="shared" ca="1" si="137"/>
        <v>1.931872893596527</v>
      </c>
      <c r="T76" s="13">
        <f t="shared" ca="1" si="137"/>
        <v>2.0637373531212679</v>
      </c>
      <c r="U76" s="13">
        <f t="shared" ca="1" si="137"/>
        <v>1.3866259334691058</v>
      </c>
      <c r="V76" s="13">
        <f t="shared" ca="1" si="137"/>
        <v>-2.8831588420411309</v>
      </c>
      <c r="W76" s="13">
        <f t="shared" ca="1" si="137"/>
        <v>-0.24920760230473465</v>
      </c>
      <c r="X76" s="13">
        <f t="shared" ca="1" si="137"/>
        <v>1.4768977390038254</v>
      </c>
      <c r="Y76" s="13">
        <f t="shared" ca="1" si="137"/>
        <v>1.8089263014838115</v>
      </c>
      <c r="Z76" s="13">
        <f t="shared" ref="Z76:AP76" ca="1" si="138">Y13/Y$7*Z45</f>
        <v>2.2428231372123841</v>
      </c>
      <c r="AA76" s="13">
        <f t="shared" ca="1" si="138"/>
        <v>2.3748883303092359</v>
      </c>
      <c r="AB76" s="13">
        <f t="shared" ca="1" si="138"/>
        <v>2.5826552265965326</v>
      </c>
      <c r="AC76" s="13">
        <f t="shared" ca="1" si="138"/>
        <v>3.0107650682171356</v>
      </c>
      <c r="AD76" s="13">
        <f t="shared" ca="1" si="138"/>
        <v>2.644931392973541</v>
      </c>
      <c r="AE76" s="13">
        <f t="shared" ca="1" si="138"/>
        <v>1.9555863296899063</v>
      </c>
      <c r="AF76" s="13">
        <f t="shared" ca="1" si="138"/>
        <v>1.9568771220460628</v>
      </c>
      <c r="AG76" s="13">
        <f t="shared" ca="1" si="138"/>
        <v>-4.7777021662697026</v>
      </c>
      <c r="AH76" s="13">
        <f t="shared" ca="1" si="138"/>
        <v>2.0025288763560334</v>
      </c>
      <c r="AI76" s="14">
        <f t="shared" ca="1" si="138"/>
        <v>4.2716288133581184</v>
      </c>
      <c r="AJ76" s="14">
        <f t="shared" ca="1" si="138"/>
        <v>0.990761295229585</v>
      </c>
      <c r="AK76" s="14">
        <f t="shared" ca="1" si="138"/>
        <v>0.53774395566995936</v>
      </c>
      <c r="AL76" s="14">
        <f t="shared" ca="1" si="138"/>
        <v>1.355743721437263</v>
      </c>
      <c r="AM76" s="14">
        <f t="shared" ca="1" si="138"/>
        <v>1.3530288561356629</v>
      </c>
      <c r="AN76" s="14">
        <f t="shared" ca="1" si="138"/>
        <v>0.87221525753583518</v>
      </c>
      <c r="AO76" s="14">
        <f t="shared" ca="1" si="138"/>
        <v>0.76621287305410346</v>
      </c>
      <c r="AP76" s="14">
        <f t="shared" ca="1" si="138"/>
        <v>0.79177843173688167</v>
      </c>
    </row>
    <row r="77" spans="2:42" x14ac:dyDescent="0.25">
      <c r="B77" t="str">
        <f t="shared" si="124"/>
        <v xml:space="preserve">   Wholesale and retail trade</v>
      </c>
      <c r="C77" s="13"/>
      <c r="D77" s="13">
        <f t="shared" ref="D77:Y77" ca="1" si="139">C14/C$7*D46</f>
        <v>-0.19986325145952874</v>
      </c>
      <c r="E77" s="13">
        <f t="shared" ca="1" si="139"/>
        <v>6.3562807531819518E-2</v>
      </c>
      <c r="F77" s="13">
        <f t="shared" ca="1" si="139"/>
        <v>0.17058797465550093</v>
      </c>
      <c r="G77" s="13">
        <f t="shared" ca="1" si="139"/>
        <v>0.17175474883608685</v>
      </c>
      <c r="H77" s="13">
        <f t="shared" ca="1" si="139"/>
        <v>0.44191782209010261</v>
      </c>
      <c r="I77" s="13">
        <f t="shared" ca="1" si="139"/>
        <v>0.62984633737609519</v>
      </c>
      <c r="J77" s="13">
        <f t="shared" ca="1" si="139"/>
        <v>0.53107762219575871</v>
      </c>
      <c r="K77" s="13">
        <f t="shared" ca="1" si="139"/>
        <v>0.5997670807453408</v>
      </c>
      <c r="L77" s="13">
        <f t="shared" ca="1" si="139"/>
        <v>0.62964906324269165</v>
      </c>
      <c r="M77" s="13">
        <f t="shared" ca="1" si="139"/>
        <v>0.45414899696231276</v>
      </c>
      <c r="N77" s="13">
        <f t="shared" ca="1" si="139"/>
        <v>-0.25055433676619954</v>
      </c>
      <c r="O77" s="13">
        <f t="shared" ca="1" si="139"/>
        <v>-0.58296550985687712</v>
      </c>
      <c r="P77" s="13">
        <f t="shared" ca="1" si="139"/>
        <v>-0.18025333899316465</v>
      </c>
      <c r="Q77" s="13">
        <f t="shared" ca="1" si="139"/>
        <v>3.9773045061618155E-2</v>
      </c>
      <c r="R77" s="13">
        <f t="shared" ca="1" si="139"/>
        <v>0.24557290059850584</v>
      </c>
      <c r="S77" s="13">
        <f t="shared" ca="1" si="139"/>
        <v>0.19439094848339017</v>
      </c>
      <c r="T77" s="13">
        <f t="shared" ca="1" si="139"/>
        <v>0.26766189462635143</v>
      </c>
      <c r="U77" s="13">
        <f t="shared" ca="1" si="139"/>
        <v>9.1083955646075188E-2</v>
      </c>
      <c r="V77" s="13">
        <f t="shared" ca="1" si="139"/>
        <v>-0.97036908681337852</v>
      </c>
      <c r="W77" s="13">
        <f t="shared" ca="1" si="139"/>
        <v>-0.13609209487563123</v>
      </c>
      <c r="X77" s="13">
        <f t="shared" ca="1" si="139"/>
        <v>0.29239591600479342</v>
      </c>
      <c r="Y77" s="13">
        <f t="shared" ca="1" si="139"/>
        <v>0.43172884850828208</v>
      </c>
      <c r="Z77" s="13">
        <f t="shared" ref="Z77:AP77" ca="1" si="140">Y14/Y$7*Z46</f>
        <v>0.62392611070835302</v>
      </c>
      <c r="AA77" s="13">
        <f t="shared" ca="1" si="140"/>
        <v>0.57929519085113368</v>
      </c>
      <c r="AB77" s="13">
        <f t="shared" ca="1" si="140"/>
        <v>0.53672575689670832</v>
      </c>
      <c r="AC77" s="13">
        <f t="shared" ca="1" si="140"/>
        <v>0.48670459124664406</v>
      </c>
      <c r="AD77" s="13">
        <f t="shared" ca="1" si="140"/>
        <v>0.77959074020569541</v>
      </c>
      <c r="AE77" s="13">
        <f t="shared" ca="1" si="140"/>
        <v>0.296750581136556</v>
      </c>
      <c r="AF77" s="13">
        <f t="shared" ca="1" si="140"/>
        <v>0.33469079793768558</v>
      </c>
      <c r="AG77" s="13">
        <f t="shared" ca="1" si="140"/>
        <v>-0.12806699179614692</v>
      </c>
      <c r="AH77" s="13">
        <f t="shared" ca="1" si="140"/>
        <v>0.43452518339370988</v>
      </c>
      <c r="AI77" s="14">
        <f t="shared" ca="1" si="140"/>
        <v>0.34424039488782315</v>
      </c>
      <c r="AJ77" s="14">
        <f t="shared" ca="1" si="140"/>
        <v>-2.047375903007248E-2</v>
      </c>
      <c r="AK77" s="14">
        <f t="shared" ca="1" si="140"/>
        <v>6.253778557304723E-3</v>
      </c>
      <c r="AL77" s="14">
        <f t="shared" ca="1" si="140"/>
        <v>0.20730062400465027</v>
      </c>
      <c r="AM77" s="14">
        <f t="shared" ca="1" si="140"/>
        <v>0.37287519418374859</v>
      </c>
      <c r="AN77" s="14">
        <f t="shared" ca="1" si="140"/>
        <v>0.21935191815546629</v>
      </c>
      <c r="AO77" s="14">
        <f t="shared" ca="1" si="140"/>
        <v>4.4221626913414594E-2</v>
      </c>
      <c r="AP77" s="14">
        <f t="shared" ca="1" si="140"/>
        <v>-1.1148714642136934E-2</v>
      </c>
    </row>
    <row r="78" spans="2:42" x14ac:dyDescent="0.25">
      <c r="B78" t="str">
        <f t="shared" si="124"/>
        <v xml:space="preserve">   Transportation and public utilities</v>
      </c>
      <c r="C78" s="13"/>
      <c r="D78" s="13">
        <f t="shared" ref="D78:Y78" ca="1" si="141">C15/C$7*D47</f>
        <v>0.10143435694374538</v>
      </c>
      <c r="E78" s="13">
        <f t="shared" ca="1" si="141"/>
        <v>-0.12637781732796904</v>
      </c>
      <c r="F78" s="13">
        <f t="shared" ca="1" si="141"/>
        <v>-9.9694270902565454E-2</v>
      </c>
      <c r="G78" s="13">
        <f t="shared" ca="1" si="141"/>
        <v>4.458314757021873E-2</v>
      </c>
      <c r="H78" s="13">
        <f t="shared" ca="1" si="141"/>
        <v>2.6760981043099395E-2</v>
      </c>
      <c r="I78" s="13">
        <f t="shared" ca="1" si="141"/>
        <v>0.15550884767233733</v>
      </c>
      <c r="J78" s="13">
        <f t="shared" ca="1" si="141"/>
        <v>0.10470989200509208</v>
      </c>
      <c r="K78" s="13">
        <f t="shared" ca="1" si="141"/>
        <v>0.22709627329192517</v>
      </c>
      <c r="L78" s="13">
        <f t="shared" ca="1" si="141"/>
        <v>4.3211210222538293E-2</v>
      </c>
      <c r="M78" s="13">
        <f t="shared" ca="1" si="141"/>
        <v>-4.9926313573340889E-2</v>
      </c>
      <c r="N78" s="13">
        <f t="shared" ca="1" si="141"/>
        <v>-0.12821794698364294</v>
      </c>
      <c r="O78" s="13">
        <f t="shared" ca="1" si="141"/>
        <v>-0.23556565500339116</v>
      </c>
      <c r="P78" s="13">
        <f t="shared" ca="1" si="141"/>
        <v>-8.1206282413302092E-2</v>
      </c>
      <c r="Q78" s="13">
        <f t="shared" ca="1" si="141"/>
        <v>1.86436148726304E-3</v>
      </c>
      <c r="R78" s="13">
        <f t="shared" ca="1" si="141"/>
        <v>-4.1340161658542859E-2</v>
      </c>
      <c r="S78" s="13">
        <f t="shared" ca="1" si="141"/>
        <v>3.1896966779009328E-2</v>
      </c>
      <c r="T78" s="13">
        <f t="shared" ca="1" si="141"/>
        <v>7.6974662506924571E-2</v>
      </c>
      <c r="U78" s="13">
        <f t="shared" ca="1" si="141"/>
        <v>-3.6207286716451667E-2</v>
      </c>
      <c r="V78" s="13">
        <f t="shared" ca="1" si="141"/>
        <v>-0.23867949312748399</v>
      </c>
      <c r="W78" s="13">
        <f t="shared" ca="1" si="141"/>
        <v>-0.10192178533975879</v>
      </c>
      <c r="X78" s="13">
        <f t="shared" ca="1" si="141"/>
        <v>7.8767879413537384E-2</v>
      </c>
      <c r="Y78" s="13">
        <f t="shared" ca="1" si="141"/>
        <v>2.6360648823435699E-2</v>
      </c>
      <c r="Z78" s="13">
        <f t="shared" ref="Z78:AP78" ca="1" si="142">Y15/Y$7*Z47</f>
        <v>3.1396098892003087E-2</v>
      </c>
      <c r="AA78" s="13">
        <f t="shared" ca="1" si="142"/>
        <v>0.19642767965641814</v>
      </c>
      <c r="AB78" s="13">
        <f t="shared" ca="1" si="142"/>
        <v>0.15551007845699427</v>
      </c>
      <c r="AC78" s="13">
        <f t="shared" ca="1" si="142"/>
        <v>0.1402546564022589</v>
      </c>
      <c r="AD78" s="13">
        <f t="shared" ca="1" si="142"/>
        <v>0.11404936056325199</v>
      </c>
      <c r="AE78" s="13">
        <f t="shared" ca="1" si="142"/>
        <v>8.7046837133389288E-2</v>
      </c>
      <c r="AF78" s="13">
        <f t="shared" ca="1" si="142"/>
        <v>6.4810067808742447E-2</v>
      </c>
      <c r="AG78" s="13">
        <f t="shared" ca="1" si="142"/>
        <v>-0.23061509961816157</v>
      </c>
      <c r="AH78" s="13">
        <f t="shared" ca="1" si="142"/>
        <v>6.5730714808979393E-2</v>
      </c>
      <c r="AI78" s="14">
        <f t="shared" ca="1" si="142"/>
        <v>0.24543856091481031</v>
      </c>
      <c r="AJ78" s="14">
        <f t="shared" ca="1" si="142"/>
        <v>-4.2053168957227618E-2</v>
      </c>
      <c r="AK78" s="14">
        <f t="shared" ca="1" si="142"/>
        <v>-1.7944210653181577E-2</v>
      </c>
      <c r="AL78" s="14">
        <f t="shared" ca="1" si="142"/>
        <v>1.2434845103664336E-3</v>
      </c>
      <c r="AM78" s="14">
        <f t="shared" ca="1" si="142"/>
        <v>7.8433957830634105E-3</v>
      </c>
      <c r="AN78" s="14">
        <f t="shared" ca="1" si="142"/>
        <v>-7.1153870767606073E-3</v>
      </c>
      <c r="AO78" s="14">
        <f t="shared" ca="1" si="142"/>
        <v>-2.7411484359978588E-2</v>
      </c>
      <c r="AP78" s="14">
        <f t="shared" ca="1" si="142"/>
        <v>-2.6116102269605503E-2</v>
      </c>
    </row>
    <row r="79" spans="2:42" x14ac:dyDescent="0.25">
      <c r="B79" t="str">
        <f t="shared" si="124"/>
        <v xml:space="preserve">   Information</v>
      </c>
      <c r="C79" s="13"/>
      <c r="D79" s="13">
        <f t="shared" ref="D79:Y79" ca="1" si="143">C16/C$7*D48</f>
        <v>0.13148898122337332</v>
      </c>
      <c r="E79" s="13">
        <f t="shared" ca="1" si="143"/>
        <v>0.18395824297444052</v>
      </c>
      <c r="F79" s="13">
        <f t="shared" ca="1" si="143"/>
        <v>0.24517405881223472</v>
      </c>
      <c r="G79" s="13">
        <f t="shared" ca="1" si="143"/>
        <v>0.21999225276452036</v>
      </c>
      <c r="H79" s="13">
        <f t="shared" ca="1" si="143"/>
        <v>0.46723226361736148</v>
      </c>
      <c r="I79" s="13">
        <f t="shared" ca="1" si="143"/>
        <v>0.34936234271593708</v>
      </c>
      <c r="J79" s="13">
        <f t="shared" ca="1" si="143"/>
        <v>0.29907335167467375</v>
      </c>
      <c r="K79" s="13">
        <f t="shared" ca="1" si="143"/>
        <v>0.2827380952380954</v>
      </c>
      <c r="L79" s="13">
        <f t="shared" ca="1" si="143"/>
        <v>0.52779406771813908</v>
      </c>
      <c r="M79" s="13">
        <f t="shared" ca="1" si="143"/>
        <v>0.81325754158019781</v>
      </c>
      <c r="N79" s="13">
        <f t="shared" ca="1" si="143"/>
        <v>8.7047046576052001E-2</v>
      </c>
      <c r="O79" s="13">
        <f t="shared" ca="1" si="143"/>
        <v>-0.28077522515555658</v>
      </c>
      <c r="P79" s="13">
        <f t="shared" ca="1" si="143"/>
        <v>-9.4125463706328988E-2</v>
      </c>
      <c r="Q79" s="13">
        <f t="shared" ca="1" si="143"/>
        <v>7.519591331962161E-2</v>
      </c>
      <c r="R79" s="13">
        <f t="shared" ca="1" si="143"/>
        <v>0.11414820756463209</v>
      </c>
      <c r="S79" s="13">
        <f t="shared" ca="1" si="143"/>
        <v>0.2545739046701973</v>
      </c>
      <c r="T79" s="13">
        <f t="shared" ca="1" si="143"/>
        <v>0.26882817739160808</v>
      </c>
      <c r="U79" s="13">
        <f t="shared" ca="1" si="143"/>
        <v>0.25401674587010598</v>
      </c>
      <c r="V79" s="13">
        <f t="shared" ca="1" si="143"/>
        <v>-1.2856272463539885E-2</v>
      </c>
      <c r="W79" s="13">
        <f t="shared" ca="1" si="143"/>
        <v>-2.8868020125133745E-2</v>
      </c>
      <c r="X79" s="13">
        <f t="shared" ca="1" si="143"/>
        <v>8.2944963927891927E-2</v>
      </c>
      <c r="Y79" s="13">
        <f t="shared" ca="1" si="143"/>
        <v>6.4437141568399053E-2</v>
      </c>
      <c r="Z79" s="13">
        <f t="shared" ref="Z79:AP79" ca="1" si="144">Y16/Y$7*Z48</f>
        <v>9.0763267705972608E-2</v>
      </c>
      <c r="AA79" s="13">
        <f t="shared" ca="1" si="144"/>
        <v>0.23027538716783469</v>
      </c>
      <c r="AB79" s="13">
        <f t="shared" ca="1" si="144"/>
        <v>0.19654746027203462</v>
      </c>
      <c r="AC79" s="13">
        <f t="shared" ca="1" si="144"/>
        <v>0.47257445795238601</v>
      </c>
      <c r="AD79" s="13">
        <f t="shared" ca="1" si="144"/>
        <v>0.39030225614979597</v>
      </c>
      <c r="AE79" s="13">
        <f t="shared" ca="1" si="144"/>
        <v>0.4555121420446111</v>
      </c>
      <c r="AF79" s="13">
        <f t="shared" ca="1" si="144"/>
        <v>0.57603575194188317</v>
      </c>
      <c r="AG79" s="13">
        <f t="shared" ca="1" si="144"/>
        <v>0.30953461116781994</v>
      </c>
      <c r="AH79" s="13">
        <f t="shared" ca="1" si="144"/>
        <v>0.34972754367831155</v>
      </c>
      <c r="AI79" s="14">
        <f t="shared" ca="1" si="144"/>
        <v>0.50291269338820122</v>
      </c>
      <c r="AJ79" s="14">
        <f t="shared" ca="1" si="144"/>
        <v>0.18895288517113773</v>
      </c>
      <c r="AK79" s="14">
        <f t="shared" ca="1" si="144"/>
        <v>4.1889702507001594E-2</v>
      </c>
      <c r="AL79" s="14">
        <f t="shared" ca="1" si="144"/>
        <v>0.1316519620239627</v>
      </c>
      <c r="AM79" s="14">
        <f t="shared" ca="1" si="144"/>
        <v>4.3804351959014678E-2</v>
      </c>
      <c r="AN79" s="14">
        <f t="shared" ca="1" si="144"/>
        <v>-2.100408697227552E-3</v>
      </c>
      <c r="AO79" s="14">
        <f t="shared" ca="1" si="144"/>
        <v>2.0829878032264926E-2</v>
      </c>
      <c r="AP79" s="14">
        <f t="shared" ca="1" si="144"/>
        <v>5.9629212596883786E-2</v>
      </c>
    </row>
    <row r="80" spans="2:42" x14ac:dyDescent="0.25">
      <c r="B80" t="str">
        <f t="shared" si="124"/>
        <v xml:space="preserve">   Financial activities</v>
      </c>
      <c r="C80" s="13"/>
      <c r="D80" s="13">
        <f t="shared" ref="D80:Y80" ca="1" si="145">C17/C$7*D49</f>
        <v>0</v>
      </c>
      <c r="E80" s="13">
        <f t="shared" ca="1" si="145"/>
        <v>0.12114323317828916</v>
      </c>
      <c r="F80" s="13">
        <f t="shared" ca="1" si="145"/>
        <v>0.23557386976235825</v>
      </c>
      <c r="G80" s="13">
        <f t="shared" ca="1" si="145"/>
        <v>9.5013265313581119E-2</v>
      </c>
      <c r="H80" s="13">
        <f t="shared" ca="1" si="145"/>
        <v>-0.17141493262742249</v>
      </c>
      <c r="I80" s="13">
        <f t="shared" ca="1" si="145"/>
        <v>0.17397108529553792</v>
      </c>
      <c r="J80" s="13">
        <f t="shared" ca="1" si="145"/>
        <v>0.1758852434333876</v>
      </c>
      <c r="K80" s="13">
        <f t="shared" ca="1" si="145"/>
        <v>0.43931159420289972</v>
      </c>
      <c r="L80" s="13">
        <f t="shared" ca="1" si="145"/>
        <v>0.35494922682798724</v>
      </c>
      <c r="M80" s="13">
        <f t="shared" ca="1" si="145"/>
        <v>3.0076092514061264E-3</v>
      </c>
      <c r="N80" s="13">
        <f t="shared" ca="1" si="145"/>
        <v>0.14350999570646308</v>
      </c>
      <c r="O80" s="13">
        <f t="shared" ca="1" si="145"/>
        <v>-4.1640393561205039E-2</v>
      </c>
      <c r="P80" s="13">
        <f t="shared" ca="1" si="145"/>
        <v>0.18763572830346489</v>
      </c>
      <c r="Q80" s="13">
        <f t="shared" ca="1" si="145"/>
        <v>-5.717375227607472E-2</v>
      </c>
      <c r="R80" s="13">
        <f t="shared" ca="1" si="145"/>
        <v>4.751033504041597E-2</v>
      </c>
      <c r="S80" s="13">
        <f t="shared" ca="1" si="145"/>
        <v>0.10712566201251787</v>
      </c>
      <c r="T80" s="13">
        <f t="shared" ca="1" si="145"/>
        <v>-3.3822200192436487E-2</v>
      </c>
      <c r="U80" s="13">
        <f t="shared" ca="1" si="145"/>
        <v>-0.12389680923285915</v>
      </c>
      <c r="V80" s="13">
        <f t="shared" ca="1" si="145"/>
        <v>-0.49301010055840905</v>
      </c>
      <c r="W80" s="13">
        <f t="shared" ca="1" si="145"/>
        <v>-0.29516077719779799</v>
      </c>
      <c r="X80" s="13">
        <f t="shared" ca="1" si="145"/>
        <v>-0.11218455552837209</v>
      </c>
      <c r="Y80" s="13">
        <f t="shared" ca="1" si="145"/>
        <v>-4.8034960078261059E-2</v>
      </c>
      <c r="Z80" s="13">
        <f t="shared" ref="Z80:AP80" ca="1" si="146">Y17/Y$7*Z49</f>
        <v>0.1661139050467797</v>
      </c>
      <c r="AA80" s="13">
        <f t="shared" ca="1" si="146"/>
        <v>4.8829479688601504E-2</v>
      </c>
      <c r="AB80" s="13">
        <f t="shared" ca="1" si="146"/>
        <v>6.8575624875132163E-2</v>
      </c>
      <c r="AC80" s="13">
        <f t="shared" ca="1" si="146"/>
        <v>7.5360710902706504E-2</v>
      </c>
      <c r="AD80" s="13">
        <f t="shared" ca="1" si="146"/>
        <v>6.2853869821524896E-2</v>
      </c>
      <c r="AE80" s="13">
        <f t="shared" ca="1" si="146"/>
        <v>0.14095652603986342</v>
      </c>
      <c r="AF80" s="13">
        <f t="shared" ca="1" si="146"/>
        <v>9.9149730602927574E-2</v>
      </c>
      <c r="AG80" s="13">
        <f t="shared" ca="1" si="146"/>
        <v>-0.12901213564704564</v>
      </c>
      <c r="AH80" s="13">
        <f t="shared" ca="1" si="146"/>
        <v>4.7667312266052891E-2</v>
      </c>
      <c r="AI80" s="14">
        <f t="shared" ca="1" si="146"/>
        <v>0.2346572923673487</v>
      </c>
      <c r="AJ80" s="14">
        <f t="shared" ca="1" si="146"/>
        <v>2.2175787032914909E-2</v>
      </c>
      <c r="AK80" s="14">
        <f t="shared" ca="1" si="146"/>
        <v>4.9938055750802006E-2</v>
      </c>
      <c r="AL80" s="14">
        <f t="shared" ca="1" si="146"/>
        <v>3.1729882796830852E-2</v>
      </c>
      <c r="AM80" s="14">
        <f t="shared" ca="1" si="146"/>
        <v>-3.0251222273679018E-2</v>
      </c>
      <c r="AN80" s="14">
        <f t="shared" ca="1" si="146"/>
        <v>-3.4226961352615798E-2</v>
      </c>
      <c r="AO80" s="14">
        <f t="shared" ca="1" si="146"/>
        <v>-3.9941434564947628E-2</v>
      </c>
      <c r="AP80" s="14">
        <f t="shared" ca="1" si="146"/>
        <v>-4.6213036796581411E-2</v>
      </c>
    </row>
    <row r="81" spans="2:42" x14ac:dyDescent="0.25">
      <c r="B81" t="str">
        <f t="shared" si="124"/>
        <v xml:space="preserve">   Professional and business services</v>
      </c>
      <c r="C81" s="13"/>
      <c r="D81" s="13">
        <f t="shared" ref="D81:Y81" ca="1" si="147">C18/C$7*D50</f>
        <v>-1.5027312139814964E-2</v>
      </c>
      <c r="E81" s="13">
        <f t="shared" ca="1" si="147"/>
        <v>0.13983817657000241</v>
      </c>
      <c r="F81" s="13">
        <f t="shared" ca="1" si="147"/>
        <v>0.54056449111613114</v>
      </c>
      <c r="G81" s="13">
        <f t="shared" ca="1" si="147"/>
        <v>0.7506047959772848</v>
      </c>
      <c r="H81" s="13">
        <f t="shared" ca="1" si="147"/>
        <v>0.47374169143865286</v>
      </c>
      <c r="I81" s="13">
        <f t="shared" ca="1" si="147"/>
        <v>0.83719146760587526</v>
      </c>
      <c r="J81" s="13">
        <f t="shared" ca="1" si="147"/>
        <v>1.1175898931000992</v>
      </c>
      <c r="K81" s="13">
        <f t="shared" ca="1" si="147"/>
        <v>0.75245859213250177</v>
      </c>
      <c r="L81" s="13">
        <f t="shared" ca="1" si="147"/>
        <v>0.78582672304701029</v>
      </c>
      <c r="M81" s="13">
        <f t="shared" ca="1" si="147"/>
        <v>0.90889951577490879</v>
      </c>
      <c r="N81" s="13">
        <f t="shared" ca="1" si="147"/>
        <v>-0.87282308864094993</v>
      </c>
      <c r="O81" s="13">
        <f t="shared" ca="1" si="147"/>
        <v>-0.80722877232222501</v>
      </c>
      <c r="P81" s="13">
        <f t="shared" ca="1" si="147"/>
        <v>-0.1808685381023562</v>
      </c>
      <c r="Q81" s="13">
        <f t="shared" ca="1" si="147"/>
        <v>0.42010278846333088</v>
      </c>
      <c r="R81" s="13">
        <f t="shared" ca="1" si="147"/>
        <v>0.72993151107546195</v>
      </c>
      <c r="S81" s="13">
        <f t="shared" ca="1" si="147"/>
        <v>0.82089552238806185</v>
      </c>
      <c r="T81" s="13">
        <f t="shared" ca="1" si="147"/>
        <v>0.70560107298014318</v>
      </c>
      <c r="U81" s="13">
        <f t="shared" ca="1" si="147"/>
        <v>0.26137135098438247</v>
      </c>
      <c r="V81" s="13">
        <f t="shared" ca="1" si="147"/>
        <v>-1.3001604239216078</v>
      </c>
      <c r="W81" s="13">
        <f t="shared" ca="1" si="147"/>
        <v>-2.886802012513736E-2</v>
      </c>
      <c r="X81" s="13">
        <f t="shared" ca="1" si="147"/>
        <v>0.63252994074507196</v>
      </c>
      <c r="Y81" s="13">
        <f t="shared" ca="1" si="147"/>
        <v>0.68537686940934739</v>
      </c>
      <c r="Z81" s="13">
        <f t="shared" ref="Z81:AP81" ca="1" si="148">Y18/Y$7*Z50</f>
        <v>0.59195917365467743</v>
      </c>
      <c r="AA81" s="13">
        <f t="shared" ca="1" si="148"/>
        <v>0.46443493749271408</v>
      </c>
      <c r="AB81" s="13">
        <f t="shared" ca="1" si="148"/>
        <v>0.61934048607698944</v>
      </c>
      <c r="AC81" s="13">
        <f t="shared" ca="1" si="148"/>
        <v>0.53642172691162426</v>
      </c>
      <c r="AD81" s="13">
        <f t="shared" ca="1" si="148"/>
        <v>0.37458878869441348</v>
      </c>
      <c r="AE81" s="13">
        <f t="shared" ca="1" si="148"/>
        <v>0.35362777585439525</v>
      </c>
      <c r="AF81" s="13">
        <f t="shared" ca="1" si="148"/>
        <v>0.37967091962583965</v>
      </c>
      <c r="AG81" s="13">
        <f t="shared" ca="1" si="148"/>
        <v>-0.30433631998790212</v>
      </c>
      <c r="AH81" s="13">
        <f t="shared" ca="1" si="148"/>
        <v>0.68440225190418902</v>
      </c>
      <c r="AI81" s="14">
        <f t="shared" ca="1" si="148"/>
        <v>1.1078418668143846</v>
      </c>
      <c r="AJ81" s="14">
        <f t="shared" ca="1" si="148"/>
        <v>-0.20386750034331788</v>
      </c>
      <c r="AK81" s="14">
        <f t="shared" ca="1" si="148"/>
        <v>-0.42607392725981319</v>
      </c>
      <c r="AL81" s="14">
        <f t="shared" ca="1" si="148"/>
        <v>0.38229618943270016</v>
      </c>
      <c r="AM81" s="14">
        <f t="shared" ca="1" si="148"/>
        <v>0.57975696496992168</v>
      </c>
      <c r="AN81" s="14">
        <f t="shared" ca="1" si="148"/>
        <v>0.33558037094645915</v>
      </c>
      <c r="AO81" s="14">
        <f t="shared" ca="1" si="148"/>
        <v>0.43959035151403059</v>
      </c>
      <c r="AP81" s="14">
        <f t="shared" ca="1" si="148"/>
        <v>0.50017681247343404</v>
      </c>
    </row>
    <row r="82" spans="2:42" x14ac:dyDescent="0.25">
      <c r="B82" t="str">
        <f t="shared" si="124"/>
        <v xml:space="preserve">   Other services</v>
      </c>
      <c r="C82" s="13"/>
      <c r="D82" s="13">
        <f t="shared" ref="D82:Y82" ca="1" si="149">C19/C$7*D51</f>
        <v>0.54098323703330664</v>
      </c>
      <c r="E82" s="13">
        <f t="shared" ca="1" si="149"/>
        <v>0.59300360438508337</v>
      </c>
      <c r="F82" s="13">
        <f t="shared" ca="1" si="149"/>
        <v>0.84850901679294533</v>
      </c>
      <c r="G82" s="13">
        <f t="shared" ca="1" si="149"/>
        <v>0.50722466252019494</v>
      </c>
      <c r="H82" s="13">
        <f t="shared" ca="1" si="149"/>
        <v>0.81223193814597394</v>
      </c>
      <c r="I82" s="13">
        <f t="shared" ca="1" si="149"/>
        <v>0.47433748970375034</v>
      </c>
      <c r="J82" s="13">
        <f t="shared" ca="1" si="149"/>
        <v>0.95060156859524481</v>
      </c>
      <c r="K82" s="13">
        <f t="shared" ca="1" si="149"/>
        <v>0.90579710144927905</v>
      </c>
      <c r="L82" s="13">
        <f t="shared" ca="1" si="149"/>
        <v>0.61174727615049951</v>
      </c>
      <c r="M82" s="13">
        <f t="shared" ca="1" si="149"/>
        <v>0.55400162410899456</v>
      </c>
      <c r="N82" s="13">
        <f t="shared" ca="1" si="149"/>
        <v>0.11763114402169174</v>
      </c>
      <c r="O82" s="13">
        <f t="shared" ca="1" si="149"/>
        <v>0.16537184871449528</v>
      </c>
      <c r="P82" s="13">
        <f t="shared" ca="1" si="149"/>
        <v>0.41218340315843155</v>
      </c>
      <c r="Q82" s="13">
        <f t="shared" ca="1" si="149"/>
        <v>0.3299919832456103</v>
      </c>
      <c r="R82" s="13">
        <f t="shared" ca="1" si="149"/>
        <v>0.5695070031467826</v>
      </c>
      <c r="S82" s="13">
        <f t="shared" ca="1" si="149"/>
        <v>0.46942705825710757</v>
      </c>
      <c r="T82" s="13">
        <f t="shared" ca="1" si="149"/>
        <v>0.66361489343090774</v>
      </c>
      <c r="U82" s="13">
        <f t="shared" ca="1" si="149"/>
        <v>0.64437655578185127</v>
      </c>
      <c r="V82" s="13">
        <f t="shared" ca="1" si="149"/>
        <v>1.9563892879301062E-2</v>
      </c>
      <c r="W82" s="13">
        <f t="shared" ca="1" si="149"/>
        <v>0.36939282894814596</v>
      </c>
      <c r="X82" s="13">
        <f t="shared" ca="1" si="149"/>
        <v>0.76142283433086111</v>
      </c>
      <c r="Y82" s="13">
        <f t="shared" ca="1" si="149"/>
        <v>0.61273863709587117</v>
      </c>
      <c r="Z82" s="13">
        <f t="shared" ref="Z82:AP82" ca="1" si="150">Y19/Y$7*Z51</f>
        <v>0.59424252630137442</v>
      </c>
      <c r="AA82" s="13">
        <f t="shared" ca="1" si="150"/>
        <v>0.66030773669812437</v>
      </c>
      <c r="AB82" s="13">
        <f t="shared" ca="1" si="150"/>
        <v>0.67063721334579041</v>
      </c>
      <c r="AC82" s="13">
        <f t="shared" ca="1" si="150"/>
        <v>0.99120268367865172</v>
      </c>
      <c r="AD82" s="13">
        <f t="shared" ca="1" si="150"/>
        <v>0.71369555410248076</v>
      </c>
      <c r="AE82" s="13">
        <f t="shared" ca="1" si="150"/>
        <v>0.78441070280428971</v>
      </c>
      <c r="AF82" s="13">
        <f t="shared" ca="1" si="150"/>
        <v>0.64906799253233327</v>
      </c>
      <c r="AG82" s="13">
        <f t="shared" ca="1" si="150"/>
        <v>-3.93652413897395</v>
      </c>
      <c r="AH82" s="13">
        <f t="shared" ca="1" si="150"/>
        <v>0.56448132946642748</v>
      </c>
      <c r="AI82" s="14">
        <f t="shared" ca="1" si="150"/>
        <v>2.065139674751709</v>
      </c>
      <c r="AJ82" s="14">
        <f t="shared" ca="1" si="150"/>
        <v>0.91316530520775196</v>
      </c>
      <c r="AK82" s="14">
        <f t="shared" ca="1" si="150"/>
        <v>0.71067671386421594</v>
      </c>
      <c r="AL82" s="14">
        <f t="shared" ca="1" si="150"/>
        <v>0.32700491925192532</v>
      </c>
      <c r="AM82" s="14">
        <f t="shared" ca="1" si="150"/>
        <v>0.18876616077908334</v>
      </c>
      <c r="AN82" s="14">
        <f t="shared" ca="1" si="150"/>
        <v>0.22991997833574745</v>
      </c>
      <c r="AO82" s="14">
        <f t="shared" ca="1" si="150"/>
        <v>0.2161485127205533</v>
      </c>
      <c r="AP82" s="14">
        <f t="shared" ca="1" si="150"/>
        <v>0.20234043600685467</v>
      </c>
    </row>
    <row r="83" spans="2:42" x14ac:dyDescent="0.25">
      <c r="B83" t="str">
        <f t="shared" si="124"/>
        <v xml:space="preserve">      Leisure and Hospitality</v>
      </c>
      <c r="C83" s="13"/>
      <c r="D83" s="13">
        <f t="shared" ref="D83" ca="1" si="151">C20/C$7*D52</f>
        <v>8.9412507231893354E-2</v>
      </c>
      <c r="E83" s="13">
        <f t="shared" ref="E83" ca="1" si="152">D20/D$7*E52</f>
        <v>0.14731615392668607</v>
      </c>
      <c r="F83" s="13">
        <f t="shared" ref="F83" ca="1" si="153">E20/E$7*F52</f>
        <v>0.27323614988110584</v>
      </c>
      <c r="G83" s="13">
        <f t="shared" ref="G83" ca="1" si="154">F20/F$7*G52</f>
        <v>0.21122179750480616</v>
      </c>
      <c r="H83" s="13">
        <f t="shared" ref="H83" ca="1" si="155">G20/G$7*H52</f>
        <v>0.35078583259198387</v>
      </c>
      <c r="I83" s="13">
        <f t="shared" ref="I83" ca="1" si="156">H20/H$7*I52</f>
        <v>0.28687476922202704</v>
      </c>
      <c r="J83" s="13">
        <f t="shared" ref="J83" ca="1" si="157">I20/I$7*J52</f>
        <v>0.27238259488906275</v>
      </c>
      <c r="K83" s="13">
        <f t="shared" ref="K83" ca="1" si="158">J20/J$7*K52</f>
        <v>0.30085403726708076</v>
      </c>
      <c r="L83" s="13">
        <f t="shared" ref="L83" ca="1" si="159">K20/K$7*L52</f>
        <v>0.41421031513318235</v>
      </c>
      <c r="M83" s="13">
        <f t="shared" ref="M83" ca="1" si="160">L20/L$7*M52</f>
        <v>0.10586784564949271</v>
      </c>
      <c r="N83" s="13">
        <f t="shared" ref="N83" ca="1" si="161">M20/M$7*N52</f>
        <v>-5.999188345106226E-2</v>
      </c>
      <c r="O83" s="13">
        <f t="shared" ref="O83" ca="1" si="162">N20/N$7*O52</f>
        <v>-0.16596671147966049</v>
      </c>
      <c r="P83" s="13">
        <f t="shared" ref="P83" ca="1" si="163">O20/O$7*P52</f>
        <v>0.16118216660822121</v>
      </c>
      <c r="Q83" s="13">
        <f t="shared" ref="Q83" ca="1" si="164">P20/P$7*Q52</f>
        <v>0.24547426248966853</v>
      </c>
      <c r="R83" s="13">
        <f t="shared" ref="R83" ca="1" si="165">Q20/Q$7*R52</f>
        <v>0.2708706114641824</v>
      </c>
      <c r="S83" s="13">
        <f t="shared" ref="S83" ca="1" si="166">R20/R$7*S52</f>
        <v>0.29910929224843813</v>
      </c>
      <c r="T83" s="13">
        <f t="shared" ref="T83" ca="1" si="167">S20/S$7*T52</f>
        <v>0.32189404321077492</v>
      </c>
      <c r="U83" s="13">
        <f t="shared" ref="U83" ca="1" si="168">T20/T$7*U52</f>
        <v>0.11541072640868889</v>
      </c>
      <c r="V83" s="13">
        <f t="shared" ref="V83" ca="1" si="169">U20/U$7*V52</f>
        <v>-0.43264151681656243</v>
      </c>
      <c r="W83" s="13">
        <f t="shared" ref="W83" ca="1" si="170">V20/V$7*W52</f>
        <v>-9.4262922857578802E-3</v>
      </c>
      <c r="X83" s="13">
        <f t="shared" ref="X83" ca="1" si="171">W20/W$7*X52</f>
        <v>0.21959530018319473</v>
      </c>
      <c r="Y83" s="13">
        <f t="shared" ref="Y83" ca="1" si="172">X20/X$7*Y52</f>
        <v>0.32159991564592577</v>
      </c>
      <c r="Z83" s="13">
        <f t="shared" ref="Z83" ca="1" si="173">Y20/Y$7*Z52</f>
        <v>0.40244090397931226</v>
      </c>
      <c r="AA83" s="13">
        <f t="shared" ref="AA83" ca="1" si="174">Z20/Z$7*AA52</f>
        <v>0.31461721572087342</v>
      </c>
      <c r="AB83" s="13">
        <f t="shared" ref="AB83" ca="1" si="175">AA20/AA$7*AB52</f>
        <v>0.40821395594961152</v>
      </c>
      <c r="AC83" s="13">
        <f t="shared" ref="AC83" ca="1" si="176">AB20/AB$7*AC52</f>
        <v>0.41814727785598671</v>
      </c>
      <c r="AD83" s="13">
        <f t="shared" ref="AD83" ca="1" si="177">AC20/AC$7*AD52</f>
        <v>0.31629689329541882</v>
      </c>
      <c r="AE83" s="13">
        <f t="shared" ref="AE83" ca="1" si="178">AD20/AD$7*AE52</f>
        <v>0.28092388347593783</v>
      </c>
      <c r="AF83" s="13">
        <f t="shared" ref="AF83" ca="1" si="179">AE20/AE$7*AF52</f>
        <v>0.12865282117257762</v>
      </c>
      <c r="AG83" s="13">
        <f t="shared" ref="AG83" ca="1" si="180">AF20/AF$7*AG52</f>
        <v>-2.8992287626176707</v>
      </c>
      <c r="AH83" s="13">
        <f t="shared" ref="AH83" ca="1" si="181">AG20/AG$7*AH52</f>
        <v>0.36979799094822857</v>
      </c>
      <c r="AI83" s="14">
        <f t="shared" ref="AI83" ca="1" si="182">AH20/AH$7*AI52</f>
        <v>1.4060934594230974</v>
      </c>
      <c r="AJ83" s="14">
        <f t="shared" ref="AJ83" ca="1" si="183">AI20/AI$7*AJ52</f>
        <v>0.79372246837305782</v>
      </c>
      <c r="AK83" s="14">
        <f t="shared" ref="AK83" ca="1" si="184">AJ20/AJ$7*AK52</f>
        <v>0.35302426334803855</v>
      </c>
      <c r="AL83" s="14">
        <f t="shared" ref="AL83" ca="1" si="185">AK20/AK$7*AL52</f>
        <v>0.10514585230807356</v>
      </c>
      <c r="AM83" s="14">
        <f t="shared" ref="AM83" ca="1" si="186">AL20/AL$7*AM52</f>
        <v>3.0354075718188142E-2</v>
      </c>
      <c r="AN83" s="14">
        <f t="shared" ref="AN83" ca="1" si="187">AM20/AM$7*AN52</f>
        <v>3.2222883137651849E-2</v>
      </c>
      <c r="AO83" s="14">
        <f t="shared" ref="AO83" ca="1" si="188">AN20/AN$7*AO52</f>
        <v>5.0438166645162028E-2</v>
      </c>
      <c r="AP83" s="14">
        <f t="shared" ref="AP83" ca="1" si="189">AO20/AO$7*AP52</f>
        <v>8.5143940705353513E-2</v>
      </c>
    </row>
    <row r="84" spans="2:42" x14ac:dyDescent="0.25">
      <c r="B84" t="str">
        <f t="shared" ref="B84:B86" si="190">B53</f>
        <v xml:space="preserve">   Government</v>
      </c>
      <c r="C84" s="13"/>
      <c r="D84" s="13">
        <f t="shared" ref="D84:Y84" ca="1" si="191">C21/C$7*D53</f>
        <v>0.50191222546979242</v>
      </c>
      <c r="E84" s="13">
        <f t="shared" ca="1" si="191"/>
        <v>0.51373704440423262</v>
      </c>
      <c r="F84" s="13">
        <f t="shared" ca="1" si="191"/>
        <v>0.27840548244642133</v>
      </c>
      <c r="G84" s="13">
        <f t="shared" ca="1" si="191"/>
        <v>0.23241706438245091</v>
      </c>
      <c r="H84" s="13">
        <f t="shared" ca="1" si="191"/>
        <v>0.29147771244240961</v>
      </c>
      <c r="I84" s="13">
        <f t="shared" ca="1" si="191"/>
        <v>0.23858891697673892</v>
      </c>
      <c r="J84" s="13">
        <f t="shared" ca="1" si="191"/>
        <v>0.25253562189463757</v>
      </c>
      <c r="K84" s="13">
        <f t="shared" ca="1" si="191"/>
        <v>0.36878881987577367</v>
      </c>
      <c r="L84" s="13">
        <f t="shared" ca="1" si="191"/>
        <v>0.31050341059909309</v>
      </c>
      <c r="M84" s="13">
        <f t="shared" ca="1" si="191"/>
        <v>0.22797678125657767</v>
      </c>
      <c r="N84" s="13">
        <f t="shared" ca="1" si="191"/>
        <v>0.42523658563841427</v>
      </c>
      <c r="O84" s="13">
        <f t="shared" ca="1" si="191"/>
        <v>0.28255981345103742</v>
      </c>
      <c r="P84" s="13">
        <f t="shared" ca="1" si="191"/>
        <v>0.15872137017145677</v>
      </c>
      <c r="Q84" s="13">
        <f t="shared" ca="1" si="191"/>
        <v>6.2145382908647406E-4</v>
      </c>
      <c r="R84" s="13">
        <f t="shared" ca="1" si="191"/>
        <v>-1.7893502807429046E-2</v>
      </c>
      <c r="S84" s="13">
        <f t="shared" ca="1" si="191"/>
        <v>5.3562831006260282E-2</v>
      </c>
      <c r="T84" s="13">
        <f t="shared" ca="1" si="191"/>
        <v>0.11487885237775912</v>
      </c>
      <c r="U84" s="13">
        <f t="shared" ca="1" si="191"/>
        <v>0.29588142113600407</v>
      </c>
      <c r="V84" s="13">
        <f t="shared" ca="1" si="191"/>
        <v>0.11235264196399183</v>
      </c>
      <c r="W84" s="13">
        <f t="shared" ca="1" si="191"/>
        <v>-2.7689733589414869E-2</v>
      </c>
      <c r="X84" s="13">
        <f t="shared" ca="1" si="191"/>
        <v>-0.25897923988996346</v>
      </c>
      <c r="Y84" s="13">
        <f t="shared" ca="1" si="191"/>
        <v>3.6319116156734443E-2</v>
      </c>
      <c r="Z84" s="13">
        <f t="shared" ref="Z84:AP84" ca="1" si="192">Y21/Y$7*Z53</f>
        <v>0.14442205490321464</v>
      </c>
      <c r="AA84" s="13">
        <f t="shared" ca="1" si="192"/>
        <v>0.19531791875440538</v>
      </c>
      <c r="AB84" s="13">
        <f t="shared" ca="1" si="192"/>
        <v>0.33531860667289454</v>
      </c>
      <c r="AC84" s="13">
        <f t="shared" ca="1" si="192"/>
        <v>0.30824624112287391</v>
      </c>
      <c r="AD84" s="13">
        <f t="shared" ca="1" si="192"/>
        <v>0.20985082343638126</v>
      </c>
      <c r="AE84" s="13">
        <f t="shared" ca="1" si="192"/>
        <v>-0.16271823532320925</v>
      </c>
      <c r="AF84" s="13">
        <f t="shared" ca="1" si="192"/>
        <v>-0.14654813840335179</v>
      </c>
      <c r="AG84" s="13">
        <f t="shared" ca="1" si="192"/>
        <v>-0.35868209141431318</v>
      </c>
      <c r="AH84" s="13">
        <f t="shared" ca="1" si="192"/>
        <v>-0.14400545916165783</v>
      </c>
      <c r="AI84" s="14">
        <f t="shared" ca="1" si="192"/>
        <v>-0.22861205634471546</v>
      </c>
      <c r="AJ84" s="14">
        <f t="shared" ca="1" si="192"/>
        <v>0.13288042124992619</v>
      </c>
      <c r="AK84" s="14">
        <f t="shared" ca="1" si="192"/>
        <v>0.1729956032221909</v>
      </c>
      <c r="AL84" s="14">
        <f t="shared" ca="1" si="192"/>
        <v>0.27451596543060164</v>
      </c>
      <c r="AM84" s="14">
        <f t="shared" ca="1" si="192"/>
        <v>0.19023100172416052</v>
      </c>
      <c r="AN84" s="14">
        <f t="shared" ca="1" si="192"/>
        <v>0.13081948947539154</v>
      </c>
      <c r="AO84" s="14">
        <f t="shared" ca="1" si="192"/>
        <v>0.11275967796749913</v>
      </c>
      <c r="AP84" s="14">
        <f t="shared" ca="1" si="192"/>
        <v>0.11312292648994914</v>
      </c>
    </row>
    <row r="85" spans="2:42" x14ac:dyDescent="0.25">
      <c r="B85" t="str">
        <f t="shared" si="190"/>
        <v xml:space="preserve">      State and local</v>
      </c>
      <c r="C85" s="13"/>
      <c r="D85" s="13">
        <f t="shared" ref="D85:Y85" ca="1" si="193">C22/C$7*D54</f>
        <v>0.52896138732145448</v>
      </c>
      <c r="E85" s="13">
        <f t="shared" ca="1" si="193"/>
        <v>0.48457293271316143</v>
      </c>
      <c r="F85" s="13">
        <f t="shared" ca="1" si="193"/>
        <v>0.2289275850355208</v>
      </c>
      <c r="G85" s="13">
        <f t="shared" ca="1" si="193"/>
        <v>0.23680229201230804</v>
      </c>
      <c r="H85" s="13">
        <f t="shared" ca="1" si="193"/>
        <v>0.32764120033848998</v>
      </c>
      <c r="I85" s="13">
        <f t="shared" ca="1" si="193"/>
        <v>0.2641520152242457</v>
      </c>
      <c r="J85" s="13">
        <f t="shared" ca="1" si="193"/>
        <v>0.23816367593315105</v>
      </c>
      <c r="K85" s="13">
        <f t="shared" ca="1" si="193"/>
        <v>0.3086180124223592</v>
      </c>
      <c r="L85" s="13">
        <f t="shared" ca="1" si="193"/>
        <v>0.26729220037655532</v>
      </c>
      <c r="M85" s="13">
        <f t="shared" ca="1" si="193"/>
        <v>0.17083220547986344</v>
      </c>
      <c r="N85" s="13">
        <f t="shared" ca="1" si="193"/>
        <v>0.43994047864112334</v>
      </c>
      <c r="O85" s="13">
        <f t="shared" ca="1" si="193"/>
        <v>0.25341153795819116</v>
      </c>
      <c r="P85" s="13">
        <f t="shared" ca="1" si="193"/>
        <v>0.10027745479824532</v>
      </c>
      <c r="Q85" s="13">
        <f t="shared" ca="1" si="193"/>
        <v>1.6157799556282961E-2</v>
      </c>
      <c r="R85" s="13">
        <f t="shared" ca="1" si="193"/>
        <v>1.8510520145614998E-2</v>
      </c>
      <c r="S85" s="13">
        <f t="shared" ca="1" si="193"/>
        <v>8.7867116032739737E-2</v>
      </c>
      <c r="T85" s="13">
        <f t="shared" ca="1" si="193"/>
        <v>0.11721141790827028</v>
      </c>
      <c r="U85" s="13">
        <f t="shared" ca="1" si="193"/>
        <v>0.27890925548766515</v>
      </c>
      <c r="V85" s="13">
        <f t="shared" ca="1" si="193"/>
        <v>7.8814539885191284E-2</v>
      </c>
      <c r="W85" s="13">
        <f t="shared" ca="1" si="193"/>
        <v>-2.6511447053694941E-2</v>
      </c>
      <c r="X85" s="13">
        <f t="shared" ca="1" si="193"/>
        <v>-0.18975898222352278</v>
      </c>
      <c r="Y85" s="13">
        <f t="shared" ca="1" si="193"/>
        <v>6.5022933764478458E-2</v>
      </c>
      <c r="Z85" s="13">
        <f t="shared" ref="Z85:AP85" ca="1" si="194">Y22/Y$7*Z54</f>
        <v>0.18095569725027211</v>
      </c>
      <c r="AA85" s="13">
        <f t="shared" ca="1" si="194"/>
        <v>0.22028753904971266</v>
      </c>
      <c r="AB85" s="13">
        <f t="shared" ca="1" si="194"/>
        <v>0.34233815882546714</v>
      </c>
      <c r="AC85" s="13">
        <f t="shared" ca="1" si="194"/>
        <v>0.29987282880035088</v>
      </c>
      <c r="AD85" s="13">
        <f t="shared" ca="1" si="194"/>
        <v>0.20731639320164441</v>
      </c>
      <c r="AE85" s="13">
        <f t="shared" ca="1" si="194"/>
        <v>-0.13155942430387305</v>
      </c>
      <c r="AF85" s="13">
        <f t="shared" ca="1" si="194"/>
        <v>-0.1242999061705001</v>
      </c>
      <c r="AG85" s="13">
        <f t="shared" ca="1" si="194"/>
        <v>-0.3964878454500782</v>
      </c>
      <c r="AH85" s="13">
        <f t="shared" ca="1" si="194"/>
        <v>-0.11490331062027682</v>
      </c>
      <c r="AI85" s="14">
        <f t="shared" ca="1" si="194"/>
        <v>-0.20651782534720833</v>
      </c>
      <c r="AJ85" s="14">
        <f t="shared" ca="1" si="194"/>
        <v>0.13318318425949457</v>
      </c>
      <c r="AK85" s="14">
        <f t="shared" ca="1" si="194"/>
        <v>0.17299281010983733</v>
      </c>
      <c r="AL85" s="14">
        <f t="shared" ca="1" si="194"/>
        <v>0.27451596543060525</v>
      </c>
      <c r="AM85" s="14">
        <f t="shared" ca="1" si="194"/>
        <v>0.19023236945613664</v>
      </c>
      <c r="AN85" s="14">
        <f t="shared" ca="1" si="194"/>
        <v>0.13081948947538996</v>
      </c>
      <c r="AO85" s="14">
        <f t="shared" ca="1" si="194"/>
        <v>0.11276101227522922</v>
      </c>
      <c r="AP85" s="14">
        <f t="shared" ca="1" si="194"/>
        <v>0.11311895614997859</v>
      </c>
    </row>
    <row r="86" spans="2:42" x14ac:dyDescent="0.25">
      <c r="B86" t="str">
        <f t="shared" si="190"/>
        <v xml:space="preserve">      Federal</v>
      </c>
      <c r="C86" s="13"/>
      <c r="D86" s="13">
        <f t="shared" ref="D86:Y86" ca="1" si="195">C23/C$7*D55</f>
        <v>-2.7049161851665521E-2</v>
      </c>
      <c r="E86" s="13">
        <f t="shared" ca="1" si="195"/>
        <v>2.9164111691069541E-2</v>
      </c>
      <c r="F86" s="13">
        <f t="shared" ca="1" si="195"/>
        <v>4.9477897410902957E-2</v>
      </c>
      <c r="G86" s="13">
        <f t="shared" ca="1" si="195"/>
        <v>-4.3852276298573072E-3</v>
      </c>
      <c r="H86" s="13">
        <f t="shared" ca="1" si="195"/>
        <v>-3.6163487896080648E-2</v>
      </c>
      <c r="I86" s="13">
        <f t="shared" ca="1" si="195"/>
        <v>-2.5563098247507684E-2</v>
      </c>
      <c r="J86" s="13">
        <f t="shared" ca="1" si="195"/>
        <v>1.4371945961482868E-2</v>
      </c>
      <c r="K86" s="13">
        <f t="shared" ca="1" si="195"/>
        <v>6.0170807453416304E-2</v>
      </c>
      <c r="L86" s="13">
        <f t="shared" ca="1" si="195"/>
        <v>4.3211210222537558E-2</v>
      </c>
      <c r="M86" s="13">
        <f t="shared" ca="1" si="195"/>
        <v>5.7144575776715348E-2</v>
      </c>
      <c r="N86" s="13">
        <f t="shared" ca="1" si="195"/>
        <v>-1.4703893002711526E-2</v>
      </c>
      <c r="O86" s="13">
        <f t="shared" ca="1" si="195"/>
        <v>2.9148275492843722E-2</v>
      </c>
      <c r="P86" s="13">
        <f t="shared" ca="1" si="195"/>
        <v>5.8443915373210455E-2</v>
      </c>
      <c r="Q86" s="13">
        <f t="shared" ca="1" si="195"/>
        <v>-1.5536345727194197E-2</v>
      </c>
      <c r="R86" s="13">
        <f t="shared" ca="1" si="195"/>
        <v>-3.6404022953045269E-2</v>
      </c>
      <c r="S86" s="13">
        <f t="shared" ca="1" si="195"/>
        <v>-3.4304285026480349E-2</v>
      </c>
      <c r="T86" s="13">
        <f t="shared" ca="1" si="195"/>
        <v>-2.3325655305127821E-3</v>
      </c>
      <c r="U86" s="13">
        <f t="shared" ca="1" si="195"/>
        <v>1.6972165648336528E-2</v>
      </c>
      <c r="V86" s="13">
        <f t="shared" ca="1" si="195"/>
        <v>3.3538102078803443E-2</v>
      </c>
      <c r="W86" s="13">
        <f t="shared" ca="1" si="195"/>
        <v>-1.178286535719889E-3</v>
      </c>
      <c r="X86" s="13">
        <f t="shared" ca="1" si="195"/>
        <v>-6.9220257666441881E-2</v>
      </c>
      <c r="Y86" s="13">
        <f t="shared" ca="1" si="195"/>
        <v>-2.8703817607742023E-2</v>
      </c>
      <c r="Z86" s="13">
        <f t="shared" ref="Z86:AP86" ca="1" si="196">Y23/Y$7*Z55</f>
        <v>-3.6533642347058019E-2</v>
      </c>
      <c r="AA86" s="13">
        <f t="shared" ca="1" si="196"/>
        <v>-2.4969620295307415E-2</v>
      </c>
      <c r="AB86" s="13">
        <f t="shared" ca="1" si="196"/>
        <v>-7.0195521525727601E-3</v>
      </c>
      <c r="AC86" s="13">
        <f t="shared" ca="1" si="196"/>
        <v>8.3734123225228246E-3</v>
      </c>
      <c r="AD86" s="13">
        <f t="shared" ca="1" si="196"/>
        <v>2.5344302347387188E-3</v>
      </c>
      <c r="AE86" s="13">
        <f t="shared" ca="1" si="196"/>
        <v>-3.1158811019338113E-2</v>
      </c>
      <c r="AF86" s="13">
        <f t="shared" ca="1" si="196"/>
        <v>-2.2248232232851967E-2</v>
      </c>
      <c r="AG86" s="13">
        <f t="shared" ca="1" si="196"/>
        <v>3.7805754035764555E-2</v>
      </c>
      <c r="AH86" s="13">
        <f t="shared" ca="1" si="196"/>
        <v>-2.9102148541380515E-2</v>
      </c>
      <c r="AI86" s="14">
        <f t="shared" ca="1" si="196"/>
        <v>-2.2091411783325871E-2</v>
      </c>
      <c r="AJ86" s="14">
        <f t="shared" ca="1" si="196"/>
        <v>-3.0389483390109946E-4</v>
      </c>
      <c r="AK86" s="14">
        <f t="shared" ca="1" si="196"/>
        <v>-1.3965561772034049E-7</v>
      </c>
      <c r="AL86" s="14">
        <f t="shared" ca="1" si="196"/>
        <v>0</v>
      </c>
      <c r="AM86" s="14">
        <f t="shared" ca="1" si="196"/>
        <v>0</v>
      </c>
      <c r="AN86" s="14">
        <f t="shared" ca="1" si="196"/>
        <v>0</v>
      </c>
      <c r="AO86" s="14">
        <f t="shared" ca="1" si="196"/>
        <v>0</v>
      </c>
      <c r="AP86" s="14">
        <f t="shared" ca="1" si="196"/>
        <v>0</v>
      </c>
    </row>
    <row r="87" spans="2:42" x14ac:dyDescent="0.25">
      <c r="AG87" s="48"/>
      <c r="AH87" s="48"/>
    </row>
    <row r="88" spans="2:42" x14ac:dyDescent="0.25">
      <c r="AG88" s="48"/>
      <c r="AH88" s="48"/>
    </row>
    <row r="89" spans="2:42" x14ac:dyDescent="0.25">
      <c r="AG89" s="48"/>
      <c r="AH89" s="48"/>
    </row>
    <row r="90" spans="2:42" x14ac:dyDescent="0.25">
      <c r="AG90" s="48"/>
    </row>
    <row r="91" spans="2:42" x14ac:dyDescent="0.25">
      <c r="AG91" s="48"/>
    </row>
    <row r="92" spans="2:42" x14ac:dyDescent="0.25">
      <c r="AG92" s="48"/>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H142"/>
  <sheetViews>
    <sheetView zoomScale="85" zoomScaleNormal="85" workbookViewId="0">
      <pane xSplit="2" ySplit="4" topLeftCell="DW5" activePane="bottomRight" state="frozen"/>
      <selection pane="topRight" activeCell="FG45" sqref="FG45"/>
      <selection pane="bottomLeft" activeCell="FG45" sqref="FG45"/>
      <selection pane="bottomRight" activeCell="DW3" sqref="DW3"/>
    </sheetView>
  </sheetViews>
  <sheetFormatPr defaultRowHeight="13.2" x14ac:dyDescent="0.25"/>
  <cols>
    <col min="1" max="1" width="13.88671875" hidden="1" customWidth="1"/>
    <col min="2" max="2" width="64.88671875" bestFit="1" customWidth="1"/>
    <col min="3" max="3" width="13.33203125" bestFit="1" customWidth="1"/>
    <col min="4" max="9" width="7.6640625" bestFit="1" customWidth="1"/>
    <col min="10" max="10" width="7.5546875" bestFit="1" customWidth="1"/>
    <col min="11" max="126" width="7.6640625" bestFit="1" customWidth="1"/>
    <col min="127" max="127" width="8.44140625" bestFit="1" customWidth="1"/>
    <col min="128" max="162" width="7.6640625" bestFit="1" customWidth="1"/>
  </cols>
  <sheetData>
    <row r="1" spans="1:164" ht="13.8" x14ac:dyDescent="0.25">
      <c r="B1" s="30" t="str">
        <f>Info!B3</f>
        <v xml:space="preserve"> Seattle MD (King &amp; Snohomish Counties) Economic Forecast</v>
      </c>
      <c r="DU1" s="7"/>
      <c r="DY1" s="7"/>
      <c r="EC1" s="7"/>
      <c r="ED1" s="7"/>
      <c r="EG1" s="7"/>
      <c r="EH1" s="7"/>
      <c r="EK1" s="7"/>
      <c r="EL1" s="7"/>
      <c r="EO1" s="7"/>
      <c r="EP1" s="7"/>
    </row>
    <row r="2" spans="1:164" x14ac:dyDescent="0.25">
      <c r="B2" t="str">
        <f>Info!B4</f>
        <v xml:space="preserve"> City of Seattle Office of Economic and Revenue Forecasts</v>
      </c>
      <c r="DU2" s="7"/>
      <c r="DY2" s="7"/>
      <c r="EC2" s="7"/>
      <c r="ED2" s="7"/>
      <c r="EG2" s="7"/>
      <c r="EH2" s="7"/>
      <c r="EK2" s="7"/>
      <c r="EL2" s="7"/>
      <c r="EO2" s="7"/>
      <c r="EP2" s="7"/>
    </row>
    <row r="3" spans="1:164" x14ac:dyDescent="0.25">
      <c r="C3" t="s">
        <v>58</v>
      </c>
      <c r="DW3" t="s">
        <v>59</v>
      </c>
    </row>
    <row r="4" spans="1:164" x14ac:dyDescent="0.25">
      <c r="B4" s="2"/>
      <c r="C4" s="16" t="s">
        <v>62</v>
      </c>
      <c r="D4" s="16" t="s">
        <v>63</v>
      </c>
      <c r="E4" s="16" t="s">
        <v>64</v>
      </c>
      <c r="F4" s="16" t="s">
        <v>65</v>
      </c>
      <c r="G4" s="16" t="s">
        <v>66</v>
      </c>
      <c r="H4" s="16" t="s">
        <v>67</v>
      </c>
      <c r="I4" s="16" t="s">
        <v>68</v>
      </c>
      <c r="J4" s="16" t="s">
        <v>69</v>
      </c>
      <c r="K4" s="16" t="s">
        <v>70</v>
      </c>
      <c r="L4" s="16" t="s">
        <v>71</v>
      </c>
      <c r="M4" s="16" t="s">
        <v>72</v>
      </c>
      <c r="N4" s="16" t="s">
        <v>73</v>
      </c>
      <c r="O4" s="16" t="s">
        <v>74</v>
      </c>
      <c r="P4" s="16" t="s">
        <v>75</v>
      </c>
      <c r="Q4" s="16" t="s">
        <v>76</v>
      </c>
      <c r="R4" s="16" t="s">
        <v>77</v>
      </c>
      <c r="S4" s="16" t="s">
        <v>78</v>
      </c>
      <c r="T4" s="16" t="s">
        <v>79</v>
      </c>
      <c r="U4" s="16" t="s">
        <v>80</v>
      </c>
      <c r="V4" s="16" t="s">
        <v>81</v>
      </c>
      <c r="W4" s="16" t="s">
        <v>82</v>
      </c>
      <c r="X4" s="16" t="s">
        <v>83</v>
      </c>
      <c r="Y4" s="16" t="s">
        <v>84</v>
      </c>
      <c r="Z4" s="16" t="s">
        <v>85</v>
      </c>
      <c r="AA4" s="16" t="s">
        <v>86</v>
      </c>
      <c r="AB4" s="16" t="s">
        <v>87</v>
      </c>
      <c r="AC4" s="16" t="s">
        <v>88</v>
      </c>
      <c r="AD4" s="16" t="s">
        <v>89</v>
      </c>
      <c r="AE4" s="16" t="s">
        <v>90</v>
      </c>
      <c r="AF4" s="16" t="s">
        <v>91</v>
      </c>
      <c r="AG4" s="16" t="s">
        <v>92</v>
      </c>
      <c r="AH4" s="16" t="s">
        <v>93</v>
      </c>
      <c r="AI4" s="16" t="s">
        <v>94</v>
      </c>
      <c r="AJ4" s="16" t="s">
        <v>95</v>
      </c>
      <c r="AK4" s="16" t="s">
        <v>96</v>
      </c>
      <c r="AL4" s="16" t="s">
        <v>97</v>
      </c>
      <c r="AM4" s="16" t="s">
        <v>98</v>
      </c>
      <c r="AN4" s="16" t="s">
        <v>99</v>
      </c>
      <c r="AO4" s="16" t="s">
        <v>100</v>
      </c>
      <c r="AP4" s="16" t="s">
        <v>101</v>
      </c>
      <c r="AQ4" s="16" t="s">
        <v>102</v>
      </c>
      <c r="AR4" s="16" t="s">
        <v>103</v>
      </c>
      <c r="AS4" s="16" t="s">
        <v>104</v>
      </c>
      <c r="AT4" s="16" t="s">
        <v>105</v>
      </c>
      <c r="AU4" s="16" t="s">
        <v>106</v>
      </c>
      <c r="AV4" s="16" t="s">
        <v>107</v>
      </c>
      <c r="AW4" s="16" t="s">
        <v>108</v>
      </c>
      <c r="AX4" s="16" t="s">
        <v>109</v>
      </c>
      <c r="AY4" s="16" t="s">
        <v>110</v>
      </c>
      <c r="AZ4" s="16" t="s">
        <v>111</v>
      </c>
      <c r="BA4" s="16" t="s">
        <v>112</v>
      </c>
      <c r="BB4" s="16" t="s">
        <v>113</v>
      </c>
      <c r="BC4" s="16" t="s">
        <v>114</v>
      </c>
      <c r="BD4" s="16" t="s">
        <v>115</v>
      </c>
      <c r="BE4" s="16" t="s">
        <v>116</v>
      </c>
      <c r="BF4" s="16" t="s">
        <v>117</v>
      </c>
      <c r="BG4" s="16" t="s">
        <v>118</v>
      </c>
      <c r="BH4" s="16" t="s">
        <v>119</v>
      </c>
      <c r="BI4" s="16" t="s">
        <v>120</v>
      </c>
      <c r="BJ4" s="16" t="s">
        <v>121</v>
      </c>
      <c r="BK4" s="16" t="s">
        <v>122</v>
      </c>
      <c r="BL4" s="16" t="s">
        <v>123</v>
      </c>
      <c r="BM4" s="16" t="s">
        <v>124</v>
      </c>
      <c r="BN4" s="16" t="s">
        <v>125</v>
      </c>
      <c r="BO4" s="16" t="s">
        <v>126</v>
      </c>
      <c r="BP4" s="16" t="s">
        <v>127</v>
      </c>
      <c r="BQ4" s="16" t="s">
        <v>128</v>
      </c>
      <c r="BR4" s="16" t="s">
        <v>129</v>
      </c>
      <c r="BS4" s="16" t="s">
        <v>130</v>
      </c>
      <c r="BT4" s="16" t="s">
        <v>131</v>
      </c>
      <c r="BU4" s="16" t="s">
        <v>132</v>
      </c>
      <c r="BV4" s="16" t="s">
        <v>133</v>
      </c>
      <c r="BW4" s="16" t="s">
        <v>134</v>
      </c>
      <c r="BX4" s="16" t="s">
        <v>135</v>
      </c>
      <c r="BY4" s="16" t="s">
        <v>136</v>
      </c>
      <c r="BZ4" s="16" t="s">
        <v>137</v>
      </c>
      <c r="CA4" s="16" t="s">
        <v>138</v>
      </c>
      <c r="CB4" s="16" t="s">
        <v>139</v>
      </c>
      <c r="CC4" s="16" t="s">
        <v>140</v>
      </c>
      <c r="CD4" s="16" t="s">
        <v>141</v>
      </c>
      <c r="CE4" s="16" t="s">
        <v>142</v>
      </c>
      <c r="CF4" s="16" t="s">
        <v>143</v>
      </c>
      <c r="CG4" s="16" t="s">
        <v>144</v>
      </c>
      <c r="CH4" s="16" t="s">
        <v>145</v>
      </c>
      <c r="CI4" s="16" t="s">
        <v>146</v>
      </c>
      <c r="CJ4" s="16" t="s">
        <v>147</v>
      </c>
      <c r="CK4" s="16" t="s">
        <v>148</v>
      </c>
      <c r="CL4" s="16" t="s">
        <v>149</v>
      </c>
      <c r="CM4" s="16" t="s">
        <v>150</v>
      </c>
      <c r="CN4" s="16" t="s">
        <v>151</v>
      </c>
      <c r="CO4" s="16" t="s">
        <v>152</v>
      </c>
      <c r="CP4" s="16" t="s">
        <v>153</v>
      </c>
      <c r="CQ4" s="16" t="s">
        <v>154</v>
      </c>
      <c r="CR4" s="16" t="s">
        <v>155</v>
      </c>
      <c r="CS4" s="16" t="s">
        <v>156</v>
      </c>
      <c r="CT4" s="16" t="s">
        <v>157</v>
      </c>
      <c r="CU4" s="16" t="s">
        <v>158</v>
      </c>
      <c r="CV4" s="16" t="s">
        <v>159</v>
      </c>
      <c r="CW4" s="16" t="s">
        <v>160</v>
      </c>
      <c r="CX4" s="16" t="s">
        <v>161</v>
      </c>
      <c r="CY4" s="16" t="s">
        <v>162</v>
      </c>
      <c r="CZ4" s="16" t="s">
        <v>163</v>
      </c>
      <c r="DA4" s="16" t="s">
        <v>164</v>
      </c>
      <c r="DB4" s="16" t="s">
        <v>165</v>
      </c>
      <c r="DC4" s="16" t="s">
        <v>166</v>
      </c>
      <c r="DD4" s="16" t="s">
        <v>167</v>
      </c>
      <c r="DE4" s="16" t="s">
        <v>168</v>
      </c>
      <c r="DF4" s="16" t="s">
        <v>169</v>
      </c>
      <c r="DG4" s="16" t="s">
        <v>170</v>
      </c>
      <c r="DH4" s="16" t="s">
        <v>171</v>
      </c>
      <c r="DI4" s="16" t="s">
        <v>172</v>
      </c>
      <c r="DJ4" s="16" t="s">
        <v>173</v>
      </c>
      <c r="DK4" s="16" t="s">
        <v>174</v>
      </c>
      <c r="DL4" s="16" t="s">
        <v>175</v>
      </c>
      <c r="DM4" s="16" t="s">
        <v>176</v>
      </c>
      <c r="DN4" s="16" t="s">
        <v>177</v>
      </c>
      <c r="DO4" s="16" t="s">
        <v>178</v>
      </c>
      <c r="DP4" s="16" t="s">
        <v>179</v>
      </c>
      <c r="DQ4" s="16" t="s">
        <v>180</v>
      </c>
      <c r="DR4" s="16" t="s">
        <v>181</v>
      </c>
      <c r="DS4" s="16" t="s">
        <v>182</v>
      </c>
      <c r="DT4" s="16" t="s">
        <v>183</v>
      </c>
      <c r="DU4" s="16" t="s">
        <v>184</v>
      </c>
      <c r="DV4" s="16" t="s">
        <v>185</v>
      </c>
      <c r="DW4" s="16" t="s">
        <v>186</v>
      </c>
      <c r="DX4" s="50" t="s">
        <v>187</v>
      </c>
      <c r="DY4" s="50" t="s">
        <v>188</v>
      </c>
      <c r="DZ4" s="50" t="s">
        <v>189</v>
      </c>
      <c r="EA4" s="16" t="s">
        <v>190</v>
      </c>
      <c r="EB4" s="16" t="s">
        <v>191</v>
      </c>
      <c r="EC4" s="16" t="s">
        <v>192</v>
      </c>
      <c r="ED4" s="16" t="s">
        <v>193</v>
      </c>
      <c r="EE4" s="16" t="s">
        <v>194</v>
      </c>
      <c r="EF4" s="16" t="s">
        <v>195</v>
      </c>
      <c r="EG4" s="16" t="s">
        <v>196</v>
      </c>
      <c r="EH4" s="16" t="s">
        <v>197</v>
      </c>
      <c r="EI4" s="16" t="s">
        <v>198</v>
      </c>
      <c r="EJ4" s="16" t="s">
        <v>199</v>
      </c>
      <c r="EK4" s="16" t="s">
        <v>200</v>
      </c>
      <c r="EL4" s="16" t="s">
        <v>201</v>
      </c>
      <c r="EM4" s="16" t="s">
        <v>202</v>
      </c>
      <c r="EN4" s="16" t="s">
        <v>203</v>
      </c>
      <c r="EO4" s="16" t="s">
        <v>204</v>
      </c>
      <c r="EP4" s="16" t="s">
        <v>205</v>
      </c>
      <c r="EQ4" s="16" t="s">
        <v>206</v>
      </c>
      <c r="ER4" s="16" t="s">
        <v>207</v>
      </c>
      <c r="ES4" s="16" t="s">
        <v>208</v>
      </c>
      <c r="ET4" s="16" t="s">
        <v>209</v>
      </c>
      <c r="EU4" s="16" t="s">
        <v>210</v>
      </c>
      <c r="EV4" s="16" t="s">
        <v>211</v>
      </c>
      <c r="EW4" s="16" t="s">
        <v>212</v>
      </c>
      <c r="EX4" s="16" t="s">
        <v>213</v>
      </c>
      <c r="EY4" s="16" t="s">
        <v>214</v>
      </c>
      <c r="EZ4" s="16" t="s">
        <v>215</v>
      </c>
      <c r="FA4" s="16" t="s">
        <v>216</v>
      </c>
      <c r="FB4" s="16" t="s">
        <v>217</v>
      </c>
      <c r="FC4" s="16" t="s">
        <v>218</v>
      </c>
      <c r="FD4" s="16" t="s">
        <v>219</v>
      </c>
      <c r="FE4" s="16" t="s">
        <v>220</v>
      </c>
      <c r="FF4" s="16" t="s">
        <v>221</v>
      </c>
    </row>
    <row r="5" spans="1:164" x14ac:dyDescent="0.25">
      <c r="A5" t="s">
        <v>225</v>
      </c>
      <c r="B5" s="25" t="s">
        <v>226</v>
      </c>
      <c r="C5" s="6">
        <v>4.0096119196997337</v>
      </c>
      <c r="D5" s="6">
        <v>3.8314857323766578</v>
      </c>
      <c r="E5" s="6">
        <v>3.5777499587045973</v>
      </c>
      <c r="F5" s="6">
        <v>3.621598514885207</v>
      </c>
      <c r="G5" s="6">
        <v>3.925276161766877</v>
      </c>
      <c r="H5" s="6">
        <v>4.2808844152240093</v>
      </c>
      <c r="I5" s="6">
        <v>4.6232536002543352</v>
      </c>
      <c r="J5" s="6">
        <v>4.9165707854360141</v>
      </c>
      <c r="K5" s="6">
        <v>5.1263126729221327</v>
      </c>
      <c r="L5" s="6">
        <v>5.2643381977291099</v>
      </c>
      <c r="M5" s="6">
        <v>5.5087439893326717</v>
      </c>
      <c r="N5" s="6">
        <v>5.8375206549215992</v>
      </c>
      <c r="O5" s="6">
        <v>5.8881400740699412</v>
      </c>
      <c r="P5" s="6">
        <v>5.8031643677352251</v>
      </c>
      <c r="Q5" s="6">
        <v>5.5518256348473951</v>
      </c>
      <c r="R5" s="6">
        <v>5.2097079202826464</v>
      </c>
      <c r="S5" s="6">
        <v>4.9628548006614155</v>
      </c>
      <c r="T5" s="6">
        <v>4.6904620016164209</v>
      </c>
      <c r="U5" s="6">
        <v>4.4977329126497443</v>
      </c>
      <c r="V5" s="6">
        <v>4.3041905162787133</v>
      </c>
      <c r="W5" s="6">
        <v>4.3835481359655981</v>
      </c>
      <c r="X5" s="6">
        <v>4.6847208017571305</v>
      </c>
      <c r="Y5" s="6">
        <v>4.7160686508015797</v>
      </c>
      <c r="Z5" s="6">
        <v>4.6992057994803682</v>
      </c>
      <c r="AA5" s="6">
        <v>4.6137246371246805</v>
      </c>
      <c r="AB5" s="6">
        <v>4.3152714767697589</v>
      </c>
      <c r="AC5" s="6">
        <v>4.1120994223821574</v>
      </c>
      <c r="AD5" s="6">
        <v>4.1993134847032971</v>
      </c>
      <c r="AE5" s="6">
        <v>4.1721797850894315</v>
      </c>
      <c r="AF5" s="6">
        <v>3.9612879287264273</v>
      </c>
      <c r="AG5" s="6">
        <v>3.7148448696137359</v>
      </c>
      <c r="AH5" s="6">
        <v>3.3492660388649433</v>
      </c>
      <c r="AI5" s="6">
        <v>3.2900331955188729</v>
      </c>
      <c r="AJ5" s="6">
        <v>3.5535978895975604</v>
      </c>
      <c r="AK5" s="6">
        <v>3.6841513245509088</v>
      </c>
      <c r="AL5" s="6">
        <v>3.4725947143410405</v>
      </c>
      <c r="AM5" s="6">
        <v>3.2679292180028359</v>
      </c>
      <c r="AN5" s="6">
        <v>3.2932281151803453</v>
      </c>
      <c r="AO5" s="6">
        <v>3.5450851739833928</v>
      </c>
      <c r="AP5" s="6">
        <v>3.8493996053183226</v>
      </c>
      <c r="AQ5" s="6">
        <v>3.9292033108482265</v>
      </c>
      <c r="AR5" s="6">
        <v>3.9464506935070589</v>
      </c>
      <c r="AS5" s="6">
        <v>3.9435083782514462</v>
      </c>
      <c r="AT5" s="6">
        <v>3.9674676367091752</v>
      </c>
      <c r="AU5" s="6">
        <v>4.151835292364308</v>
      </c>
      <c r="AV5" s="6">
        <v>4.4001858886265026</v>
      </c>
      <c r="AW5" s="6">
        <v>4.7228631253835891</v>
      </c>
      <c r="AX5" s="6">
        <v>5.1906822292231984</v>
      </c>
      <c r="AY5" s="6">
        <v>5.5279539925516596</v>
      </c>
      <c r="AZ5" s="6">
        <v>5.7540267031403616</v>
      </c>
      <c r="BA5" s="6">
        <v>6.0907373092695494</v>
      </c>
      <c r="BB5" s="6">
        <v>6.3667079848955579</v>
      </c>
      <c r="BC5" s="6">
        <v>6.3942809190207646</v>
      </c>
      <c r="BD5" s="6">
        <v>6.2242354392947892</v>
      </c>
      <c r="BE5" s="6">
        <v>5.8982670577115632</v>
      </c>
      <c r="BF5" s="6">
        <v>5.5059323560536333</v>
      </c>
      <c r="BG5" s="6">
        <v>5.3363727968752412</v>
      </c>
      <c r="BH5" s="6">
        <v>5.1977697913591259</v>
      </c>
      <c r="BI5" s="6">
        <v>4.9339543872093028</v>
      </c>
      <c r="BJ5" s="6">
        <v>4.7817632500446869</v>
      </c>
      <c r="BK5" s="6">
        <v>4.7227689395711501</v>
      </c>
      <c r="BL5" s="6">
        <v>4.572672454181272</v>
      </c>
      <c r="BM5" s="6">
        <v>4.3612057213748523</v>
      </c>
      <c r="BN5" s="6">
        <v>4.0938379477815667</v>
      </c>
      <c r="BO5" s="6">
        <v>3.8477223633887361</v>
      </c>
      <c r="BP5" s="6">
        <v>3.7970247997727142</v>
      </c>
      <c r="BQ5" s="6">
        <v>3.7413237130783279</v>
      </c>
      <c r="BR5" s="6">
        <v>3.6869591197063301</v>
      </c>
      <c r="BS5" s="6">
        <v>3.4739763024156431</v>
      </c>
      <c r="BT5" s="6">
        <v>3.1955881462896887</v>
      </c>
      <c r="BU5" s="6">
        <v>3.1021559015805642</v>
      </c>
      <c r="BV5" s="6">
        <v>3.0303999612173755</v>
      </c>
      <c r="BW5" s="6">
        <v>3.0831595811164658</v>
      </c>
      <c r="BX5" s="6">
        <v>3.5803915682692762</v>
      </c>
      <c r="BY5" s="6">
        <v>4.2533938063932588</v>
      </c>
      <c r="BZ5" s="6">
        <v>4.9056184343108669</v>
      </c>
      <c r="CA5" s="6">
        <v>5.5100479264401123</v>
      </c>
      <c r="CB5" s="6">
        <v>6.812012486402196</v>
      </c>
      <c r="CC5" s="6">
        <v>8.3115792418488716</v>
      </c>
      <c r="CD5" s="6">
        <v>8.7678894671782999</v>
      </c>
      <c r="CE5" s="6">
        <v>8.8291246897478626</v>
      </c>
      <c r="CF5" s="6">
        <v>8.7856282009908799</v>
      </c>
      <c r="CG5" s="6">
        <v>8.776368857319488</v>
      </c>
      <c r="CH5" s="6">
        <v>8.7405464605644312</v>
      </c>
      <c r="CI5" s="6">
        <v>8.4494296338858828</v>
      </c>
      <c r="CJ5" s="6">
        <v>8.0885974458352266</v>
      </c>
      <c r="CK5" s="6">
        <v>7.7407432621267116</v>
      </c>
      <c r="CL5" s="6">
        <v>7.428656995933256</v>
      </c>
      <c r="CM5" s="6">
        <v>7.2380323177330013</v>
      </c>
      <c r="CN5" s="6">
        <v>7.2281685564852927</v>
      </c>
      <c r="CO5" s="6">
        <v>6.4366271898750309</v>
      </c>
      <c r="CP5" s="6">
        <v>5.3083127392873148</v>
      </c>
      <c r="CQ5" s="6">
        <v>4.420075908363021</v>
      </c>
      <c r="CR5" s="6">
        <v>4.4178107398014612</v>
      </c>
      <c r="CS5" s="6">
        <v>4.703414375714055</v>
      </c>
      <c r="CT5" s="6">
        <v>4.7722294158396945</v>
      </c>
      <c r="CU5" s="6">
        <v>4.7843585712738177</v>
      </c>
      <c r="CV5" s="6">
        <v>4.8165905653892898</v>
      </c>
      <c r="CW5" s="6">
        <v>4.6291899386122637</v>
      </c>
      <c r="CX5" s="6">
        <v>4.3054753535179771</v>
      </c>
      <c r="CY5" s="6">
        <v>4.1899031230418053</v>
      </c>
      <c r="CZ5" s="6">
        <v>4.1432850873775608</v>
      </c>
      <c r="DA5" s="6">
        <v>4.1949416435292086</v>
      </c>
      <c r="DB5" s="6">
        <v>4.3439832581546893</v>
      </c>
      <c r="DC5" s="6">
        <v>4.2645984062141835</v>
      </c>
      <c r="DD5" s="6">
        <v>4.0007453216008351</v>
      </c>
      <c r="DE5" s="6">
        <v>3.7659469742196543</v>
      </c>
      <c r="DF5" s="6">
        <v>3.6359393967860232</v>
      </c>
      <c r="DG5" s="6">
        <v>3.558102292604945</v>
      </c>
      <c r="DH5" s="6">
        <v>3.6213166252601057</v>
      </c>
      <c r="DI5" s="6">
        <v>3.7383681070647672</v>
      </c>
      <c r="DJ5" s="6">
        <v>3.7245662002849858</v>
      </c>
      <c r="DK5" s="6">
        <v>3.5738129393026048</v>
      </c>
      <c r="DL5" s="6">
        <v>3.3977816192603147</v>
      </c>
      <c r="DM5" s="6">
        <v>3.3187316600144094</v>
      </c>
      <c r="DN5" s="6">
        <v>3.3330865048780463</v>
      </c>
      <c r="DO5" s="6">
        <v>3.1797245448585918</v>
      </c>
      <c r="DP5" s="6">
        <v>2.8275741512805777</v>
      </c>
      <c r="DQ5" s="6">
        <v>2.6398896073080076</v>
      </c>
      <c r="DR5" s="6">
        <v>2.5413292343688467</v>
      </c>
      <c r="DS5" s="45">
        <v>3.5492716093827665</v>
      </c>
      <c r="DT5" s="45">
        <v>13.959977462193001</v>
      </c>
      <c r="DU5" s="45">
        <v>8.6558199441941603</v>
      </c>
      <c r="DV5" s="45">
        <v>6.2918460980864479</v>
      </c>
      <c r="DW5" s="45">
        <v>5.4161862522002178</v>
      </c>
      <c r="DX5" s="45">
        <v>4.7892240794051171</v>
      </c>
      <c r="DY5" s="45">
        <v>4.1075196257134463</v>
      </c>
      <c r="DZ5" s="45">
        <v>3.6306498539048371</v>
      </c>
      <c r="EA5" s="45">
        <v>3.3228568129924869</v>
      </c>
      <c r="EB5" s="8">
        <v>2.9836119999999999</v>
      </c>
      <c r="EC5" s="8">
        <v>2.9098860000000002</v>
      </c>
      <c r="ED5" s="8">
        <v>3.0710440000000001</v>
      </c>
      <c r="EE5" s="8">
        <v>3.3195239999999999</v>
      </c>
      <c r="EF5" s="8">
        <v>3.5689359999999999</v>
      </c>
      <c r="EG5" s="8">
        <v>3.7922150000000001</v>
      </c>
      <c r="EH5" s="8">
        <v>3.956747</v>
      </c>
      <c r="EI5" s="8">
        <v>4.0401910000000001</v>
      </c>
      <c r="EJ5" s="8">
        <v>4.091863</v>
      </c>
      <c r="EK5" s="8">
        <v>4.0871959999999996</v>
      </c>
      <c r="EL5" s="8">
        <v>4.0360339999999999</v>
      </c>
      <c r="EM5" s="8">
        <v>3.9741219999999999</v>
      </c>
      <c r="EN5" s="8">
        <v>3.884957</v>
      </c>
      <c r="EO5" s="8">
        <v>3.7861799999999999</v>
      </c>
      <c r="EP5" s="8">
        <v>3.6917759999999999</v>
      </c>
      <c r="EQ5" s="8">
        <v>3.6167020000000001</v>
      </c>
      <c r="ER5" s="8">
        <v>3.5679310000000002</v>
      </c>
      <c r="ES5" s="8">
        <v>3.5440499999999999</v>
      </c>
      <c r="ET5" s="8">
        <v>3.546459</v>
      </c>
      <c r="EU5" s="8">
        <v>3.5620630000000002</v>
      </c>
      <c r="EV5" s="8">
        <v>3.5777739999999998</v>
      </c>
      <c r="EW5" s="8">
        <v>3.5991949999999999</v>
      </c>
      <c r="EX5" s="8">
        <v>3.6150769999999999</v>
      </c>
      <c r="EY5" s="8">
        <v>3.6291190000000002</v>
      </c>
      <c r="EZ5" s="8">
        <v>3.6307209999999999</v>
      </c>
      <c r="FA5" s="8">
        <v>3.6322739999999998</v>
      </c>
      <c r="FB5" s="8">
        <v>3.6241530000000002</v>
      </c>
      <c r="FC5" s="8">
        <v>3.6164230000000002</v>
      </c>
      <c r="FD5" s="8">
        <v>3.605944</v>
      </c>
      <c r="FE5" s="8">
        <v>3.6025610000000001</v>
      </c>
      <c r="FF5" s="8">
        <v>3.6020099999999999</v>
      </c>
    </row>
    <row r="6" spans="1:164" x14ac:dyDescent="0.25">
      <c r="B6" s="25"/>
      <c r="DT6" s="48"/>
      <c r="DU6" s="48"/>
      <c r="DV6" s="48"/>
      <c r="DW6" s="48"/>
      <c r="DX6" s="48"/>
      <c r="DY6" s="48"/>
      <c r="DZ6" s="48"/>
      <c r="EA6" s="48"/>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row>
    <row r="7" spans="1:164" x14ac:dyDescent="0.25">
      <c r="A7" t="s">
        <v>227</v>
      </c>
      <c r="B7" s="25" t="s">
        <v>49</v>
      </c>
      <c r="C7" s="6">
        <v>1098.5999999999999</v>
      </c>
      <c r="D7" s="6">
        <v>1107.9333333333334</v>
      </c>
      <c r="E7" s="6">
        <v>1117.6999999999998</v>
      </c>
      <c r="F7" s="6">
        <v>1112.1333333333334</v>
      </c>
      <c r="G7" s="6">
        <v>1109.4666666666667</v>
      </c>
      <c r="H7" s="6">
        <v>1112.6333333333334</v>
      </c>
      <c r="I7" s="6">
        <v>1117.0666666666666</v>
      </c>
      <c r="J7" s="6">
        <v>1118.3666666666666</v>
      </c>
      <c r="K7" s="6">
        <v>1127.6999999999998</v>
      </c>
      <c r="L7" s="6">
        <v>1129.0999999999999</v>
      </c>
      <c r="M7" s="6">
        <v>1126.1666666666667</v>
      </c>
      <c r="N7" s="6">
        <v>1130.8333333333333</v>
      </c>
      <c r="O7" s="6">
        <v>1133.7333333333333</v>
      </c>
      <c r="P7" s="6">
        <v>1137.2666666666669</v>
      </c>
      <c r="Q7" s="6">
        <v>1152.0333333333333</v>
      </c>
      <c r="R7" s="6">
        <v>1137.7333333333333</v>
      </c>
      <c r="S7" s="6">
        <v>1143.9333333333334</v>
      </c>
      <c r="T7" s="6">
        <v>1148.5666666666666</v>
      </c>
      <c r="U7" s="6">
        <v>1151.8666666666668</v>
      </c>
      <c r="V7" s="6">
        <v>1164.3333333333335</v>
      </c>
      <c r="W7" s="6">
        <v>1174.2666666666667</v>
      </c>
      <c r="X7" s="6">
        <v>1174.2</v>
      </c>
      <c r="Y7" s="6">
        <v>1176.0666666666666</v>
      </c>
      <c r="Z7" s="6">
        <v>1169.7333333333333</v>
      </c>
      <c r="AA7" s="6">
        <v>1198.8333333333335</v>
      </c>
      <c r="AB7" s="6">
        <v>1207.6333333333334</v>
      </c>
      <c r="AC7" s="6">
        <v>1221.0666666666666</v>
      </c>
      <c r="AD7" s="6">
        <v>1243.0666666666666</v>
      </c>
      <c r="AE7" s="6">
        <v>1257.6666666666665</v>
      </c>
      <c r="AF7" s="6">
        <v>1281.9333333333334</v>
      </c>
      <c r="AG7" s="6">
        <v>1295.5999999999999</v>
      </c>
      <c r="AH7" s="6">
        <v>1316.8000000000002</v>
      </c>
      <c r="AI7" s="6">
        <v>1328</v>
      </c>
      <c r="AJ7" s="6">
        <v>1345.7333333333333</v>
      </c>
      <c r="AK7" s="6">
        <v>1357.2666666666667</v>
      </c>
      <c r="AL7" s="6">
        <v>1368.8333333333335</v>
      </c>
      <c r="AM7" s="6">
        <v>1373.7333333333333</v>
      </c>
      <c r="AN7" s="6">
        <v>1378.4333333333334</v>
      </c>
      <c r="AO7" s="6">
        <v>1389.5666666666668</v>
      </c>
      <c r="AP7" s="6">
        <v>1399.7666666666664</v>
      </c>
      <c r="AQ7" s="6">
        <v>1406.0333333333333</v>
      </c>
      <c r="AR7" s="6">
        <v>1413.7333333333333</v>
      </c>
      <c r="AS7" s="6">
        <v>1419.9</v>
      </c>
      <c r="AT7" s="6">
        <v>1427.7666666666667</v>
      </c>
      <c r="AU7" s="6">
        <v>1420.2333333333333</v>
      </c>
      <c r="AV7" s="6">
        <v>1410.3333333333335</v>
      </c>
      <c r="AW7" s="6">
        <v>1396.7333333333333</v>
      </c>
      <c r="AX7" s="6">
        <v>1376.2333333333336</v>
      </c>
      <c r="AY7" s="6">
        <v>1362.2</v>
      </c>
      <c r="AZ7" s="6">
        <v>1356.1333333333332</v>
      </c>
      <c r="BA7" s="6">
        <v>1352.4333333333334</v>
      </c>
      <c r="BB7" s="6">
        <v>1347.5333333333333</v>
      </c>
      <c r="BC7" s="6">
        <v>1344.3333333333335</v>
      </c>
      <c r="BD7" s="6">
        <v>1339.3666666666666</v>
      </c>
      <c r="BE7" s="6">
        <v>1338.4999999999998</v>
      </c>
      <c r="BF7" s="6">
        <v>1341.5666666666666</v>
      </c>
      <c r="BG7" s="6">
        <v>1342.0333333333333</v>
      </c>
      <c r="BH7" s="6">
        <v>1347.8999999999999</v>
      </c>
      <c r="BI7" s="6">
        <v>1351.5333333333333</v>
      </c>
      <c r="BJ7" s="6">
        <v>1360.8666666666668</v>
      </c>
      <c r="BK7" s="6">
        <v>1367.3333333333333</v>
      </c>
      <c r="BL7" s="6">
        <v>1379.4333333333334</v>
      </c>
      <c r="BM7" s="6">
        <v>1388.1666666666665</v>
      </c>
      <c r="BN7" s="6">
        <v>1403.7333333333333</v>
      </c>
      <c r="BO7" s="6">
        <v>1414.5333333333333</v>
      </c>
      <c r="BP7" s="6">
        <v>1425.0666666666668</v>
      </c>
      <c r="BQ7" s="6">
        <v>1434.1666666666667</v>
      </c>
      <c r="BR7" s="6">
        <v>1442.4</v>
      </c>
      <c r="BS7" s="6">
        <v>1458</v>
      </c>
      <c r="BT7" s="6">
        <v>1468.6333333333334</v>
      </c>
      <c r="BU7" s="6">
        <v>1478.1999999999998</v>
      </c>
      <c r="BV7" s="6">
        <v>1487.1666666666667</v>
      </c>
      <c r="BW7" s="6">
        <v>1496.6333333333334</v>
      </c>
      <c r="BX7" s="6">
        <v>1496.0333333333335</v>
      </c>
      <c r="BY7" s="6">
        <v>1498.9333333333334</v>
      </c>
      <c r="BZ7" s="6">
        <v>1471.7666666666669</v>
      </c>
      <c r="CA7" s="6">
        <v>1448.7</v>
      </c>
      <c r="CB7" s="6">
        <v>1417.1000000000001</v>
      </c>
      <c r="CC7" s="6">
        <v>1400.9666666666665</v>
      </c>
      <c r="CD7" s="6">
        <v>1391.1666666666667</v>
      </c>
      <c r="CE7" s="6">
        <v>1388.5</v>
      </c>
      <c r="CF7" s="6">
        <v>1394.8333333333333</v>
      </c>
      <c r="CG7" s="6">
        <v>1397.2333333333331</v>
      </c>
      <c r="CH7" s="6">
        <v>1405.4666666666667</v>
      </c>
      <c r="CI7" s="6">
        <v>1409.7</v>
      </c>
      <c r="CJ7" s="6">
        <v>1419.3333333333333</v>
      </c>
      <c r="CK7" s="6">
        <v>1426.6333333333332</v>
      </c>
      <c r="CL7" s="6">
        <v>1434.6333333333334</v>
      </c>
      <c r="CM7" s="6">
        <v>1443.2666666666669</v>
      </c>
      <c r="CN7" s="6">
        <v>1456.4999999999998</v>
      </c>
      <c r="CO7" s="6">
        <v>1463.2</v>
      </c>
      <c r="CP7" s="6">
        <v>1476.4</v>
      </c>
      <c r="CQ7" s="6">
        <v>1486.7333333333336</v>
      </c>
      <c r="CR7" s="6">
        <v>1496.1999999999998</v>
      </c>
      <c r="CS7" s="6">
        <v>1506.0333333333335</v>
      </c>
      <c r="CT7" s="6">
        <v>1518.3333333333333</v>
      </c>
      <c r="CU7" s="6">
        <v>1528.4666666666667</v>
      </c>
      <c r="CV7" s="6">
        <v>1533.5</v>
      </c>
      <c r="CW7" s="6">
        <v>1551.0333333333333</v>
      </c>
      <c r="CX7" s="6">
        <v>1560.2333333333333</v>
      </c>
      <c r="CY7" s="6">
        <v>1572.1333333333334</v>
      </c>
      <c r="CZ7" s="6">
        <v>1585.2333333333333</v>
      </c>
      <c r="DA7" s="6">
        <v>1601.2333333333331</v>
      </c>
      <c r="DB7" s="6">
        <v>1610.7666666666669</v>
      </c>
      <c r="DC7" s="6">
        <v>1624.6666666666667</v>
      </c>
      <c r="DD7" s="6">
        <v>1640.8999999999999</v>
      </c>
      <c r="DE7" s="6">
        <v>1652.0333333333335</v>
      </c>
      <c r="DF7" s="6">
        <v>1658.5</v>
      </c>
      <c r="DG7" s="6">
        <v>1669.1666666666665</v>
      </c>
      <c r="DH7" s="6">
        <v>1683.6</v>
      </c>
      <c r="DI7" s="6">
        <v>1690.2999999999997</v>
      </c>
      <c r="DJ7" s="6">
        <v>1696.6</v>
      </c>
      <c r="DK7" s="6">
        <v>1710.5666666666668</v>
      </c>
      <c r="DL7" s="6">
        <v>1718.3000000000002</v>
      </c>
      <c r="DM7" s="6">
        <v>1726.6666666666667</v>
      </c>
      <c r="DN7" s="6">
        <v>1736.3999999999999</v>
      </c>
      <c r="DO7" s="6">
        <v>1743.9666666666667</v>
      </c>
      <c r="DP7" s="6">
        <v>1758.6</v>
      </c>
      <c r="DQ7" s="6">
        <v>1773.4666666666665</v>
      </c>
      <c r="DR7" s="6">
        <v>1777.5666666666666</v>
      </c>
      <c r="DS7" s="45">
        <v>1782.8666666666668</v>
      </c>
      <c r="DT7" s="45">
        <v>1582.2333333333331</v>
      </c>
      <c r="DU7" s="45">
        <v>1633.5666666666666</v>
      </c>
      <c r="DV7" s="45">
        <v>1644.6</v>
      </c>
      <c r="DW7" s="45">
        <v>1643.8666666666668</v>
      </c>
      <c r="DX7" s="45">
        <v>1666.0333333333335</v>
      </c>
      <c r="DY7" s="45">
        <v>1701.3333333333335</v>
      </c>
      <c r="DZ7" s="45">
        <v>1728.2333333333331</v>
      </c>
      <c r="EA7" s="45">
        <v>1746.4666666666667</v>
      </c>
      <c r="EB7" s="8">
        <v>1765.2339999999999</v>
      </c>
      <c r="EC7" s="8">
        <v>1774.828</v>
      </c>
      <c r="ED7" s="8">
        <v>1781.7059999999999</v>
      </c>
      <c r="EE7" s="8">
        <v>1786.232</v>
      </c>
      <c r="EF7" s="8">
        <v>1790.211</v>
      </c>
      <c r="EG7" s="8">
        <v>1790.605</v>
      </c>
      <c r="EH7" s="8">
        <v>1793.423</v>
      </c>
      <c r="EI7" s="8">
        <v>1795.915</v>
      </c>
      <c r="EJ7" s="8">
        <v>1797.577</v>
      </c>
      <c r="EK7" s="8">
        <v>1802.288</v>
      </c>
      <c r="EL7" s="8">
        <v>1808.9739999999999</v>
      </c>
      <c r="EM7" s="8">
        <v>1816.019</v>
      </c>
      <c r="EN7" s="8">
        <v>1824.1189999999999</v>
      </c>
      <c r="EO7" s="8">
        <v>1831.7650000000001</v>
      </c>
      <c r="EP7" s="8">
        <v>1839.471</v>
      </c>
      <c r="EQ7" s="8">
        <v>1846.548</v>
      </c>
      <c r="ER7" s="8">
        <v>1853.049</v>
      </c>
      <c r="ES7" s="8">
        <v>1858.83</v>
      </c>
      <c r="ET7" s="8">
        <v>1863.9380000000001</v>
      </c>
      <c r="EU7" s="8">
        <v>1868.0840000000001</v>
      </c>
      <c r="EV7" s="8">
        <v>1871.9580000000001</v>
      </c>
      <c r="EW7" s="8">
        <v>1875.502</v>
      </c>
      <c r="EX7" s="8">
        <v>1878.979</v>
      </c>
      <c r="EY7" s="8">
        <v>1882.7650000000001</v>
      </c>
      <c r="EZ7" s="8">
        <v>1887.1</v>
      </c>
      <c r="FA7" s="8">
        <v>1891.0740000000001</v>
      </c>
      <c r="FB7" s="8">
        <v>1895.0889999999999</v>
      </c>
      <c r="FC7" s="8">
        <v>1898.9649999999999</v>
      </c>
      <c r="FD7" s="8">
        <v>1903.095</v>
      </c>
      <c r="FE7" s="8">
        <v>1906.885</v>
      </c>
      <c r="FF7" s="8">
        <v>1910.6579999999999</v>
      </c>
      <c r="FH7" s="19"/>
    </row>
    <row r="8" spans="1:164" x14ac:dyDescent="0.25">
      <c r="A8" t="s">
        <v>228</v>
      </c>
      <c r="B8" s="25" t="s">
        <v>229</v>
      </c>
      <c r="C8" s="6">
        <v>277.46666666666664</v>
      </c>
      <c r="D8" s="6">
        <v>277.9666666666667</v>
      </c>
      <c r="E8" s="6">
        <v>279.26666666666665</v>
      </c>
      <c r="F8" s="6">
        <v>273.73333333333335</v>
      </c>
      <c r="G8" s="6">
        <v>271</v>
      </c>
      <c r="H8" s="6">
        <v>269.46666666666664</v>
      </c>
      <c r="I8" s="6">
        <v>271.63333333333333</v>
      </c>
      <c r="J8" s="6">
        <v>270.43333333333328</v>
      </c>
      <c r="K8" s="6">
        <v>270.10000000000002</v>
      </c>
      <c r="L8" s="6">
        <v>270.16666666666669</v>
      </c>
      <c r="M8" s="6">
        <v>267.83333333333337</v>
      </c>
      <c r="N8" s="6">
        <v>264.33333333333331</v>
      </c>
      <c r="O8" s="6">
        <v>258.96666666666664</v>
      </c>
      <c r="P8" s="6">
        <v>255.10000000000002</v>
      </c>
      <c r="Q8" s="6">
        <v>256.43333333333334</v>
      </c>
      <c r="R8" s="6">
        <v>248.73333333333335</v>
      </c>
      <c r="S8" s="6">
        <v>244.93333333333334</v>
      </c>
      <c r="T8" s="6">
        <v>243.50000000000003</v>
      </c>
      <c r="U8" s="6">
        <v>242.93333333333331</v>
      </c>
      <c r="V8" s="6">
        <v>243.60000000000002</v>
      </c>
      <c r="W8" s="6">
        <v>246.39999999999998</v>
      </c>
      <c r="X8" s="6">
        <v>243.86666666666665</v>
      </c>
      <c r="Y8" s="6">
        <v>239.39999999999998</v>
      </c>
      <c r="Z8" s="6">
        <v>222.93333333333334</v>
      </c>
      <c r="AA8" s="6">
        <v>240.7</v>
      </c>
      <c r="AB8" s="6">
        <v>245</v>
      </c>
      <c r="AC8" s="6">
        <v>250.3</v>
      </c>
      <c r="AD8" s="6">
        <v>258.73333333333335</v>
      </c>
      <c r="AE8" s="6">
        <v>266.8</v>
      </c>
      <c r="AF8" s="6">
        <v>273.13333333333333</v>
      </c>
      <c r="AG8" s="6">
        <v>279.93333333333328</v>
      </c>
      <c r="AH8" s="6">
        <v>289.13333333333333</v>
      </c>
      <c r="AI8" s="6">
        <v>289.33333333333337</v>
      </c>
      <c r="AJ8" s="6">
        <v>293.43333333333334</v>
      </c>
      <c r="AK8" s="6">
        <v>295</v>
      </c>
      <c r="AL8" s="6">
        <v>294.83333333333337</v>
      </c>
      <c r="AM8" s="6">
        <v>288.86666666666662</v>
      </c>
      <c r="AN8" s="6">
        <v>285.96666666666664</v>
      </c>
      <c r="AO8" s="6">
        <v>282.4666666666667</v>
      </c>
      <c r="AP8" s="6">
        <v>280.73333333333329</v>
      </c>
      <c r="AQ8" s="6">
        <v>274.69999999999993</v>
      </c>
      <c r="AR8" s="6">
        <v>276.9666666666667</v>
      </c>
      <c r="AS8" s="6">
        <v>275.4666666666667</v>
      </c>
      <c r="AT8" s="6">
        <v>275.5</v>
      </c>
      <c r="AU8" s="6">
        <v>272.83333333333331</v>
      </c>
      <c r="AV8" s="6">
        <v>269.16666666666663</v>
      </c>
      <c r="AW8" s="6">
        <v>266.43333333333334</v>
      </c>
      <c r="AX8" s="6">
        <v>257.39999999999998</v>
      </c>
      <c r="AY8" s="6">
        <v>248.53333333333333</v>
      </c>
      <c r="AZ8" s="6">
        <v>243</v>
      </c>
      <c r="BA8" s="6">
        <v>239.13333333333333</v>
      </c>
      <c r="BB8" s="6">
        <v>234</v>
      </c>
      <c r="BC8" s="6">
        <v>228.5</v>
      </c>
      <c r="BD8" s="6">
        <v>225.06666666666666</v>
      </c>
      <c r="BE8" s="6">
        <v>222.76666666666665</v>
      </c>
      <c r="BF8" s="6">
        <v>221.76666666666665</v>
      </c>
      <c r="BG8" s="6">
        <v>221.8</v>
      </c>
      <c r="BH8" s="6">
        <v>221.83333333333331</v>
      </c>
      <c r="BI8" s="6">
        <v>223.06666666666666</v>
      </c>
      <c r="BJ8" s="6">
        <v>226.5</v>
      </c>
      <c r="BK8" s="6">
        <v>229.2</v>
      </c>
      <c r="BL8" s="6">
        <v>233.89999999999998</v>
      </c>
      <c r="BM8" s="6">
        <v>234.23333333333332</v>
      </c>
      <c r="BN8" s="6">
        <v>243.2</v>
      </c>
      <c r="BO8" s="6">
        <v>248</v>
      </c>
      <c r="BP8" s="6">
        <v>251.93333333333331</v>
      </c>
      <c r="BQ8" s="6">
        <v>254.23333333333329</v>
      </c>
      <c r="BR8" s="6">
        <v>256.86666666666667</v>
      </c>
      <c r="BS8" s="6">
        <v>262.06666666666672</v>
      </c>
      <c r="BT8" s="6">
        <v>266.5333333333333</v>
      </c>
      <c r="BU8" s="6">
        <v>269.60000000000002</v>
      </c>
      <c r="BV8" s="6">
        <v>270.7</v>
      </c>
      <c r="BW8" s="6">
        <v>270.90000000000003</v>
      </c>
      <c r="BX8" s="6">
        <v>269.23333333333335</v>
      </c>
      <c r="BY8" s="6">
        <v>267.10000000000002</v>
      </c>
      <c r="BZ8" s="6">
        <v>251.33333333333337</v>
      </c>
      <c r="CA8" s="6">
        <v>245.26666666666665</v>
      </c>
      <c r="CB8" s="6">
        <v>233.73333333333335</v>
      </c>
      <c r="CC8" s="6">
        <v>225.86666666666665</v>
      </c>
      <c r="CD8" s="6">
        <v>220.2</v>
      </c>
      <c r="CE8" s="6">
        <v>217.59999999999997</v>
      </c>
      <c r="CF8" s="6">
        <v>216.23333333333335</v>
      </c>
      <c r="CG8" s="6">
        <v>216.39999999999998</v>
      </c>
      <c r="CH8" s="6">
        <v>217.03333333333336</v>
      </c>
      <c r="CI8" s="6">
        <v>217.46666666666667</v>
      </c>
      <c r="CJ8" s="6">
        <v>220.73333333333335</v>
      </c>
      <c r="CK8" s="6">
        <v>224.1</v>
      </c>
      <c r="CL8" s="6">
        <v>226.73333333333335</v>
      </c>
      <c r="CM8" s="6">
        <v>228.63333333333333</v>
      </c>
      <c r="CN8" s="6">
        <v>232.33333333333334</v>
      </c>
      <c r="CO8" s="6">
        <v>235.5</v>
      </c>
      <c r="CP8" s="6">
        <v>238.70000000000002</v>
      </c>
      <c r="CQ8" s="6">
        <v>241.13333333333333</v>
      </c>
      <c r="CR8" s="6">
        <v>242.36666666666667</v>
      </c>
      <c r="CS8" s="6">
        <v>244.06666666666666</v>
      </c>
      <c r="CT8" s="6">
        <v>244.56666666666666</v>
      </c>
      <c r="CU8" s="6">
        <v>245.40000000000003</v>
      </c>
      <c r="CV8" s="6">
        <v>246.53333333333336</v>
      </c>
      <c r="CW8" s="6">
        <v>250.13333333333333</v>
      </c>
      <c r="CX8" s="6">
        <v>253.33333333333331</v>
      </c>
      <c r="CY8" s="6">
        <v>256.2</v>
      </c>
      <c r="CZ8" s="6">
        <v>257.20000000000005</v>
      </c>
      <c r="DA8" s="6">
        <v>259.10000000000002</v>
      </c>
      <c r="DB8" s="6">
        <v>259.60000000000002</v>
      </c>
      <c r="DC8" s="6">
        <v>261.43333333333334</v>
      </c>
      <c r="DD8" s="6">
        <v>262.73333333333335</v>
      </c>
      <c r="DE8" s="6">
        <v>262.23333333333335</v>
      </c>
      <c r="DF8" s="6">
        <v>260.66666666666663</v>
      </c>
      <c r="DG8" s="6">
        <v>260.3</v>
      </c>
      <c r="DH8" s="6">
        <v>260.23333333333335</v>
      </c>
      <c r="DI8" s="6">
        <v>257.8</v>
      </c>
      <c r="DJ8" s="6">
        <v>258.36666666666667</v>
      </c>
      <c r="DK8" s="6">
        <v>260.73333333333335</v>
      </c>
      <c r="DL8" s="6">
        <v>262.89999999999998</v>
      </c>
      <c r="DM8" s="6">
        <v>264.73333333333335</v>
      </c>
      <c r="DN8" s="6">
        <v>268.79999999999995</v>
      </c>
      <c r="DO8" s="6">
        <v>268.76666666666665</v>
      </c>
      <c r="DP8" s="6">
        <v>271.5</v>
      </c>
      <c r="DQ8" s="6">
        <v>271.76666666666665</v>
      </c>
      <c r="DR8" s="6">
        <v>271.93333333333334</v>
      </c>
      <c r="DS8" s="45">
        <v>271.0333333333333</v>
      </c>
      <c r="DT8" s="45">
        <v>246</v>
      </c>
      <c r="DU8" s="45">
        <v>247.63333333333333</v>
      </c>
      <c r="DV8" s="45">
        <v>245.9666666666667</v>
      </c>
      <c r="DW8" s="45">
        <v>243</v>
      </c>
      <c r="DX8" s="45">
        <v>242.16666666666669</v>
      </c>
      <c r="DY8" s="45">
        <v>243</v>
      </c>
      <c r="DZ8" s="45">
        <v>245.63333333333333</v>
      </c>
      <c r="EA8" s="45">
        <v>249</v>
      </c>
      <c r="EB8" s="8">
        <v>253.11179999999999</v>
      </c>
      <c r="EC8" s="8">
        <v>255.52279999999999</v>
      </c>
      <c r="ED8" s="8">
        <v>257.04880000000003</v>
      </c>
      <c r="EE8" s="8">
        <v>258.1694</v>
      </c>
      <c r="EF8" s="8">
        <v>259.02190000000002</v>
      </c>
      <c r="EG8" s="8">
        <v>259.61680000000001</v>
      </c>
      <c r="EH8" s="8">
        <v>260.08179999999999</v>
      </c>
      <c r="EI8" s="8">
        <v>260.3331</v>
      </c>
      <c r="EJ8" s="8">
        <v>260.40480000000002</v>
      </c>
      <c r="EK8" s="8">
        <v>260.73419999999999</v>
      </c>
      <c r="EL8" s="8">
        <v>261.19600000000003</v>
      </c>
      <c r="EM8" s="8">
        <v>261.76260000000002</v>
      </c>
      <c r="EN8" s="8">
        <v>262.50560000000002</v>
      </c>
      <c r="EO8" s="8">
        <v>263.26670000000001</v>
      </c>
      <c r="EP8" s="8">
        <v>264.07389999999998</v>
      </c>
      <c r="EQ8" s="8">
        <v>264.851</v>
      </c>
      <c r="ER8" s="8">
        <v>265.62729999999999</v>
      </c>
      <c r="ES8" s="8">
        <v>266.29649999999998</v>
      </c>
      <c r="ET8" s="8">
        <v>266.90069999999997</v>
      </c>
      <c r="EU8" s="8">
        <v>267.3211</v>
      </c>
      <c r="EV8" s="8">
        <v>267.68610000000001</v>
      </c>
      <c r="EW8" s="8">
        <v>267.94260000000003</v>
      </c>
      <c r="EX8" s="8">
        <v>268.14429999999999</v>
      </c>
      <c r="EY8" s="8">
        <v>268.38220000000001</v>
      </c>
      <c r="EZ8" s="8">
        <v>268.67910000000001</v>
      </c>
      <c r="FA8" s="8">
        <v>268.93689999999998</v>
      </c>
      <c r="FB8" s="8">
        <v>269.1789</v>
      </c>
      <c r="FC8" s="8">
        <v>269.42419999999998</v>
      </c>
      <c r="FD8" s="8">
        <v>269.68009999999998</v>
      </c>
      <c r="FE8" s="8">
        <v>269.83190000000002</v>
      </c>
      <c r="FF8" s="8">
        <v>269.98689999999999</v>
      </c>
      <c r="FH8" s="19"/>
    </row>
    <row r="9" spans="1:164" x14ac:dyDescent="0.25">
      <c r="A9" t="s">
        <v>230</v>
      </c>
      <c r="B9" s="25" t="s">
        <v>231</v>
      </c>
      <c r="C9" s="6">
        <v>1.9</v>
      </c>
      <c r="D9" s="6">
        <v>2</v>
      </c>
      <c r="E9" s="6">
        <v>2</v>
      </c>
      <c r="F9" s="6">
        <v>2.0333333333333332</v>
      </c>
      <c r="G9" s="6">
        <v>1.8666666666666667</v>
      </c>
      <c r="H9" s="6">
        <v>1.8333333333333333</v>
      </c>
      <c r="I9" s="6">
        <v>1.8</v>
      </c>
      <c r="J9" s="6">
        <v>1.8</v>
      </c>
      <c r="K9" s="6">
        <v>1.6666666666666667</v>
      </c>
      <c r="L9" s="6">
        <v>1.5333333333333334</v>
      </c>
      <c r="M9" s="6">
        <v>1.5333333333333334</v>
      </c>
      <c r="N9" s="6">
        <v>1.6</v>
      </c>
      <c r="O9" s="6">
        <v>1.6</v>
      </c>
      <c r="P9" s="6">
        <v>1.6333333333333333</v>
      </c>
      <c r="Q9" s="6">
        <v>1.6</v>
      </c>
      <c r="R9" s="6">
        <v>1.6333333333333333</v>
      </c>
      <c r="S9" s="6">
        <v>1.6</v>
      </c>
      <c r="T9" s="6">
        <v>1.5666666666666669</v>
      </c>
      <c r="U9" s="6">
        <v>1.5333333333333334</v>
      </c>
      <c r="V9" s="6">
        <v>1.6</v>
      </c>
      <c r="W9" s="6">
        <v>1.6333333333333333</v>
      </c>
      <c r="X9" s="6">
        <v>1.6</v>
      </c>
      <c r="Y9" s="6">
        <v>1.6</v>
      </c>
      <c r="Z9" s="6">
        <v>1.6</v>
      </c>
      <c r="AA9" s="6">
        <v>1.6333333333333333</v>
      </c>
      <c r="AB9" s="6">
        <v>1.6</v>
      </c>
      <c r="AC9" s="6">
        <v>1.6</v>
      </c>
      <c r="AD9" s="6">
        <v>1.7</v>
      </c>
      <c r="AE9" s="6">
        <v>1.8</v>
      </c>
      <c r="AF9" s="6">
        <v>1.8</v>
      </c>
      <c r="AG9" s="6">
        <v>1.8666666666666667</v>
      </c>
      <c r="AH9" s="6">
        <v>1.9666666666666663</v>
      </c>
      <c r="AI9" s="6">
        <v>1.7333333333333334</v>
      </c>
      <c r="AJ9" s="6">
        <v>1.7666666666666666</v>
      </c>
      <c r="AK9" s="6">
        <v>1.9</v>
      </c>
      <c r="AL9" s="6">
        <v>2.2666666666666666</v>
      </c>
      <c r="AM9" s="6">
        <v>2.1</v>
      </c>
      <c r="AN9" s="6">
        <v>2.1</v>
      </c>
      <c r="AO9" s="6">
        <v>2.1333333333333333</v>
      </c>
      <c r="AP9" s="6">
        <v>2.1</v>
      </c>
      <c r="AQ9" s="6">
        <v>2.1</v>
      </c>
      <c r="AR9" s="6">
        <v>2.1333333333333333</v>
      </c>
      <c r="AS9" s="6">
        <v>2.1333333333333333</v>
      </c>
      <c r="AT9" s="6">
        <v>2.1</v>
      </c>
      <c r="AU9" s="6">
        <v>2.2000000000000002</v>
      </c>
      <c r="AV9" s="6">
        <v>2.0333333333333332</v>
      </c>
      <c r="AW9" s="6">
        <v>1.9</v>
      </c>
      <c r="AX9" s="6">
        <v>1.7333333333333334</v>
      </c>
      <c r="AY9" s="6">
        <v>1.7</v>
      </c>
      <c r="AZ9" s="6">
        <v>1.6</v>
      </c>
      <c r="BA9" s="6">
        <v>1.6</v>
      </c>
      <c r="BB9" s="6">
        <v>1.5333333333333334</v>
      </c>
      <c r="BC9" s="6">
        <v>1.5333333333333334</v>
      </c>
      <c r="BD9" s="6">
        <v>1.3333333333333333</v>
      </c>
      <c r="BE9" s="6">
        <v>1.2333333333333334</v>
      </c>
      <c r="BF9" s="6">
        <v>1.3</v>
      </c>
      <c r="BG9" s="6">
        <v>1.2333333333333334</v>
      </c>
      <c r="BH9" s="6">
        <v>1.2666666666666666</v>
      </c>
      <c r="BI9" s="6">
        <v>1.2</v>
      </c>
      <c r="BJ9" s="6">
        <v>1.2</v>
      </c>
      <c r="BK9" s="6">
        <v>1.1333333333333333</v>
      </c>
      <c r="BL9" s="6">
        <v>1.1000000000000001</v>
      </c>
      <c r="BM9" s="6">
        <v>1.1000000000000001</v>
      </c>
      <c r="BN9" s="6">
        <v>1.1000000000000001</v>
      </c>
      <c r="BO9" s="6">
        <v>1.1000000000000001</v>
      </c>
      <c r="BP9" s="6">
        <v>1.1000000000000001</v>
      </c>
      <c r="BQ9" s="6">
        <v>1.1000000000000001</v>
      </c>
      <c r="BR9" s="6">
        <v>1.1000000000000001</v>
      </c>
      <c r="BS9" s="6">
        <v>1.0666666666666669</v>
      </c>
      <c r="BT9" s="6">
        <v>1.1000000000000001</v>
      </c>
      <c r="BU9" s="6">
        <v>1.1333333333333333</v>
      </c>
      <c r="BV9" s="6">
        <v>1.1000000000000001</v>
      </c>
      <c r="BW9" s="6">
        <v>1</v>
      </c>
      <c r="BX9" s="6">
        <v>1</v>
      </c>
      <c r="BY9" s="6">
        <v>1</v>
      </c>
      <c r="BZ9" s="6">
        <v>0.93333333333333324</v>
      </c>
      <c r="CA9" s="6">
        <v>0.8666666666666667</v>
      </c>
      <c r="CB9" s="6">
        <v>0.8</v>
      </c>
      <c r="CC9" s="6">
        <v>0.8</v>
      </c>
      <c r="CD9" s="6">
        <v>0.73333333333333328</v>
      </c>
      <c r="CE9" s="6">
        <v>0.8</v>
      </c>
      <c r="CF9" s="6">
        <v>0.76666666666666672</v>
      </c>
      <c r="CG9" s="6">
        <v>0.8</v>
      </c>
      <c r="CH9" s="6">
        <v>0.73333333333333328</v>
      </c>
      <c r="CI9" s="6">
        <v>0.7</v>
      </c>
      <c r="CJ9" s="6">
        <v>0.7</v>
      </c>
      <c r="CK9" s="6">
        <v>0.7</v>
      </c>
      <c r="CL9" s="6">
        <v>0.76666666666666672</v>
      </c>
      <c r="CM9" s="6">
        <v>0.73333333333333328</v>
      </c>
      <c r="CN9" s="6">
        <v>0.7</v>
      </c>
      <c r="CO9" s="6">
        <v>0.7</v>
      </c>
      <c r="CP9" s="6">
        <v>0.7</v>
      </c>
      <c r="CQ9" s="6">
        <v>0.73333333333333328</v>
      </c>
      <c r="CR9" s="6">
        <v>0.76666666666666672</v>
      </c>
      <c r="CS9" s="6">
        <v>0.76666666666666672</v>
      </c>
      <c r="CT9" s="6">
        <v>0.7</v>
      </c>
      <c r="CU9" s="6">
        <v>0.7</v>
      </c>
      <c r="CV9" s="6">
        <v>0.7</v>
      </c>
      <c r="CW9" s="6">
        <v>0.7</v>
      </c>
      <c r="CX9" s="6">
        <v>0.76666666666666672</v>
      </c>
      <c r="CY9" s="6">
        <v>0.8</v>
      </c>
      <c r="CZ9" s="6">
        <v>0.8</v>
      </c>
      <c r="DA9" s="6">
        <v>0.76666666666666672</v>
      </c>
      <c r="DB9" s="6">
        <v>0.8</v>
      </c>
      <c r="DC9" s="6">
        <v>0.73333333333333328</v>
      </c>
      <c r="DD9" s="6">
        <v>0.8</v>
      </c>
      <c r="DE9" s="6">
        <v>0.8</v>
      </c>
      <c r="DF9" s="6">
        <v>0.8</v>
      </c>
      <c r="DG9" s="6">
        <v>0.8</v>
      </c>
      <c r="DH9" s="6">
        <v>0.8</v>
      </c>
      <c r="DI9" s="6">
        <v>0.8</v>
      </c>
      <c r="DJ9" s="6">
        <v>0.8</v>
      </c>
      <c r="DK9" s="6">
        <v>0.8</v>
      </c>
      <c r="DL9" s="6">
        <v>0.8</v>
      </c>
      <c r="DM9" s="6">
        <v>0.8</v>
      </c>
      <c r="DN9" s="6">
        <v>0.8</v>
      </c>
      <c r="DO9" s="6">
        <v>0.8</v>
      </c>
      <c r="DP9" s="6">
        <v>0.8</v>
      </c>
      <c r="DQ9" s="6">
        <v>0.8</v>
      </c>
      <c r="DR9" s="6">
        <v>0.8</v>
      </c>
      <c r="DS9" s="45">
        <v>0.8</v>
      </c>
      <c r="DT9" s="45">
        <v>0.7</v>
      </c>
      <c r="DU9" s="45">
        <v>0.76666666666666672</v>
      </c>
      <c r="DV9" s="45">
        <v>0.73333333333333328</v>
      </c>
      <c r="DW9" s="45">
        <v>0.7</v>
      </c>
      <c r="DX9" s="45">
        <v>0.73333333333333328</v>
      </c>
      <c r="DY9" s="45">
        <v>0.7</v>
      </c>
      <c r="DZ9" s="45">
        <v>0.73333333333333328</v>
      </c>
      <c r="EA9" s="45">
        <v>0.7</v>
      </c>
      <c r="EB9" s="8">
        <v>0.71889570000000003</v>
      </c>
      <c r="EC9" s="8">
        <v>0.73136330000000005</v>
      </c>
      <c r="ED9" s="8">
        <v>0.73952589999999996</v>
      </c>
      <c r="EE9" s="8">
        <v>0.74484340000000004</v>
      </c>
      <c r="EF9" s="8">
        <v>0.74829619999999997</v>
      </c>
      <c r="EG9" s="8">
        <v>0.75053349999999996</v>
      </c>
      <c r="EH9" s="8">
        <v>0.75198129999999996</v>
      </c>
      <c r="EI9" s="8">
        <v>0.75291739999999996</v>
      </c>
      <c r="EJ9" s="8">
        <v>0.75352229999999998</v>
      </c>
      <c r="EK9" s="8">
        <v>0.75391300000000006</v>
      </c>
      <c r="EL9" s="8">
        <v>0.75416530000000004</v>
      </c>
      <c r="EM9" s="8">
        <v>0.7543282</v>
      </c>
      <c r="EN9" s="8">
        <v>0.75443340000000003</v>
      </c>
      <c r="EO9" s="8">
        <v>0.75450130000000004</v>
      </c>
      <c r="EP9" s="8">
        <v>0.75454509999999997</v>
      </c>
      <c r="EQ9" s="8">
        <v>0.75457339999999995</v>
      </c>
      <c r="ER9" s="8">
        <v>0.75459169999999998</v>
      </c>
      <c r="ES9" s="8">
        <v>0.75460349999999998</v>
      </c>
      <c r="ET9" s="8">
        <v>0.75461109999999998</v>
      </c>
      <c r="EU9" s="8">
        <v>0.75461599999999995</v>
      </c>
      <c r="EV9" s="8">
        <v>0.75461920000000005</v>
      </c>
      <c r="EW9" s="8">
        <v>0.75462119999999999</v>
      </c>
      <c r="EX9" s="8">
        <v>0.75462260000000003</v>
      </c>
      <c r="EY9" s="8">
        <v>0.75462340000000006</v>
      </c>
      <c r="EZ9" s="8">
        <v>0.75462399999999996</v>
      </c>
      <c r="FA9" s="8">
        <v>0.75462430000000003</v>
      </c>
      <c r="FB9" s="8">
        <v>0.75462459999999998</v>
      </c>
      <c r="FC9" s="8">
        <v>0.75462470000000004</v>
      </c>
      <c r="FD9" s="8">
        <v>0.75462479999999998</v>
      </c>
      <c r="FE9" s="8">
        <v>0.75462490000000004</v>
      </c>
      <c r="FF9" s="8">
        <v>0.75462490000000004</v>
      </c>
      <c r="FH9" s="19"/>
    </row>
    <row r="10" spans="1:164" x14ac:dyDescent="0.25">
      <c r="A10" t="s">
        <v>232</v>
      </c>
      <c r="B10" s="25" t="s">
        <v>233</v>
      </c>
      <c r="C10" s="6">
        <v>61.833333333333336</v>
      </c>
      <c r="D10" s="6">
        <v>63.666666666666664</v>
      </c>
      <c r="E10" s="6">
        <v>63.666666666666664</v>
      </c>
      <c r="F10" s="6">
        <v>60.466666666666669</v>
      </c>
      <c r="G10" s="6">
        <v>60.2</v>
      </c>
      <c r="H10" s="6">
        <v>59.43333333333333</v>
      </c>
      <c r="I10" s="6">
        <v>60.233333333333334</v>
      </c>
      <c r="J10" s="6">
        <v>60.666666666666671</v>
      </c>
      <c r="K10" s="6">
        <v>61.366666666666667</v>
      </c>
      <c r="L10" s="6">
        <v>62.666666666666664</v>
      </c>
      <c r="M10" s="6">
        <v>62.033333333333331</v>
      </c>
      <c r="N10" s="6">
        <v>61.3</v>
      </c>
      <c r="O10" s="6">
        <v>60.033333333333331</v>
      </c>
      <c r="P10" s="6">
        <v>58.133333333333333</v>
      </c>
      <c r="Q10" s="6">
        <v>58.3</v>
      </c>
      <c r="R10" s="6">
        <v>58.266666666666666</v>
      </c>
      <c r="S10" s="6">
        <v>58.033333333333331</v>
      </c>
      <c r="T10" s="6">
        <v>57.7</v>
      </c>
      <c r="U10" s="6">
        <v>57.633333333333333</v>
      </c>
      <c r="V10" s="6">
        <v>58.233333333333334</v>
      </c>
      <c r="W10" s="6">
        <v>58.6</v>
      </c>
      <c r="X10" s="6">
        <v>58.466666666666669</v>
      </c>
      <c r="Y10" s="6">
        <v>58.6</v>
      </c>
      <c r="Z10" s="6">
        <v>57.633333333333333</v>
      </c>
      <c r="AA10" s="6">
        <v>58.866666666666667</v>
      </c>
      <c r="AB10" s="6">
        <v>59.7</v>
      </c>
      <c r="AC10" s="6">
        <v>60.666666666666664</v>
      </c>
      <c r="AD10" s="6">
        <v>62.56666666666667</v>
      </c>
      <c r="AE10" s="6">
        <v>64.966666666666669</v>
      </c>
      <c r="AF10" s="6">
        <v>65.599999999999994</v>
      </c>
      <c r="AG10" s="6">
        <v>66.3</v>
      </c>
      <c r="AH10" s="6">
        <v>68.900000000000006</v>
      </c>
      <c r="AI10" s="6">
        <v>69.100000000000009</v>
      </c>
      <c r="AJ10" s="6">
        <v>70.966666666666669</v>
      </c>
      <c r="AK10" s="6">
        <v>72.63333333333334</v>
      </c>
      <c r="AL10" s="6">
        <v>74.466666666666669</v>
      </c>
      <c r="AM10" s="6">
        <v>75.466666666666669</v>
      </c>
      <c r="AN10" s="6">
        <v>77.099999999999994</v>
      </c>
      <c r="AO10" s="6">
        <v>78.900000000000006</v>
      </c>
      <c r="AP10" s="6">
        <v>80.36666666666666</v>
      </c>
      <c r="AQ10" s="6">
        <v>82</v>
      </c>
      <c r="AR10" s="6">
        <v>83.1</v>
      </c>
      <c r="AS10" s="6">
        <v>83.233333333333334</v>
      </c>
      <c r="AT10" s="6">
        <v>84.7</v>
      </c>
      <c r="AU10" s="6">
        <v>84.6</v>
      </c>
      <c r="AV10" s="6">
        <v>82.166666666666657</v>
      </c>
      <c r="AW10" s="6">
        <v>80.766666666666666</v>
      </c>
      <c r="AX10" s="6">
        <v>77.399999999999991</v>
      </c>
      <c r="AY10" s="6">
        <v>77.233333333333334</v>
      </c>
      <c r="AZ10" s="6">
        <v>75.566666666666677</v>
      </c>
      <c r="BA10" s="6">
        <v>75.7</v>
      </c>
      <c r="BB10" s="6">
        <v>74.8</v>
      </c>
      <c r="BC10" s="6">
        <v>73.86666666666666</v>
      </c>
      <c r="BD10" s="6">
        <v>74.033333333333331</v>
      </c>
      <c r="BE10" s="6">
        <v>74.2</v>
      </c>
      <c r="BF10" s="6">
        <v>75.066666666666663</v>
      </c>
      <c r="BG10" s="6">
        <v>76</v>
      </c>
      <c r="BH10" s="6">
        <v>75.966666666666669</v>
      </c>
      <c r="BI10" s="6">
        <v>76.466666666666669</v>
      </c>
      <c r="BJ10" s="6">
        <v>78.266666666666666</v>
      </c>
      <c r="BK10" s="6">
        <v>79.3</v>
      </c>
      <c r="BL10" s="6">
        <v>81.099999999999994</v>
      </c>
      <c r="BM10" s="6">
        <v>83.533333333333331</v>
      </c>
      <c r="BN10" s="6">
        <v>86.1</v>
      </c>
      <c r="BO10" s="6">
        <v>88.333333333333329</v>
      </c>
      <c r="BP10" s="6">
        <v>90.933333333333337</v>
      </c>
      <c r="BQ10" s="6">
        <v>91.8</v>
      </c>
      <c r="BR10" s="6">
        <v>92.73333333333332</v>
      </c>
      <c r="BS10" s="6">
        <v>96.26666666666668</v>
      </c>
      <c r="BT10" s="6">
        <v>99.63333333333334</v>
      </c>
      <c r="BU10" s="6">
        <v>100.4</v>
      </c>
      <c r="BV10" s="6">
        <v>100.36666666666666</v>
      </c>
      <c r="BW10" s="6">
        <v>99.666666666666686</v>
      </c>
      <c r="BX10" s="6">
        <v>98.166666666666657</v>
      </c>
      <c r="BY10" s="6">
        <v>96.26666666666668</v>
      </c>
      <c r="BZ10" s="6">
        <v>90.666666666666686</v>
      </c>
      <c r="CA10" s="6">
        <v>82.366666666666674</v>
      </c>
      <c r="CB10" s="6">
        <v>76.366666666666674</v>
      </c>
      <c r="CC10" s="6">
        <v>71.833333333333329</v>
      </c>
      <c r="CD10" s="6">
        <v>68.5</v>
      </c>
      <c r="CE10" s="6">
        <v>66.566666666666663</v>
      </c>
      <c r="CF10" s="6">
        <v>65.3</v>
      </c>
      <c r="CG10" s="6">
        <v>65.033333333333331</v>
      </c>
      <c r="CH10" s="6">
        <v>64.433333333333337</v>
      </c>
      <c r="CI10" s="6">
        <v>62.866666666666667</v>
      </c>
      <c r="CJ10" s="6">
        <v>62.966666666666669</v>
      </c>
      <c r="CK10" s="6">
        <v>63.233333333333334</v>
      </c>
      <c r="CL10" s="6">
        <v>63.233333333333334</v>
      </c>
      <c r="CM10" s="6">
        <v>63.43333333333333</v>
      </c>
      <c r="CN10" s="6">
        <v>65.2</v>
      </c>
      <c r="CO10" s="6">
        <v>66.399999999999991</v>
      </c>
      <c r="CP10" s="6">
        <v>68.3</v>
      </c>
      <c r="CQ10" s="6">
        <v>69.833333333333329</v>
      </c>
      <c r="CR10" s="6">
        <v>70.900000000000006</v>
      </c>
      <c r="CS10" s="6">
        <v>72.86666666666666</v>
      </c>
      <c r="CT10" s="6">
        <v>73.599999999999994</v>
      </c>
      <c r="CU10" s="6">
        <v>74.933333333333337</v>
      </c>
      <c r="CV10" s="6">
        <v>75.966666666666669</v>
      </c>
      <c r="CW10" s="6">
        <v>78.966666666666669</v>
      </c>
      <c r="CX10" s="6">
        <v>82.033333333333331</v>
      </c>
      <c r="CY10" s="6">
        <v>84.4</v>
      </c>
      <c r="CZ10" s="6">
        <v>85.8</v>
      </c>
      <c r="DA10" s="6">
        <v>86.666666666666671</v>
      </c>
      <c r="DB10" s="6">
        <v>87.833333333333329</v>
      </c>
      <c r="DC10" s="6">
        <v>90.2</v>
      </c>
      <c r="DD10" s="6">
        <v>92.033333333333317</v>
      </c>
      <c r="DE10" s="6">
        <v>93.26666666666668</v>
      </c>
      <c r="DF10" s="6">
        <v>94.23333333333332</v>
      </c>
      <c r="DG10" s="6">
        <v>95.633333333333326</v>
      </c>
      <c r="DH10" s="6">
        <v>96.6</v>
      </c>
      <c r="DI10" s="6">
        <v>96.9</v>
      </c>
      <c r="DJ10" s="6">
        <v>98.066666666666663</v>
      </c>
      <c r="DK10" s="6">
        <v>100.26666666666668</v>
      </c>
      <c r="DL10" s="6">
        <v>101.6</v>
      </c>
      <c r="DM10" s="6">
        <v>102.43333333333334</v>
      </c>
      <c r="DN10" s="6">
        <v>103.83333333333331</v>
      </c>
      <c r="DO10" s="6">
        <v>102.2</v>
      </c>
      <c r="DP10" s="6">
        <v>103.93333333333334</v>
      </c>
      <c r="DQ10" s="6">
        <v>104.03333333333332</v>
      </c>
      <c r="DR10" s="6">
        <v>104.26666666666668</v>
      </c>
      <c r="DS10" s="45">
        <v>104.4</v>
      </c>
      <c r="DT10" s="45">
        <v>92.366666666666674</v>
      </c>
      <c r="DU10" s="45">
        <v>100.03333333333332</v>
      </c>
      <c r="DV10" s="45">
        <v>102.46666666666668</v>
      </c>
      <c r="DW10" s="45">
        <v>102.56666666666666</v>
      </c>
      <c r="DX10" s="45">
        <v>103.7</v>
      </c>
      <c r="DY10" s="45">
        <v>104.23333333333332</v>
      </c>
      <c r="DZ10" s="45">
        <v>104.9</v>
      </c>
      <c r="EA10" s="45">
        <v>105.83333333333331</v>
      </c>
      <c r="EB10" s="8">
        <v>107.6416</v>
      </c>
      <c r="EC10" s="8">
        <v>108.6366</v>
      </c>
      <c r="ED10" s="8">
        <v>109.4117</v>
      </c>
      <c r="EE10" s="8">
        <v>109.97450000000001</v>
      </c>
      <c r="EF10" s="8">
        <v>110.3972</v>
      </c>
      <c r="EG10" s="8">
        <v>110.6653</v>
      </c>
      <c r="EH10" s="8">
        <v>111.001</v>
      </c>
      <c r="EI10" s="8">
        <v>111.2997</v>
      </c>
      <c r="EJ10" s="8">
        <v>111.4997</v>
      </c>
      <c r="EK10" s="8">
        <v>111.90470000000001</v>
      </c>
      <c r="EL10" s="8">
        <v>112.4776</v>
      </c>
      <c r="EM10" s="8">
        <v>113.07259999999999</v>
      </c>
      <c r="EN10" s="8">
        <v>113.7616</v>
      </c>
      <c r="EO10" s="8">
        <v>114.4007</v>
      </c>
      <c r="EP10" s="8">
        <v>115.0457</v>
      </c>
      <c r="EQ10" s="8">
        <v>115.6605</v>
      </c>
      <c r="ER10" s="8">
        <v>116.2431</v>
      </c>
      <c r="ES10" s="8">
        <v>116.7466</v>
      </c>
      <c r="ET10" s="8">
        <v>117.17919999999999</v>
      </c>
      <c r="EU10" s="8">
        <v>117.5286</v>
      </c>
      <c r="EV10" s="8">
        <v>117.8548</v>
      </c>
      <c r="EW10" s="8">
        <v>118.1255</v>
      </c>
      <c r="EX10" s="8">
        <v>118.36839999999999</v>
      </c>
      <c r="EY10" s="8">
        <v>118.6198</v>
      </c>
      <c r="EZ10" s="8">
        <v>118.9036</v>
      </c>
      <c r="FA10" s="8">
        <v>119.1596</v>
      </c>
      <c r="FB10" s="8">
        <v>119.4217</v>
      </c>
      <c r="FC10" s="8">
        <v>119.68300000000001</v>
      </c>
      <c r="FD10" s="8">
        <v>119.9718</v>
      </c>
      <c r="FE10" s="8">
        <v>120.24469999999999</v>
      </c>
      <c r="FF10" s="8">
        <v>120.5261</v>
      </c>
      <c r="FH10" s="19"/>
    </row>
    <row r="11" spans="1:164" x14ac:dyDescent="0.25">
      <c r="A11" t="s">
        <v>234</v>
      </c>
      <c r="B11" s="25" t="s">
        <v>235</v>
      </c>
      <c r="C11" s="6">
        <v>213.73333333333332</v>
      </c>
      <c r="D11" s="6">
        <v>212.3</v>
      </c>
      <c r="E11" s="6">
        <v>213.6</v>
      </c>
      <c r="F11" s="6">
        <v>211.23333333333332</v>
      </c>
      <c r="G11" s="6">
        <v>208.93333333333331</v>
      </c>
      <c r="H11" s="6">
        <v>208.2</v>
      </c>
      <c r="I11" s="6">
        <v>209.60000000000002</v>
      </c>
      <c r="J11" s="6">
        <v>207.96666666666664</v>
      </c>
      <c r="K11" s="6">
        <v>207.06666666666666</v>
      </c>
      <c r="L11" s="6">
        <v>205.96666666666667</v>
      </c>
      <c r="M11" s="6">
        <v>204.26666666666668</v>
      </c>
      <c r="N11" s="6">
        <v>201.43333333333334</v>
      </c>
      <c r="O11" s="6">
        <v>197.33333333333331</v>
      </c>
      <c r="P11" s="6">
        <v>195.33333333333337</v>
      </c>
      <c r="Q11" s="6">
        <v>196.53333333333333</v>
      </c>
      <c r="R11" s="6">
        <v>188.83333333333334</v>
      </c>
      <c r="S11" s="6">
        <v>185.3</v>
      </c>
      <c r="T11" s="6">
        <v>184.23333333333335</v>
      </c>
      <c r="U11" s="6">
        <v>183.76666666666665</v>
      </c>
      <c r="V11" s="6">
        <v>183.76666666666668</v>
      </c>
      <c r="W11" s="6">
        <v>186.16666666666663</v>
      </c>
      <c r="X11" s="6">
        <v>183.79999999999998</v>
      </c>
      <c r="Y11" s="6">
        <v>179.2</v>
      </c>
      <c r="Z11" s="6">
        <v>163.69999999999999</v>
      </c>
      <c r="AA11" s="6">
        <v>180.2</v>
      </c>
      <c r="AB11" s="6">
        <v>183.7</v>
      </c>
      <c r="AC11" s="6">
        <v>188.03333333333333</v>
      </c>
      <c r="AD11" s="6">
        <v>194.46666666666667</v>
      </c>
      <c r="AE11" s="6">
        <v>200.03333333333336</v>
      </c>
      <c r="AF11" s="6">
        <v>205.73333333333335</v>
      </c>
      <c r="AG11" s="6">
        <v>211.76666666666665</v>
      </c>
      <c r="AH11" s="6">
        <v>218.26666666666665</v>
      </c>
      <c r="AI11" s="6">
        <v>218.5</v>
      </c>
      <c r="AJ11" s="6">
        <v>220.7</v>
      </c>
      <c r="AK11" s="6">
        <v>220.46666666666667</v>
      </c>
      <c r="AL11" s="6">
        <v>218.10000000000002</v>
      </c>
      <c r="AM11" s="6">
        <v>211.29999999999995</v>
      </c>
      <c r="AN11" s="6">
        <v>206.76666666666665</v>
      </c>
      <c r="AO11" s="6">
        <v>201.43333333333334</v>
      </c>
      <c r="AP11" s="6">
        <v>198.26666666666665</v>
      </c>
      <c r="AQ11" s="6">
        <v>190.59999999999997</v>
      </c>
      <c r="AR11" s="6">
        <v>191.73333333333335</v>
      </c>
      <c r="AS11" s="6">
        <v>190.1</v>
      </c>
      <c r="AT11" s="6">
        <v>188.70000000000002</v>
      </c>
      <c r="AU11" s="6">
        <v>186.03333333333333</v>
      </c>
      <c r="AV11" s="6">
        <v>184.96666666666667</v>
      </c>
      <c r="AW11" s="6">
        <v>183.76666666666668</v>
      </c>
      <c r="AX11" s="6">
        <v>178.26666666666665</v>
      </c>
      <c r="AY11" s="6">
        <v>169.6</v>
      </c>
      <c r="AZ11" s="6">
        <v>165.83333333333334</v>
      </c>
      <c r="BA11" s="6">
        <v>161.83333333333334</v>
      </c>
      <c r="BB11" s="6">
        <v>157.66666666666666</v>
      </c>
      <c r="BC11" s="6">
        <v>153.1</v>
      </c>
      <c r="BD11" s="6">
        <v>149.70000000000002</v>
      </c>
      <c r="BE11" s="6">
        <v>147.33333333333331</v>
      </c>
      <c r="BF11" s="6">
        <v>145.4</v>
      </c>
      <c r="BG11" s="6">
        <v>144.56666666666666</v>
      </c>
      <c r="BH11" s="6">
        <v>144.6</v>
      </c>
      <c r="BI11" s="6">
        <v>145.4</v>
      </c>
      <c r="BJ11" s="6">
        <v>147.03333333333333</v>
      </c>
      <c r="BK11" s="6">
        <v>148.76666666666665</v>
      </c>
      <c r="BL11" s="6">
        <v>151.69999999999999</v>
      </c>
      <c r="BM11" s="6">
        <v>149.6</v>
      </c>
      <c r="BN11" s="6">
        <v>156</v>
      </c>
      <c r="BO11" s="6">
        <v>158.56666666666666</v>
      </c>
      <c r="BP11" s="6">
        <v>159.89999999999998</v>
      </c>
      <c r="BQ11" s="6">
        <v>161.33333333333331</v>
      </c>
      <c r="BR11" s="6">
        <v>163.03333333333336</v>
      </c>
      <c r="BS11" s="6">
        <v>164.73333333333335</v>
      </c>
      <c r="BT11" s="6">
        <v>165.79999999999998</v>
      </c>
      <c r="BU11" s="6">
        <v>168.06666666666666</v>
      </c>
      <c r="BV11" s="6">
        <v>169.23333333333335</v>
      </c>
      <c r="BW11" s="6">
        <v>170.23333333333335</v>
      </c>
      <c r="BX11" s="6">
        <v>170.06666666666666</v>
      </c>
      <c r="BY11" s="6">
        <v>169.83333333333334</v>
      </c>
      <c r="BZ11" s="6">
        <v>159.73333333333335</v>
      </c>
      <c r="CA11" s="6">
        <v>162.03333333333333</v>
      </c>
      <c r="CB11" s="6">
        <v>156.56666666666666</v>
      </c>
      <c r="CC11" s="6">
        <v>153.23333333333332</v>
      </c>
      <c r="CD11" s="6">
        <v>150.96666666666667</v>
      </c>
      <c r="CE11" s="6">
        <v>150.23333333333332</v>
      </c>
      <c r="CF11" s="6">
        <v>150.16666666666669</v>
      </c>
      <c r="CG11" s="6">
        <v>150.56666666666666</v>
      </c>
      <c r="CH11" s="6">
        <v>151.86666666666667</v>
      </c>
      <c r="CI11" s="6">
        <v>153.9</v>
      </c>
      <c r="CJ11" s="6">
        <v>157.06666666666666</v>
      </c>
      <c r="CK11" s="6">
        <v>160.16666666666666</v>
      </c>
      <c r="CL11" s="6">
        <v>162.73333333333335</v>
      </c>
      <c r="CM11" s="6">
        <v>164.46666666666667</v>
      </c>
      <c r="CN11" s="6">
        <v>166.43333333333334</v>
      </c>
      <c r="CO11" s="6">
        <v>168.4</v>
      </c>
      <c r="CP11" s="6">
        <v>169.70000000000002</v>
      </c>
      <c r="CQ11" s="6">
        <v>170.56666666666666</v>
      </c>
      <c r="CR11" s="6">
        <v>170.70000000000002</v>
      </c>
      <c r="CS11" s="6">
        <v>170.43333333333334</v>
      </c>
      <c r="CT11" s="6">
        <v>170.26666666666665</v>
      </c>
      <c r="CU11" s="6">
        <v>169.76666666666668</v>
      </c>
      <c r="CV11" s="6">
        <v>169.86666666666667</v>
      </c>
      <c r="CW11" s="6">
        <v>170.46666666666667</v>
      </c>
      <c r="CX11" s="6">
        <v>170.53333333333333</v>
      </c>
      <c r="CY11" s="6">
        <v>171</v>
      </c>
      <c r="CZ11" s="6">
        <v>170.60000000000002</v>
      </c>
      <c r="DA11" s="6">
        <v>171.66666666666666</v>
      </c>
      <c r="DB11" s="6">
        <v>170.96666666666667</v>
      </c>
      <c r="DC11" s="6">
        <v>170.5</v>
      </c>
      <c r="DD11" s="6">
        <v>169.9</v>
      </c>
      <c r="DE11" s="6">
        <v>168.16666666666666</v>
      </c>
      <c r="DF11" s="6">
        <v>165.63333333333333</v>
      </c>
      <c r="DG11" s="6">
        <v>163.86666666666667</v>
      </c>
      <c r="DH11" s="6">
        <v>162.83333333333334</v>
      </c>
      <c r="DI11" s="6">
        <v>160.1</v>
      </c>
      <c r="DJ11" s="6">
        <v>159.5</v>
      </c>
      <c r="DK11" s="6">
        <v>159.66666666666666</v>
      </c>
      <c r="DL11" s="6">
        <v>160.5</v>
      </c>
      <c r="DM11" s="6">
        <v>161.5</v>
      </c>
      <c r="DN11" s="6">
        <v>164.16666666666666</v>
      </c>
      <c r="DO11" s="6">
        <v>165.76666666666668</v>
      </c>
      <c r="DP11" s="6">
        <v>166.76666666666665</v>
      </c>
      <c r="DQ11" s="6">
        <v>166.93333333333334</v>
      </c>
      <c r="DR11" s="6">
        <v>166.86666666666667</v>
      </c>
      <c r="DS11" s="45">
        <v>165.83333333333331</v>
      </c>
      <c r="DT11" s="45">
        <v>152.93333333333334</v>
      </c>
      <c r="DU11" s="45">
        <v>146.83333333333334</v>
      </c>
      <c r="DV11" s="45">
        <v>142.76666666666668</v>
      </c>
      <c r="DW11" s="45">
        <v>139.73333333333332</v>
      </c>
      <c r="DX11" s="45">
        <v>137.73333333333335</v>
      </c>
      <c r="DY11" s="45">
        <v>138.06666666666666</v>
      </c>
      <c r="DZ11" s="45">
        <v>140</v>
      </c>
      <c r="EA11" s="45">
        <v>142.46666666666667</v>
      </c>
      <c r="EB11" s="8">
        <v>144.75129999999999</v>
      </c>
      <c r="EC11" s="8">
        <v>146.1549</v>
      </c>
      <c r="ED11" s="8">
        <v>146.89750000000001</v>
      </c>
      <c r="EE11" s="8">
        <v>147.45009999999999</v>
      </c>
      <c r="EF11" s="8">
        <v>147.87639999999999</v>
      </c>
      <c r="EG11" s="8">
        <v>148.20099999999999</v>
      </c>
      <c r="EH11" s="8">
        <v>148.3289</v>
      </c>
      <c r="EI11" s="8">
        <v>148.28049999999999</v>
      </c>
      <c r="EJ11" s="8">
        <v>148.1516</v>
      </c>
      <c r="EK11" s="8">
        <v>148.07560000000001</v>
      </c>
      <c r="EL11" s="8">
        <v>147.96430000000001</v>
      </c>
      <c r="EM11" s="8">
        <v>147.9357</v>
      </c>
      <c r="EN11" s="8">
        <v>147.98949999999999</v>
      </c>
      <c r="EO11" s="8">
        <v>148.11150000000001</v>
      </c>
      <c r="EP11" s="8">
        <v>148.27359999999999</v>
      </c>
      <c r="EQ11" s="8">
        <v>148.4359</v>
      </c>
      <c r="ER11" s="8">
        <v>148.62960000000001</v>
      </c>
      <c r="ES11" s="8">
        <v>148.7953</v>
      </c>
      <c r="ET11" s="8">
        <v>148.96690000000001</v>
      </c>
      <c r="EU11" s="8">
        <v>149.03790000000001</v>
      </c>
      <c r="EV11" s="8">
        <v>149.07660000000001</v>
      </c>
      <c r="EW11" s="8">
        <v>149.0625</v>
      </c>
      <c r="EX11" s="8">
        <v>149.02119999999999</v>
      </c>
      <c r="EY11" s="8">
        <v>149.0077</v>
      </c>
      <c r="EZ11" s="8">
        <v>149.02090000000001</v>
      </c>
      <c r="FA11" s="8">
        <v>149.02260000000001</v>
      </c>
      <c r="FB11" s="8">
        <v>149.0025</v>
      </c>
      <c r="FC11" s="8">
        <v>148.98650000000001</v>
      </c>
      <c r="FD11" s="8">
        <v>148.95359999999999</v>
      </c>
      <c r="FE11" s="8">
        <v>148.83260000000001</v>
      </c>
      <c r="FF11" s="8">
        <v>148.70609999999999</v>
      </c>
      <c r="FH11" s="19"/>
    </row>
    <row r="12" spans="1:164" x14ac:dyDescent="0.25">
      <c r="A12" t="s">
        <v>236</v>
      </c>
      <c r="B12" s="25" t="s">
        <v>237</v>
      </c>
      <c r="C12" s="6">
        <v>114.1</v>
      </c>
      <c r="D12" s="6">
        <v>112.1</v>
      </c>
      <c r="E12" s="6">
        <v>111.6</v>
      </c>
      <c r="F12" s="6">
        <v>111.53333333333332</v>
      </c>
      <c r="G12" s="6">
        <v>112.5</v>
      </c>
      <c r="H12" s="6">
        <v>112.33333333333331</v>
      </c>
      <c r="I12" s="6">
        <v>113.26666666666668</v>
      </c>
      <c r="J12" s="6">
        <v>112.7</v>
      </c>
      <c r="K12" s="6">
        <v>112.23333333333332</v>
      </c>
      <c r="L12" s="6">
        <v>110.03333333333332</v>
      </c>
      <c r="M12" s="6">
        <v>108.26666666666668</v>
      </c>
      <c r="N12" s="6">
        <v>106.7</v>
      </c>
      <c r="O12" s="6">
        <v>104.73333333333332</v>
      </c>
      <c r="P12" s="6">
        <v>101.26666666666668</v>
      </c>
      <c r="Q12" s="6">
        <v>99.066666666666663</v>
      </c>
      <c r="R12" s="6">
        <v>94.2</v>
      </c>
      <c r="S12" s="6">
        <v>91.1</v>
      </c>
      <c r="T12" s="6">
        <v>88.8</v>
      </c>
      <c r="U12" s="6">
        <v>88</v>
      </c>
      <c r="V12" s="6">
        <v>88.433333333333337</v>
      </c>
      <c r="W12" s="6">
        <v>87.666666666666657</v>
      </c>
      <c r="X12" s="6">
        <v>85.566666666666663</v>
      </c>
      <c r="Y12" s="6">
        <v>78.533333333333331</v>
      </c>
      <c r="Z12" s="6">
        <v>63</v>
      </c>
      <c r="AA12" s="6">
        <v>78.566666666666663</v>
      </c>
      <c r="AB12" s="6">
        <v>80.466666666666669</v>
      </c>
      <c r="AC12" s="6">
        <v>84.533333333333331</v>
      </c>
      <c r="AD12" s="6">
        <v>90.5</v>
      </c>
      <c r="AE12" s="6">
        <v>95.5</v>
      </c>
      <c r="AF12" s="6">
        <v>98.666666666666686</v>
      </c>
      <c r="AG12" s="6">
        <v>103.5</v>
      </c>
      <c r="AH12" s="6">
        <v>108.03333333333332</v>
      </c>
      <c r="AI12" s="6">
        <v>108.03333333333332</v>
      </c>
      <c r="AJ12" s="6">
        <v>108.6</v>
      </c>
      <c r="AK12" s="6">
        <v>108.1</v>
      </c>
      <c r="AL12" s="6">
        <v>106.46666666666668</v>
      </c>
      <c r="AM12" s="6">
        <v>101.83333333333331</v>
      </c>
      <c r="AN12" s="6">
        <v>96.5</v>
      </c>
      <c r="AO12" s="6">
        <v>91.4</v>
      </c>
      <c r="AP12" s="6">
        <v>88.266666666666666</v>
      </c>
      <c r="AQ12" s="6">
        <v>81</v>
      </c>
      <c r="AR12" s="6">
        <v>83.666666666666671</v>
      </c>
      <c r="AS12" s="6">
        <v>82.6</v>
      </c>
      <c r="AT12" s="6">
        <v>82.7</v>
      </c>
      <c r="AU12" s="6">
        <v>83.36666666666666</v>
      </c>
      <c r="AV12" s="6">
        <v>83.633333333333326</v>
      </c>
      <c r="AW12" s="6">
        <v>84.233333333333334</v>
      </c>
      <c r="AX12" s="6">
        <v>82.8</v>
      </c>
      <c r="AY12" s="6">
        <v>76.866666666666674</v>
      </c>
      <c r="AZ12" s="6">
        <v>73.833333333333329</v>
      </c>
      <c r="BA12" s="6">
        <v>70.733333333333334</v>
      </c>
      <c r="BB12" s="6">
        <v>69.066666666666663</v>
      </c>
      <c r="BC12" s="6">
        <v>65.866666666666674</v>
      </c>
      <c r="BD12" s="6">
        <v>63.466666666666669</v>
      </c>
      <c r="BE12" s="6">
        <v>61.166666666666671</v>
      </c>
      <c r="BF12" s="6">
        <v>59.733333333333334</v>
      </c>
      <c r="BG12" s="6">
        <v>58.766666666666666</v>
      </c>
      <c r="BH12" s="6">
        <v>58.333333333333329</v>
      </c>
      <c r="BI12" s="6">
        <v>58.466666666666669</v>
      </c>
      <c r="BJ12" s="6">
        <v>59.733333333333334</v>
      </c>
      <c r="BK12" s="6">
        <v>61.266666666666666</v>
      </c>
      <c r="BL12" s="6">
        <v>62.7</v>
      </c>
      <c r="BM12" s="6">
        <v>59.9</v>
      </c>
      <c r="BN12" s="6">
        <v>66.266666666666666</v>
      </c>
      <c r="BO12" s="6">
        <v>67.933333333333337</v>
      </c>
      <c r="BP12" s="6">
        <v>68.666666666666657</v>
      </c>
      <c r="BQ12" s="6">
        <v>70.3</v>
      </c>
      <c r="BR12" s="6">
        <v>72.166666666666671</v>
      </c>
      <c r="BS12" s="6">
        <v>73.733333333333334</v>
      </c>
      <c r="BT12" s="6">
        <v>74.766666666666666</v>
      </c>
      <c r="BU12" s="6">
        <v>76.733333333333334</v>
      </c>
      <c r="BV12" s="6">
        <v>78.36666666666666</v>
      </c>
      <c r="BW12" s="6">
        <v>79.666666666666671</v>
      </c>
      <c r="BX12" s="6">
        <v>80.033333333333331</v>
      </c>
      <c r="BY12" s="6">
        <v>81.233333333333334</v>
      </c>
      <c r="BZ12" s="6">
        <v>73.400000000000006</v>
      </c>
      <c r="CA12" s="6">
        <v>80.833333333333329</v>
      </c>
      <c r="CB12" s="6">
        <v>79.033333333333331</v>
      </c>
      <c r="CC12" s="6">
        <v>78.099999999999994</v>
      </c>
      <c r="CD12" s="6">
        <v>77.333333333333329</v>
      </c>
      <c r="CE12" s="6">
        <v>76.866666666666674</v>
      </c>
      <c r="CF12" s="6">
        <v>76.266666666666666</v>
      </c>
      <c r="CG12" s="6">
        <v>76.599999999999994</v>
      </c>
      <c r="CH12" s="6">
        <v>77.266666666666666</v>
      </c>
      <c r="CI12" s="6">
        <v>78.466666666666669</v>
      </c>
      <c r="CJ12" s="6">
        <v>80.566666666666663</v>
      </c>
      <c r="CK12" s="6">
        <v>83.7</v>
      </c>
      <c r="CL12" s="6">
        <v>85.600000000000009</v>
      </c>
      <c r="CM12" s="6">
        <v>86.766666666666666</v>
      </c>
      <c r="CN12" s="6">
        <v>88.066666666666663</v>
      </c>
      <c r="CO12" s="6">
        <v>90.4</v>
      </c>
      <c r="CP12" s="6">
        <v>91.4</v>
      </c>
      <c r="CQ12" s="6">
        <v>91.633333333333326</v>
      </c>
      <c r="CR12" s="6">
        <v>91.26666666666668</v>
      </c>
      <c r="CS12" s="6">
        <v>90.933333333333337</v>
      </c>
      <c r="CT12" s="6">
        <v>89.566666666666663</v>
      </c>
      <c r="CU12" s="6">
        <v>88.766666666666666</v>
      </c>
      <c r="CV12" s="6">
        <v>88.63333333333334</v>
      </c>
      <c r="CW12" s="6">
        <v>89.2</v>
      </c>
      <c r="CX12" s="6">
        <v>88.63333333333334</v>
      </c>
      <c r="CY12" s="6">
        <v>88.333333333333329</v>
      </c>
      <c r="CZ12" s="6">
        <v>88.166666666666671</v>
      </c>
      <c r="DA12" s="6">
        <v>88.5</v>
      </c>
      <c r="DB12" s="6">
        <v>87.6</v>
      </c>
      <c r="DC12" s="6">
        <v>87.033333333333331</v>
      </c>
      <c r="DD12" s="6">
        <v>86.066666666666663</v>
      </c>
      <c r="DE12" s="6">
        <v>84.666666666666671</v>
      </c>
      <c r="DF12" s="6">
        <v>82.033333333333331</v>
      </c>
      <c r="DG12" s="6">
        <v>80.733333333333334</v>
      </c>
      <c r="DH12" s="6">
        <v>79</v>
      </c>
      <c r="DI12" s="6">
        <v>77.166666666666671</v>
      </c>
      <c r="DJ12" s="6">
        <v>75.833333333333329</v>
      </c>
      <c r="DK12" s="6">
        <v>76.2</v>
      </c>
      <c r="DL12" s="6">
        <v>76.8</v>
      </c>
      <c r="DM12" s="6">
        <v>78.3</v>
      </c>
      <c r="DN12" s="6">
        <v>79.7</v>
      </c>
      <c r="DO12" s="6">
        <v>80.833333333333329</v>
      </c>
      <c r="DP12" s="6">
        <v>81.933333333333337</v>
      </c>
      <c r="DQ12" s="6">
        <v>82.766666666666666</v>
      </c>
      <c r="DR12" s="6">
        <v>82.233333333333334</v>
      </c>
      <c r="DS12" s="45">
        <v>82.266666666666666</v>
      </c>
      <c r="DT12" s="45">
        <v>77.266666666666666</v>
      </c>
      <c r="DU12" s="45">
        <v>71.266666666666666</v>
      </c>
      <c r="DV12" s="45">
        <v>66.333333333333329</v>
      </c>
      <c r="DW12" s="45">
        <v>63.7</v>
      </c>
      <c r="DX12" s="45">
        <v>62.466666666666669</v>
      </c>
      <c r="DY12" s="45">
        <v>62.366666666666667</v>
      </c>
      <c r="DZ12" s="45">
        <v>62.966666666666669</v>
      </c>
      <c r="EA12" s="45">
        <v>63.533333333333331</v>
      </c>
      <c r="EB12" s="8">
        <v>64.492050000000006</v>
      </c>
      <c r="EC12" s="8">
        <v>65.292209999999997</v>
      </c>
      <c r="ED12" s="8">
        <v>66.011420000000001</v>
      </c>
      <c r="EE12" s="8">
        <v>66.808409999999995</v>
      </c>
      <c r="EF12" s="8">
        <v>67.532660000000007</v>
      </c>
      <c r="EG12" s="8">
        <v>68.209500000000006</v>
      </c>
      <c r="EH12" s="8">
        <v>68.861149999999995</v>
      </c>
      <c r="EI12" s="8">
        <v>69.401399999999995</v>
      </c>
      <c r="EJ12" s="8">
        <v>69.873429999999999</v>
      </c>
      <c r="EK12" s="8">
        <v>70.32105</v>
      </c>
      <c r="EL12" s="8">
        <v>70.648399999999995</v>
      </c>
      <c r="EM12" s="8">
        <v>70.953810000000004</v>
      </c>
      <c r="EN12" s="8">
        <v>71.216610000000003</v>
      </c>
      <c r="EO12" s="8">
        <v>71.466419999999999</v>
      </c>
      <c r="EP12" s="8">
        <v>71.706220000000002</v>
      </c>
      <c r="EQ12" s="8">
        <v>71.936400000000006</v>
      </c>
      <c r="ER12" s="8">
        <v>72.205830000000006</v>
      </c>
      <c r="ES12" s="8">
        <v>72.469800000000006</v>
      </c>
      <c r="ET12" s="8">
        <v>72.776830000000004</v>
      </c>
      <c r="EU12" s="8">
        <v>73.003770000000003</v>
      </c>
      <c r="EV12" s="8">
        <v>73.216899999999995</v>
      </c>
      <c r="EW12" s="8">
        <v>73.410520000000005</v>
      </c>
      <c r="EX12" s="8">
        <v>73.592470000000006</v>
      </c>
      <c r="EY12" s="8">
        <v>73.803169999999994</v>
      </c>
      <c r="EZ12" s="8">
        <v>74.022670000000005</v>
      </c>
      <c r="FA12" s="8">
        <v>74.232060000000004</v>
      </c>
      <c r="FB12" s="8">
        <v>74.412430000000001</v>
      </c>
      <c r="FC12" s="8">
        <v>74.593419999999995</v>
      </c>
      <c r="FD12" s="8">
        <v>74.754819999999995</v>
      </c>
      <c r="FE12" s="8">
        <v>74.829070000000002</v>
      </c>
      <c r="FF12" s="8">
        <v>74.902519999999996</v>
      </c>
      <c r="FH12" s="19"/>
    </row>
    <row r="13" spans="1:164" x14ac:dyDescent="0.25">
      <c r="A13" t="s">
        <v>238</v>
      </c>
      <c r="B13" s="25" t="s">
        <v>239</v>
      </c>
      <c r="C13" s="6">
        <v>821.13333333333333</v>
      </c>
      <c r="D13" s="6">
        <v>829.9666666666667</v>
      </c>
      <c r="E13" s="6">
        <v>838.43333333333328</v>
      </c>
      <c r="F13" s="6">
        <v>838.40000000000009</v>
      </c>
      <c r="G13" s="6">
        <v>838.4666666666667</v>
      </c>
      <c r="H13" s="6">
        <v>843.16666666666674</v>
      </c>
      <c r="I13" s="6">
        <v>845.43333333333328</v>
      </c>
      <c r="J13" s="6">
        <v>847.93333333333328</v>
      </c>
      <c r="K13" s="6">
        <v>857.59999999999991</v>
      </c>
      <c r="L13" s="6">
        <v>858.93333333333328</v>
      </c>
      <c r="M13" s="6">
        <v>858.33333333333337</v>
      </c>
      <c r="N13" s="6">
        <v>866.5</v>
      </c>
      <c r="O13" s="6">
        <v>874.76666666666665</v>
      </c>
      <c r="P13" s="6">
        <v>882.16666666666674</v>
      </c>
      <c r="Q13" s="6">
        <v>895.6</v>
      </c>
      <c r="R13" s="6">
        <v>889</v>
      </c>
      <c r="S13" s="6">
        <v>899</v>
      </c>
      <c r="T13" s="6">
        <v>905.06666666666661</v>
      </c>
      <c r="U13" s="6">
        <v>908.93333333333339</v>
      </c>
      <c r="V13" s="6">
        <v>920.73333333333335</v>
      </c>
      <c r="W13" s="6">
        <v>927.86666666666667</v>
      </c>
      <c r="X13" s="6">
        <v>930.33333333333337</v>
      </c>
      <c r="Y13" s="6">
        <v>936.66666666666652</v>
      </c>
      <c r="Z13" s="6">
        <v>946.8</v>
      </c>
      <c r="AA13" s="6">
        <v>958.13333333333344</v>
      </c>
      <c r="AB13" s="6">
        <v>962.63333333333344</v>
      </c>
      <c r="AC13" s="6">
        <v>970.76666666666665</v>
      </c>
      <c r="AD13" s="6">
        <v>984.33333333333326</v>
      </c>
      <c r="AE13" s="6">
        <v>990.86666666666656</v>
      </c>
      <c r="AF13" s="6">
        <v>1008.8</v>
      </c>
      <c r="AG13" s="6">
        <v>1015.6666666666667</v>
      </c>
      <c r="AH13" s="6">
        <v>1027.6666666666667</v>
      </c>
      <c r="AI13" s="6">
        <v>1038.6666666666667</v>
      </c>
      <c r="AJ13" s="6">
        <v>1052.3</v>
      </c>
      <c r="AK13" s="6">
        <v>1062.2666666666667</v>
      </c>
      <c r="AL13" s="6">
        <v>1074</v>
      </c>
      <c r="AM13" s="6">
        <v>1084.8666666666668</v>
      </c>
      <c r="AN13" s="6">
        <v>1092.4666666666667</v>
      </c>
      <c r="AO13" s="6">
        <v>1107.1000000000001</v>
      </c>
      <c r="AP13" s="6">
        <v>1119.0333333333331</v>
      </c>
      <c r="AQ13" s="6">
        <v>1131.3333333333335</v>
      </c>
      <c r="AR13" s="6">
        <v>1136.7666666666667</v>
      </c>
      <c r="AS13" s="6">
        <v>1144.4333333333334</v>
      </c>
      <c r="AT13" s="6">
        <v>1152.2666666666667</v>
      </c>
      <c r="AU13" s="6">
        <v>1147.4000000000001</v>
      </c>
      <c r="AV13" s="6">
        <v>1141.1666666666667</v>
      </c>
      <c r="AW13" s="6">
        <v>1130.3</v>
      </c>
      <c r="AX13" s="6">
        <v>1118.8333333333335</v>
      </c>
      <c r="AY13" s="6">
        <v>1113.6666666666667</v>
      </c>
      <c r="AZ13" s="6">
        <v>1113.1333333333332</v>
      </c>
      <c r="BA13" s="6">
        <v>1113.3</v>
      </c>
      <c r="BB13" s="6">
        <v>1113.5333333333333</v>
      </c>
      <c r="BC13" s="6">
        <v>1115.8333333333335</v>
      </c>
      <c r="BD13" s="6">
        <v>1114.3</v>
      </c>
      <c r="BE13" s="6">
        <v>1115.7333333333331</v>
      </c>
      <c r="BF13" s="6">
        <v>1119.8</v>
      </c>
      <c r="BG13" s="6">
        <v>1120.2333333333333</v>
      </c>
      <c r="BH13" s="6">
        <v>1126.0666666666666</v>
      </c>
      <c r="BI13" s="6">
        <v>1128.4666666666667</v>
      </c>
      <c r="BJ13" s="6">
        <v>1134.3666666666668</v>
      </c>
      <c r="BK13" s="6">
        <v>1138.1333333333332</v>
      </c>
      <c r="BL13" s="6">
        <v>1145.5333333333333</v>
      </c>
      <c r="BM13" s="6">
        <v>1153.9333333333332</v>
      </c>
      <c r="BN13" s="6">
        <v>1160.5333333333333</v>
      </c>
      <c r="BO13" s="6">
        <v>1166.5333333333333</v>
      </c>
      <c r="BP13" s="6">
        <v>1173.1333333333334</v>
      </c>
      <c r="BQ13" s="6">
        <v>1179.9333333333334</v>
      </c>
      <c r="BR13" s="6">
        <v>1185.5333333333333</v>
      </c>
      <c r="BS13" s="6">
        <v>1195.9333333333334</v>
      </c>
      <c r="BT13" s="6">
        <v>1202.1000000000001</v>
      </c>
      <c r="BU13" s="6">
        <v>1208.5999999999999</v>
      </c>
      <c r="BV13" s="6">
        <v>1216.4666666666667</v>
      </c>
      <c r="BW13" s="6">
        <v>1225.7333333333333</v>
      </c>
      <c r="BX13" s="6">
        <v>1226.8000000000002</v>
      </c>
      <c r="BY13" s="6">
        <v>1231.8333333333333</v>
      </c>
      <c r="BZ13" s="6">
        <v>1220.4333333333334</v>
      </c>
      <c r="CA13" s="6">
        <v>1203.4333333333334</v>
      </c>
      <c r="CB13" s="6">
        <v>1183.3666666666668</v>
      </c>
      <c r="CC13" s="6">
        <v>1175.0999999999999</v>
      </c>
      <c r="CD13" s="6">
        <v>1170.9666666666667</v>
      </c>
      <c r="CE13" s="6">
        <v>1170.9000000000001</v>
      </c>
      <c r="CF13" s="6">
        <v>1178.5999999999999</v>
      </c>
      <c r="CG13" s="6">
        <v>1180.8333333333333</v>
      </c>
      <c r="CH13" s="6">
        <v>1188.4333333333334</v>
      </c>
      <c r="CI13" s="6">
        <v>1192.2333333333333</v>
      </c>
      <c r="CJ13" s="6">
        <v>1198.5999999999999</v>
      </c>
      <c r="CK13" s="6">
        <v>1202.5333333333333</v>
      </c>
      <c r="CL13" s="6">
        <v>1207.9000000000001</v>
      </c>
      <c r="CM13" s="6">
        <v>1214.6333333333334</v>
      </c>
      <c r="CN13" s="6">
        <v>1224.1666666666665</v>
      </c>
      <c r="CO13" s="6">
        <v>1227.7</v>
      </c>
      <c r="CP13" s="6">
        <v>1237.7</v>
      </c>
      <c r="CQ13" s="6">
        <v>1245.6000000000001</v>
      </c>
      <c r="CR13" s="6">
        <v>1253.8333333333333</v>
      </c>
      <c r="CS13" s="6">
        <v>1261.9666666666669</v>
      </c>
      <c r="CT13" s="6">
        <v>1273.7666666666667</v>
      </c>
      <c r="CU13" s="6">
        <v>1283.0666666666666</v>
      </c>
      <c r="CV13" s="6">
        <v>1286.9666666666667</v>
      </c>
      <c r="CW13" s="6">
        <v>1300.9000000000001</v>
      </c>
      <c r="CX13" s="6">
        <v>1306.9000000000001</v>
      </c>
      <c r="CY13" s="6">
        <v>1315.9333333333334</v>
      </c>
      <c r="CZ13" s="6">
        <v>1328.0333333333333</v>
      </c>
      <c r="DA13" s="6">
        <v>1342.1333333333332</v>
      </c>
      <c r="DB13" s="6">
        <v>1351.1666666666667</v>
      </c>
      <c r="DC13" s="6">
        <v>1363.2333333333333</v>
      </c>
      <c r="DD13" s="6">
        <v>1378.1666666666665</v>
      </c>
      <c r="DE13" s="6">
        <v>1389.8000000000002</v>
      </c>
      <c r="DF13" s="6">
        <v>1397.8333333333333</v>
      </c>
      <c r="DG13" s="6">
        <v>1408.8666666666666</v>
      </c>
      <c r="DH13" s="6">
        <v>1423.3666666666666</v>
      </c>
      <c r="DI13" s="6">
        <v>1432.4999999999998</v>
      </c>
      <c r="DJ13" s="6">
        <v>1438.2333333333333</v>
      </c>
      <c r="DK13" s="6">
        <v>1449.8333333333335</v>
      </c>
      <c r="DL13" s="6">
        <v>1455.4</v>
      </c>
      <c r="DM13" s="6">
        <v>1461.9333333333334</v>
      </c>
      <c r="DN13" s="6">
        <v>1467.6</v>
      </c>
      <c r="DO13" s="6">
        <v>1475.2</v>
      </c>
      <c r="DP13" s="6">
        <v>1487.1</v>
      </c>
      <c r="DQ13" s="6">
        <v>1501.6999999999998</v>
      </c>
      <c r="DR13" s="6">
        <v>1505.6333333333332</v>
      </c>
      <c r="DS13" s="45">
        <v>1511.8333333333335</v>
      </c>
      <c r="DT13" s="45">
        <v>1336.2333333333331</v>
      </c>
      <c r="DU13" s="45">
        <v>1385.9333333333334</v>
      </c>
      <c r="DV13" s="45">
        <v>1398.6333333333332</v>
      </c>
      <c r="DW13" s="45">
        <v>1400.8666666666668</v>
      </c>
      <c r="DX13" s="45">
        <v>1423.8666666666668</v>
      </c>
      <c r="DY13" s="45">
        <v>1458.3333333333335</v>
      </c>
      <c r="DZ13" s="45">
        <v>1482.6</v>
      </c>
      <c r="EA13" s="45">
        <v>1497.4666666666667</v>
      </c>
      <c r="EB13" s="8">
        <v>1512.123</v>
      </c>
      <c r="EC13" s="8">
        <v>1519.3050000000001</v>
      </c>
      <c r="ED13" s="8">
        <v>1524.6569999999999</v>
      </c>
      <c r="EE13" s="8">
        <v>1528.0630000000001</v>
      </c>
      <c r="EF13" s="8">
        <v>1531.1890000000001</v>
      </c>
      <c r="EG13" s="8">
        <v>1530.9880000000001</v>
      </c>
      <c r="EH13" s="8">
        <v>1533.3409999999999</v>
      </c>
      <c r="EI13" s="8">
        <v>1535.5820000000001</v>
      </c>
      <c r="EJ13" s="8">
        <v>1537.172</v>
      </c>
      <c r="EK13" s="8">
        <v>1541.5540000000001</v>
      </c>
      <c r="EL13" s="8">
        <v>1547.778</v>
      </c>
      <c r="EM13" s="8">
        <v>1554.2560000000001</v>
      </c>
      <c r="EN13" s="8">
        <v>1561.6130000000001</v>
      </c>
      <c r="EO13" s="8">
        <v>1568.498</v>
      </c>
      <c r="EP13" s="8">
        <v>1575.3969999999999</v>
      </c>
      <c r="EQ13" s="8">
        <v>1581.6969999999999</v>
      </c>
      <c r="ER13" s="8">
        <v>1587.421</v>
      </c>
      <c r="ES13" s="8">
        <v>1592.5329999999999</v>
      </c>
      <c r="ET13" s="8">
        <v>1597.038</v>
      </c>
      <c r="EU13" s="8">
        <v>1600.7629999999999</v>
      </c>
      <c r="EV13" s="8">
        <v>1604.2719999999999</v>
      </c>
      <c r="EW13" s="8">
        <v>1607.559</v>
      </c>
      <c r="EX13" s="8">
        <v>1610.8340000000001</v>
      </c>
      <c r="EY13" s="8">
        <v>1614.383</v>
      </c>
      <c r="EZ13" s="8">
        <v>1618.421</v>
      </c>
      <c r="FA13" s="8">
        <v>1622.1379999999999</v>
      </c>
      <c r="FB13" s="8">
        <v>1625.91</v>
      </c>
      <c r="FC13" s="8">
        <v>1629.54</v>
      </c>
      <c r="FD13" s="8">
        <v>1633.415</v>
      </c>
      <c r="FE13" s="8">
        <v>1637.0530000000001</v>
      </c>
      <c r="FF13" s="8">
        <v>1640.671</v>
      </c>
      <c r="FH13" s="19"/>
    </row>
    <row r="14" spans="1:164" x14ac:dyDescent="0.25">
      <c r="A14" t="s">
        <v>240</v>
      </c>
      <c r="B14" s="25" t="s">
        <v>241</v>
      </c>
      <c r="C14" s="6">
        <v>176.36666666666667</v>
      </c>
      <c r="D14" s="6">
        <v>176.76666666666665</v>
      </c>
      <c r="E14" s="6">
        <v>177.33333333333334</v>
      </c>
      <c r="F14" s="6">
        <v>179.26666666666668</v>
      </c>
      <c r="G14" s="6">
        <v>175.53333333333333</v>
      </c>
      <c r="H14" s="6">
        <v>175.66666666666666</v>
      </c>
      <c r="I14" s="6">
        <v>175.16666666666666</v>
      </c>
      <c r="J14" s="6">
        <v>174.5</v>
      </c>
      <c r="K14" s="6">
        <v>176.26666666666668</v>
      </c>
      <c r="L14" s="6">
        <v>176.43333333333334</v>
      </c>
      <c r="M14" s="6">
        <v>175.3</v>
      </c>
      <c r="N14" s="6">
        <v>175.7</v>
      </c>
      <c r="O14" s="6">
        <v>176.5</v>
      </c>
      <c r="P14" s="6">
        <v>177.03333333333333</v>
      </c>
      <c r="Q14" s="6">
        <v>180.4</v>
      </c>
      <c r="R14" s="6">
        <v>177.46666666666667</v>
      </c>
      <c r="S14" s="6">
        <v>178.06666666666666</v>
      </c>
      <c r="T14" s="6">
        <v>178.96666666666667</v>
      </c>
      <c r="U14" s="6">
        <v>180.76666666666665</v>
      </c>
      <c r="V14" s="6">
        <v>181.43333333333337</v>
      </c>
      <c r="W14" s="6">
        <v>182.73333333333332</v>
      </c>
      <c r="X14" s="6">
        <v>183.8</v>
      </c>
      <c r="Y14" s="6">
        <v>185.66666666666663</v>
      </c>
      <c r="Z14" s="6">
        <v>187.4</v>
      </c>
      <c r="AA14" s="6">
        <v>190.3</v>
      </c>
      <c r="AB14" s="6">
        <v>191.83333333333337</v>
      </c>
      <c r="AC14" s="6">
        <v>192.73333333333335</v>
      </c>
      <c r="AD14" s="6">
        <v>194.3</v>
      </c>
      <c r="AE14" s="6">
        <v>193.3</v>
      </c>
      <c r="AF14" s="6">
        <v>198.4</v>
      </c>
      <c r="AG14" s="6">
        <v>199.93333333333337</v>
      </c>
      <c r="AH14" s="6">
        <v>203.4</v>
      </c>
      <c r="AI14" s="6">
        <v>202.73333333333335</v>
      </c>
      <c r="AJ14" s="6">
        <v>205.36666666666667</v>
      </c>
      <c r="AK14" s="6">
        <v>206.96666666666667</v>
      </c>
      <c r="AL14" s="6">
        <v>210.86666666666667</v>
      </c>
      <c r="AM14" s="6">
        <v>211.86666666666667</v>
      </c>
      <c r="AN14" s="6">
        <v>213.1</v>
      </c>
      <c r="AO14" s="6">
        <v>215.9</v>
      </c>
      <c r="AP14" s="6">
        <v>219.06666666666663</v>
      </c>
      <c r="AQ14" s="6">
        <v>220.03333333333333</v>
      </c>
      <c r="AR14" s="6">
        <v>221.26666666666668</v>
      </c>
      <c r="AS14" s="6">
        <v>221</v>
      </c>
      <c r="AT14" s="6">
        <v>222.8</v>
      </c>
      <c r="AU14" s="6">
        <v>220.93333333333337</v>
      </c>
      <c r="AV14" s="6">
        <v>218.76666666666665</v>
      </c>
      <c r="AW14" s="6">
        <v>217.43333333333337</v>
      </c>
      <c r="AX14" s="6">
        <v>213.76666666666665</v>
      </c>
      <c r="AY14" s="6">
        <v>211.46666666666667</v>
      </c>
      <c r="AZ14" s="6">
        <v>210.36666666666667</v>
      </c>
      <c r="BA14" s="6">
        <v>208.86666666666667</v>
      </c>
      <c r="BB14" s="6">
        <v>207.53333333333333</v>
      </c>
      <c r="BC14" s="6">
        <v>207.83333333333337</v>
      </c>
      <c r="BD14" s="6">
        <v>206.6</v>
      </c>
      <c r="BE14" s="6">
        <v>206.9</v>
      </c>
      <c r="BF14" s="6">
        <v>207.13333333333333</v>
      </c>
      <c r="BG14" s="6">
        <v>206.9</v>
      </c>
      <c r="BH14" s="6">
        <v>208.06666666666663</v>
      </c>
      <c r="BI14" s="6">
        <v>207.7</v>
      </c>
      <c r="BJ14" s="6">
        <v>207.93333333333337</v>
      </c>
      <c r="BK14" s="6">
        <v>208.8</v>
      </c>
      <c r="BL14" s="6">
        <v>210.26666666666668</v>
      </c>
      <c r="BM14" s="6">
        <v>211.7</v>
      </c>
      <c r="BN14" s="6">
        <v>213.1</v>
      </c>
      <c r="BO14" s="6">
        <v>213.43333333333337</v>
      </c>
      <c r="BP14" s="6">
        <v>213.53333333333333</v>
      </c>
      <c r="BQ14" s="6">
        <v>213.83333333333337</v>
      </c>
      <c r="BR14" s="6">
        <v>213.83333333333337</v>
      </c>
      <c r="BS14" s="6">
        <v>216.23333333333332</v>
      </c>
      <c r="BT14" s="6">
        <v>216.73333333333335</v>
      </c>
      <c r="BU14" s="6">
        <v>217.83333333333337</v>
      </c>
      <c r="BV14" s="6">
        <v>219.13333333333333</v>
      </c>
      <c r="BW14" s="6">
        <v>221.3</v>
      </c>
      <c r="BX14" s="6">
        <v>219.26666666666668</v>
      </c>
      <c r="BY14" s="6">
        <v>219.3</v>
      </c>
      <c r="BZ14" s="6">
        <v>215.43333333333337</v>
      </c>
      <c r="CA14" s="6">
        <v>209.73333333333335</v>
      </c>
      <c r="CB14" s="6">
        <v>204.36666666666667</v>
      </c>
      <c r="CC14" s="6">
        <v>202.8</v>
      </c>
      <c r="CD14" s="6">
        <v>200.53333333333333</v>
      </c>
      <c r="CE14" s="6">
        <v>201.43333333333337</v>
      </c>
      <c r="CF14" s="6">
        <v>202.23333333333335</v>
      </c>
      <c r="CG14" s="6">
        <v>202.13333333333333</v>
      </c>
      <c r="CH14" s="6">
        <v>203.93333333333337</v>
      </c>
      <c r="CI14" s="6">
        <v>205.06666666666663</v>
      </c>
      <c r="CJ14" s="6">
        <v>206.16666666666663</v>
      </c>
      <c r="CK14" s="6">
        <v>206.96666666666667</v>
      </c>
      <c r="CL14" s="6">
        <v>207.86666666666667</v>
      </c>
      <c r="CM14" s="6">
        <v>209.3</v>
      </c>
      <c r="CN14" s="6">
        <v>211.7</v>
      </c>
      <c r="CO14" s="6">
        <v>213.73333333333332</v>
      </c>
      <c r="CP14" s="6">
        <v>215.9</v>
      </c>
      <c r="CQ14" s="6">
        <v>218</v>
      </c>
      <c r="CR14" s="6">
        <v>220.16666666666663</v>
      </c>
      <c r="CS14" s="6">
        <v>223</v>
      </c>
      <c r="CT14" s="6">
        <v>225.9</v>
      </c>
      <c r="CU14" s="6">
        <v>227.8</v>
      </c>
      <c r="CV14" s="6">
        <v>228.76666666666665</v>
      </c>
      <c r="CW14" s="6">
        <v>231.83333333333337</v>
      </c>
      <c r="CX14" s="6">
        <v>233.46666666666667</v>
      </c>
      <c r="CY14" s="6">
        <v>235.83333333333337</v>
      </c>
      <c r="CZ14" s="6">
        <v>238.13333333333333</v>
      </c>
      <c r="DA14" s="6">
        <v>240.03333333333333</v>
      </c>
      <c r="DB14" s="6">
        <v>241</v>
      </c>
      <c r="DC14" s="6">
        <v>242.13333333333333</v>
      </c>
      <c r="DD14" s="6">
        <v>245.6</v>
      </c>
      <c r="DE14" s="6">
        <v>248.23333333333335</v>
      </c>
      <c r="DF14" s="6">
        <v>250.03333333333333</v>
      </c>
      <c r="DG14" s="6">
        <v>253.66666666666663</v>
      </c>
      <c r="DH14" s="6">
        <v>258.60000000000002</v>
      </c>
      <c r="DI14" s="6">
        <v>262.46666666666664</v>
      </c>
      <c r="DJ14" s="6">
        <v>262.53333333333336</v>
      </c>
      <c r="DK14" s="6">
        <v>264.2</v>
      </c>
      <c r="DL14" s="6">
        <v>264.10000000000002</v>
      </c>
      <c r="DM14" s="6">
        <v>264.66666666666669</v>
      </c>
      <c r="DN14" s="6">
        <v>264.3</v>
      </c>
      <c r="DO14" s="6">
        <v>267.33333333333331</v>
      </c>
      <c r="DP14" s="6">
        <v>269.06666666666666</v>
      </c>
      <c r="DQ14" s="6">
        <v>271.26666666666665</v>
      </c>
      <c r="DR14" s="6">
        <v>272.66666666666669</v>
      </c>
      <c r="DS14" s="45">
        <v>274.90000000000003</v>
      </c>
      <c r="DT14" s="45">
        <v>252.3</v>
      </c>
      <c r="DU14" s="45">
        <v>268.93333333333334</v>
      </c>
      <c r="DV14" s="45">
        <v>275.16666666666663</v>
      </c>
      <c r="DW14" s="45">
        <v>272.93333333333334</v>
      </c>
      <c r="DX14" s="45">
        <v>271.93333333333334</v>
      </c>
      <c r="DY14" s="45">
        <v>276.10000000000002</v>
      </c>
      <c r="DZ14" s="45">
        <v>279.2</v>
      </c>
      <c r="EA14" s="45">
        <v>281.13333333333333</v>
      </c>
      <c r="EB14" s="8">
        <v>281.10129999999998</v>
      </c>
      <c r="EC14" s="8">
        <v>280.34949999999998</v>
      </c>
      <c r="ED14" s="8">
        <v>280.78250000000003</v>
      </c>
      <c r="EE14" s="8">
        <v>278.5283</v>
      </c>
      <c r="EF14" s="8">
        <v>281.1028</v>
      </c>
      <c r="EG14" s="8">
        <v>280.29430000000002</v>
      </c>
      <c r="EH14" s="8">
        <v>281.9941</v>
      </c>
      <c r="EI14" s="8">
        <v>281.82799999999997</v>
      </c>
      <c r="EJ14" s="8">
        <v>279.28519999999997</v>
      </c>
      <c r="EK14" s="8">
        <v>280.02170000000001</v>
      </c>
      <c r="EL14" s="8">
        <v>281.23239999999998</v>
      </c>
      <c r="EM14" s="8">
        <v>281.63</v>
      </c>
      <c r="EN14" s="8">
        <v>283.03960000000001</v>
      </c>
      <c r="EO14" s="8">
        <v>285.36430000000001</v>
      </c>
      <c r="EP14" s="8">
        <v>287.26889999999997</v>
      </c>
      <c r="EQ14" s="8">
        <v>288.85149999999999</v>
      </c>
      <c r="ER14" s="8">
        <v>290.47519999999997</v>
      </c>
      <c r="ES14" s="8">
        <v>292.0095</v>
      </c>
      <c r="ET14" s="8">
        <v>293.22890000000001</v>
      </c>
      <c r="EU14" s="8">
        <v>294.05970000000002</v>
      </c>
      <c r="EV14" s="8">
        <v>295.02659999999997</v>
      </c>
      <c r="EW14" s="8">
        <v>295.73660000000001</v>
      </c>
      <c r="EX14" s="8">
        <v>296.02330000000001</v>
      </c>
      <c r="EY14" s="8">
        <v>295.94929999999999</v>
      </c>
      <c r="EZ14" s="8">
        <v>296.05739999999997</v>
      </c>
      <c r="FA14" s="8">
        <v>296.1028</v>
      </c>
      <c r="FB14" s="8">
        <v>296.05090000000001</v>
      </c>
      <c r="FC14" s="8">
        <v>295.78960000000001</v>
      </c>
      <c r="FD14" s="8">
        <v>295.79930000000002</v>
      </c>
      <c r="FE14" s="8">
        <v>295.83969999999999</v>
      </c>
      <c r="FF14" s="8">
        <v>295.88940000000002</v>
      </c>
      <c r="FH14" s="19"/>
    </row>
    <row r="15" spans="1:164" x14ac:dyDescent="0.25">
      <c r="A15" t="s">
        <v>242</v>
      </c>
      <c r="B15" s="25" t="s">
        <v>243</v>
      </c>
      <c r="C15" s="6">
        <v>50.033333333333331</v>
      </c>
      <c r="D15" s="6">
        <v>51.9</v>
      </c>
      <c r="E15" s="6">
        <v>52.266666666666666</v>
      </c>
      <c r="F15" s="6">
        <v>50.833333333333336</v>
      </c>
      <c r="G15" s="6">
        <v>52.433333333333337</v>
      </c>
      <c r="H15" s="6">
        <v>52.066666666666663</v>
      </c>
      <c r="I15" s="6">
        <v>52.9</v>
      </c>
      <c r="J15" s="6">
        <v>52.133333333333333</v>
      </c>
      <c r="K15" s="6">
        <v>51.266666666666666</v>
      </c>
      <c r="L15" s="6">
        <v>51.4</v>
      </c>
      <c r="M15" s="6">
        <v>50.833333333333336</v>
      </c>
      <c r="N15" s="6">
        <v>50.4</v>
      </c>
      <c r="O15" s="6">
        <v>50.866666666666667</v>
      </c>
      <c r="P15" s="6">
        <v>49.866666666666667</v>
      </c>
      <c r="Q15" s="6">
        <v>50.8</v>
      </c>
      <c r="R15" s="6">
        <v>47.866666666666667</v>
      </c>
      <c r="S15" s="6">
        <v>50.2</v>
      </c>
      <c r="T15" s="6">
        <v>50.333333333333336</v>
      </c>
      <c r="U15" s="6">
        <v>50.4</v>
      </c>
      <c r="V15" s="6">
        <v>50.5</v>
      </c>
      <c r="W15" s="6">
        <v>50.233333333333334</v>
      </c>
      <c r="X15" s="6">
        <v>50.166666666666664</v>
      </c>
      <c r="Y15" s="6">
        <v>51.166666666666664</v>
      </c>
      <c r="Z15" s="6">
        <v>51.1</v>
      </c>
      <c r="AA15" s="6">
        <v>52.366666666666667</v>
      </c>
      <c r="AB15" s="6">
        <v>50.3</v>
      </c>
      <c r="AC15" s="6">
        <v>53</v>
      </c>
      <c r="AD15" s="6">
        <v>54.3</v>
      </c>
      <c r="AE15" s="6">
        <v>54.5</v>
      </c>
      <c r="AF15" s="6">
        <v>55</v>
      </c>
      <c r="AG15" s="6">
        <v>54.06666666666667</v>
      </c>
      <c r="AH15" s="6">
        <v>51.5</v>
      </c>
      <c r="AI15" s="6">
        <v>56.2</v>
      </c>
      <c r="AJ15" s="6">
        <v>56.666666666666664</v>
      </c>
      <c r="AK15" s="6">
        <v>57.066666666666663</v>
      </c>
      <c r="AL15" s="6">
        <v>56.833333333333329</v>
      </c>
      <c r="AM15" s="6">
        <v>57.7</v>
      </c>
      <c r="AN15" s="6">
        <v>56.966666666666669</v>
      </c>
      <c r="AO15" s="6">
        <v>56.833333333333336</v>
      </c>
      <c r="AP15" s="6">
        <v>57.6</v>
      </c>
      <c r="AQ15" s="6">
        <v>56.733333333333334</v>
      </c>
      <c r="AR15" s="6">
        <v>56.333333333333336</v>
      </c>
      <c r="AS15" s="6">
        <v>56.266666666666666</v>
      </c>
      <c r="AT15" s="6">
        <v>57</v>
      </c>
      <c r="AU15" s="6">
        <v>57.066666666666663</v>
      </c>
      <c r="AV15" s="6">
        <v>55.766666666666666</v>
      </c>
      <c r="AW15" s="6">
        <v>54.133333333333333</v>
      </c>
      <c r="AX15" s="6">
        <v>52.1</v>
      </c>
      <c r="AY15" s="6">
        <v>51.833333333333336</v>
      </c>
      <c r="AZ15" s="6">
        <v>51.233333333333334</v>
      </c>
      <c r="BA15" s="6">
        <v>51.766666666666666</v>
      </c>
      <c r="BB15" s="6">
        <v>51.033333333333331</v>
      </c>
      <c r="BC15" s="6">
        <v>51.06666666666667</v>
      </c>
      <c r="BD15" s="6">
        <v>50.233333333333334</v>
      </c>
      <c r="BE15" s="6">
        <v>50.233333333333334</v>
      </c>
      <c r="BF15" s="6">
        <v>49.93333333333333</v>
      </c>
      <c r="BG15" s="6">
        <v>49.8</v>
      </c>
      <c r="BH15" s="6">
        <v>50.4</v>
      </c>
      <c r="BI15" s="6">
        <v>50.466666666666669</v>
      </c>
      <c r="BJ15" s="6">
        <v>50.9</v>
      </c>
      <c r="BK15" s="6">
        <v>50.266666666666666</v>
      </c>
      <c r="BL15" s="6">
        <v>49.866666666666667</v>
      </c>
      <c r="BM15" s="6">
        <v>49.433333333333337</v>
      </c>
      <c r="BN15" s="6">
        <v>49.766666666666666</v>
      </c>
      <c r="BO15" s="6">
        <v>50.166666666666671</v>
      </c>
      <c r="BP15" s="6">
        <v>50.233333333333334</v>
      </c>
      <c r="BQ15" s="6">
        <v>50.366666666666667</v>
      </c>
      <c r="BR15" s="6">
        <v>50.333333333333336</v>
      </c>
      <c r="BS15" s="6">
        <v>51.033333333333331</v>
      </c>
      <c r="BT15" s="6">
        <v>51.466666666666669</v>
      </c>
      <c r="BU15" s="6">
        <v>51.43333333333333</v>
      </c>
      <c r="BV15" s="6">
        <v>51.56666666666667</v>
      </c>
      <c r="BW15" s="6">
        <v>51.43333333333333</v>
      </c>
      <c r="BX15" s="6">
        <v>51.4</v>
      </c>
      <c r="BY15" s="6">
        <v>50.8</v>
      </c>
      <c r="BZ15" s="6">
        <v>49.733333333333334</v>
      </c>
      <c r="CA15" s="6">
        <v>48.966666666666661</v>
      </c>
      <c r="CB15" s="6">
        <v>47.366666666666667</v>
      </c>
      <c r="CC15" s="6">
        <v>46.7</v>
      </c>
      <c r="CD15" s="6">
        <v>46.1</v>
      </c>
      <c r="CE15" s="6">
        <v>45.766666666666666</v>
      </c>
      <c r="CF15" s="6">
        <v>45.56666666666667</v>
      </c>
      <c r="CG15" s="6">
        <v>45.8</v>
      </c>
      <c r="CH15" s="6">
        <v>46.233333333333334</v>
      </c>
      <c r="CI15" s="6">
        <v>46.5</v>
      </c>
      <c r="CJ15" s="6">
        <v>46.9</v>
      </c>
      <c r="CK15" s="6">
        <v>47.333333333333329</v>
      </c>
      <c r="CL15" s="6">
        <v>47.033333333333331</v>
      </c>
      <c r="CM15" s="6">
        <v>47.2</v>
      </c>
      <c r="CN15" s="6">
        <v>47.5</v>
      </c>
      <c r="CO15" s="6">
        <v>47.43333333333333</v>
      </c>
      <c r="CP15" s="6">
        <v>47.133333333333333</v>
      </c>
      <c r="CQ15" s="6">
        <v>47.033333333333331</v>
      </c>
      <c r="CR15" s="6">
        <v>47.533333333333331</v>
      </c>
      <c r="CS15" s="6">
        <v>47.966666666666669</v>
      </c>
      <c r="CT15" s="6">
        <v>48.56666666666667</v>
      </c>
      <c r="CU15" s="6">
        <v>49.56666666666667</v>
      </c>
      <c r="CV15" s="6">
        <v>50.6</v>
      </c>
      <c r="CW15" s="6">
        <v>51.066666666666663</v>
      </c>
      <c r="CX15" s="6">
        <v>51.666666666666664</v>
      </c>
      <c r="CY15" s="6">
        <v>52.43333333333333</v>
      </c>
      <c r="CZ15" s="6">
        <v>52.533333333333331</v>
      </c>
      <c r="DA15" s="6">
        <v>53.233333333333334</v>
      </c>
      <c r="DB15" s="6">
        <v>54.3</v>
      </c>
      <c r="DC15" s="6">
        <v>54.266666666666666</v>
      </c>
      <c r="DD15" s="6">
        <v>55.066666666666663</v>
      </c>
      <c r="DE15" s="6">
        <v>55.833333333333336</v>
      </c>
      <c r="DF15" s="6">
        <v>56.266666666666666</v>
      </c>
      <c r="DG15" s="6">
        <v>56.7</v>
      </c>
      <c r="DH15" s="6">
        <v>56.966666666666669</v>
      </c>
      <c r="DI15" s="6">
        <v>57.233333333333334</v>
      </c>
      <c r="DJ15" s="6">
        <v>58.033333333333331</v>
      </c>
      <c r="DK15" s="6">
        <v>58.533333333333331</v>
      </c>
      <c r="DL15" s="6">
        <v>58.566666666666663</v>
      </c>
      <c r="DM15" s="6">
        <v>58.533333333333331</v>
      </c>
      <c r="DN15" s="6">
        <v>59.166666666666664</v>
      </c>
      <c r="DO15" s="6">
        <v>59.433333333333337</v>
      </c>
      <c r="DP15" s="6">
        <v>59.666666666666664</v>
      </c>
      <c r="DQ15" s="6">
        <v>59.93333333333333</v>
      </c>
      <c r="DR15" s="6">
        <v>60.233333333333334</v>
      </c>
      <c r="DS15" s="45">
        <v>60.233333333333334</v>
      </c>
      <c r="DT15" s="45">
        <v>53.933333333333337</v>
      </c>
      <c r="DU15" s="45">
        <v>53.833333333333336</v>
      </c>
      <c r="DV15" s="45">
        <v>55</v>
      </c>
      <c r="DW15" s="45">
        <v>55.733333333333334</v>
      </c>
      <c r="DX15" s="45">
        <v>55.766666666666666</v>
      </c>
      <c r="DY15" s="45">
        <v>56.6</v>
      </c>
      <c r="DZ15" s="45">
        <v>59.266666666666666</v>
      </c>
      <c r="EA15" s="45">
        <v>59.966666666666669</v>
      </c>
      <c r="EB15" s="8">
        <v>61.088340000000002</v>
      </c>
      <c r="EC15" s="8">
        <v>61.557740000000003</v>
      </c>
      <c r="ED15" s="8">
        <v>61.295169999999999</v>
      </c>
      <c r="EE15" s="8">
        <v>61.098019999999998</v>
      </c>
      <c r="EF15" s="8">
        <v>60.932369999999999</v>
      </c>
      <c r="EG15" s="8">
        <v>59.397129999999997</v>
      </c>
      <c r="EH15" s="8">
        <v>59.507980000000003</v>
      </c>
      <c r="EI15" s="8">
        <v>59.872190000000003</v>
      </c>
      <c r="EJ15" s="8">
        <v>60.09601</v>
      </c>
      <c r="EK15" s="8">
        <v>60.004829999999998</v>
      </c>
      <c r="EL15" s="8">
        <v>59.677579999999999</v>
      </c>
      <c r="EM15" s="8">
        <v>59.817929999999997</v>
      </c>
      <c r="EN15" s="8">
        <v>60.073610000000002</v>
      </c>
      <c r="EO15" s="8">
        <v>59.920610000000003</v>
      </c>
      <c r="EP15" s="8">
        <v>59.928049999999999</v>
      </c>
      <c r="EQ15" s="8">
        <v>59.961620000000003</v>
      </c>
      <c r="ER15" s="8">
        <v>60.067779999999999</v>
      </c>
      <c r="ES15" s="8">
        <v>60.102640000000001</v>
      </c>
      <c r="ET15" s="8">
        <v>60.181620000000002</v>
      </c>
      <c r="EU15" s="8">
        <v>60.157760000000003</v>
      </c>
      <c r="EV15" s="8">
        <v>59.965290000000003</v>
      </c>
      <c r="EW15" s="8">
        <v>59.87565</v>
      </c>
      <c r="EX15" s="8">
        <v>59.786830000000002</v>
      </c>
      <c r="EY15" s="8">
        <v>59.621130000000001</v>
      </c>
      <c r="EZ15" s="8">
        <v>59.550190000000001</v>
      </c>
      <c r="FA15" s="8">
        <v>59.346969999999999</v>
      </c>
      <c r="FB15" s="8">
        <v>59.212879999999998</v>
      </c>
      <c r="FC15" s="8">
        <v>59.101199999999999</v>
      </c>
      <c r="FD15" s="8">
        <v>59.03396</v>
      </c>
      <c r="FE15" s="8">
        <v>58.860500000000002</v>
      </c>
      <c r="FF15" s="8">
        <v>58.762169999999998</v>
      </c>
      <c r="FH15" s="19"/>
    </row>
    <row r="16" spans="1:164" x14ac:dyDescent="0.25">
      <c r="A16" t="s">
        <v>244</v>
      </c>
      <c r="B16" s="25" t="s">
        <v>245</v>
      </c>
      <c r="C16" s="6">
        <v>31.7</v>
      </c>
      <c r="D16" s="6">
        <v>31.6</v>
      </c>
      <c r="E16" s="6">
        <v>32</v>
      </c>
      <c r="F16" s="6">
        <v>31.633333333333333</v>
      </c>
      <c r="G16" s="6">
        <v>32.233333333333334</v>
      </c>
      <c r="H16" s="6">
        <v>32.866666666666667</v>
      </c>
      <c r="I16" s="6">
        <v>33.43333333333333</v>
      </c>
      <c r="J16" s="6">
        <v>34.233333333333334</v>
      </c>
      <c r="K16" s="6">
        <v>34.700000000000003</v>
      </c>
      <c r="L16" s="6">
        <v>34.833333333333336</v>
      </c>
      <c r="M16" s="6">
        <v>35.299999999999997</v>
      </c>
      <c r="N16" s="6">
        <v>36.133333333333333</v>
      </c>
      <c r="O16" s="6">
        <v>36.833333333333336</v>
      </c>
      <c r="P16" s="6">
        <v>37.633333333333333</v>
      </c>
      <c r="Q16" s="6">
        <v>38.933333333333337</v>
      </c>
      <c r="R16" s="6">
        <v>38.633333333333333</v>
      </c>
      <c r="S16" s="6">
        <v>39.233333333333334</v>
      </c>
      <c r="T16" s="6">
        <v>39.9</v>
      </c>
      <c r="U16" s="6">
        <v>40.1</v>
      </c>
      <c r="V16" s="6">
        <v>42.833333333333336</v>
      </c>
      <c r="W16" s="6">
        <v>43.5</v>
      </c>
      <c r="X16" s="6">
        <v>45.166666666666664</v>
      </c>
      <c r="Y16" s="6">
        <v>46.533333333333331</v>
      </c>
      <c r="Z16" s="6">
        <v>48.4</v>
      </c>
      <c r="AA16" s="6">
        <v>49.06666666666667</v>
      </c>
      <c r="AB16" s="6">
        <v>50.3</v>
      </c>
      <c r="AC16" s="6">
        <v>49.866666666666667</v>
      </c>
      <c r="AD16" s="6">
        <v>50.766666666666666</v>
      </c>
      <c r="AE16" s="6">
        <v>51.866666666666667</v>
      </c>
      <c r="AF16" s="6">
        <v>53</v>
      </c>
      <c r="AG16" s="6">
        <v>54.633333333333333</v>
      </c>
      <c r="AH16" s="6">
        <v>55.06666666666667</v>
      </c>
      <c r="AI16" s="6">
        <v>55.966666666666669</v>
      </c>
      <c r="AJ16" s="6">
        <v>56.333333333333336</v>
      </c>
      <c r="AK16" s="6">
        <v>57.9</v>
      </c>
      <c r="AL16" s="6">
        <v>58.93333333333333</v>
      </c>
      <c r="AM16" s="6">
        <v>61.766666666666666</v>
      </c>
      <c r="AN16" s="6">
        <v>62.566666666666663</v>
      </c>
      <c r="AO16" s="6">
        <v>66.36666666666666</v>
      </c>
      <c r="AP16" s="6">
        <v>66.933333333333337</v>
      </c>
      <c r="AQ16" s="6">
        <v>71.433333333333337</v>
      </c>
      <c r="AR16" s="6">
        <v>74.266666666666666</v>
      </c>
      <c r="AS16" s="6">
        <v>77.900000000000006</v>
      </c>
      <c r="AT16" s="6">
        <v>79.099999999999994</v>
      </c>
      <c r="AU16" s="6">
        <v>79.066666666666663</v>
      </c>
      <c r="AV16" s="6">
        <v>77.466666666666669</v>
      </c>
      <c r="AW16" s="6">
        <v>75.933333333333337</v>
      </c>
      <c r="AX16" s="6">
        <v>75.166666666666671</v>
      </c>
      <c r="AY16" s="6">
        <v>73.63333333333334</v>
      </c>
      <c r="AZ16" s="6">
        <v>73.066666666666663</v>
      </c>
      <c r="BA16" s="6">
        <v>72.666666666666657</v>
      </c>
      <c r="BB16" s="6">
        <v>72.533333333333331</v>
      </c>
      <c r="BC16" s="6">
        <v>71.86666666666666</v>
      </c>
      <c r="BD16" s="6">
        <v>71.2</v>
      </c>
      <c r="BE16" s="6">
        <v>71.63333333333334</v>
      </c>
      <c r="BF16" s="6">
        <v>72.099999999999994</v>
      </c>
      <c r="BG16" s="6">
        <v>72.400000000000006</v>
      </c>
      <c r="BH16" s="6">
        <v>72.7</v>
      </c>
      <c r="BI16" s="6">
        <v>72.566666666666663</v>
      </c>
      <c r="BJ16" s="6">
        <v>73.166666666666671</v>
      </c>
      <c r="BK16" s="6">
        <v>73.833333333333329</v>
      </c>
      <c r="BL16" s="6">
        <v>74</v>
      </c>
      <c r="BM16" s="6">
        <v>74.433333333333337</v>
      </c>
      <c r="BN16" s="6">
        <v>74.733333333333334</v>
      </c>
      <c r="BO16" s="6">
        <v>75.266666666666666</v>
      </c>
      <c r="BP16" s="6">
        <v>77.099999999999994</v>
      </c>
      <c r="BQ16" s="6">
        <v>78.900000000000006</v>
      </c>
      <c r="BR16" s="6">
        <v>79.833333333333343</v>
      </c>
      <c r="BS16" s="6">
        <v>80.666666666666671</v>
      </c>
      <c r="BT16" s="6">
        <v>81.566666666666663</v>
      </c>
      <c r="BU16" s="6">
        <v>81.833333333333329</v>
      </c>
      <c r="BV16" s="6">
        <v>82.399999999999991</v>
      </c>
      <c r="BW16" s="6">
        <v>83.6</v>
      </c>
      <c r="BX16" s="6">
        <v>84.733333333333334</v>
      </c>
      <c r="BY16" s="6">
        <v>86.2</v>
      </c>
      <c r="BZ16" s="6">
        <v>86.9</v>
      </c>
      <c r="CA16" s="6">
        <v>86.533333333333331</v>
      </c>
      <c r="CB16" s="6">
        <v>85.399999999999991</v>
      </c>
      <c r="CC16" s="6">
        <v>84.433333333333337</v>
      </c>
      <c r="CD16" s="6">
        <v>84.3</v>
      </c>
      <c r="CE16" s="6">
        <v>84.466666666666669</v>
      </c>
      <c r="CF16" s="6">
        <v>84.466666666666669</v>
      </c>
      <c r="CG16" s="6">
        <v>84.666666666666671</v>
      </c>
      <c r="CH16" s="6">
        <v>85.433333333333337</v>
      </c>
      <c r="CI16" s="6">
        <v>85.3</v>
      </c>
      <c r="CJ16" s="6">
        <v>85.63333333333334</v>
      </c>
      <c r="CK16" s="6">
        <v>86.3</v>
      </c>
      <c r="CL16" s="6">
        <v>86.433333333333337</v>
      </c>
      <c r="CM16" s="6">
        <v>86.933333333333337</v>
      </c>
      <c r="CN16" s="6">
        <v>87.233333333333334</v>
      </c>
      <c r="CO16" s="6">
        <v>86.466666666666669</v>
      </c>
      <c r="CP16" s="6">
        <v>86.7</v>
      </c>
      <c r="CQ16" s="6">
        <v>87.233333333333334</v>
      </c>
      <c r="CR16" s="6">
        <v>87.766666666666666</v>
      </c>
      <c r="CS16" s="6">
        <v>88.333333333333329</v>
      </c>
      <c r="CT16" s="6">
        <v>89.3</v>
      </c>
      <c r="CU16" s="6">
        <v>90.13333333333334</v>
      </c>
      <c r="CV16" s="6">
        <v>91.1</v>
      </c>
      <c r="CW16" s="6">
        <v>92.73333333333332</v>
      </c>
      <c r="CX16" s="6">
        <v>92.5</v>
      </c>
      <c r="CY16" s="6">
        <v>92.333333333333314</v>
      </c>
      <c r="CZ16" s="6">
        <v>93.4</v>
      </c>
      <c r="DA16" s="6">
        <v>95.5</v>
      </c>
      <c r="DB16" s="6">
        <v>97.366666666666674</v>
      </c>
      <c r="DC16" s="6">
        <v>98.933333333333337</v>
      </c>
      <c r="DD16" s="6">
        <v>101.2</v>
      </c>
      <c r="DE16" s="6">
        <v>103.43333333333334</v>
      </c>
      <c r="DF16" s="6">
        <v>105.13333333333334</v>
      </c>
      <c r="DG16" s="6">
        <v>106.56666666666666</v>
      </c>
      <c r="DH16" s="6">
        <v>107.96666666666668</v>
      </c>
      <c r="DI16" s="6">
        <v>109.36666666666667</v>
      </c>
      <c r="DJ16" s="6">
        <v>110.46666666666668</v>
      </c>
      <c r="DK16" s="6">
        <v>111.66666666666669</v>
      </c>
      <c r="DL16" s="6">
        <v>115.13333333333333</v>
      </c>
      <c r="DM16" s="6">
        <v>118.36666666666666</v>
      </c>
      <c r="DN16" s="6">
        <v>119.9</v>
      </c>
      <c r="DO16" s="6">
        <v>122.4</v>
      </c>
      <c r="DP16" s="6">
        <v>125</v>
      </c>
      <c r="DQ16" s="6">
        <v>128.53333333333333</v>
      </c>
      <c r="DR16" s="6">
        <v>128.83333333333334</v>
      </c>
      <c r="DS16" s="45">
        <v>130.73333333333332</v>
      </c>
      <c r="DT16" s="45">
        <v>130.76666666666668</v>
      </c>
      <c r="DU16" s="45">
        <v>131.36666666666667</v>
      </c>
      <c r="DV16" s="45">
        <v>133.73333333333332</v>
      </c>
      <c r="DW16" s="45">
        <v>134.36666666666667</v>
      </c>
      <c r="DX16" s="45">
        <v>135.96666666666667</v>
      </c>
      <c r="DY16" s="45">
        <v>138.06666666666666</v>
      </c>
      <c r="DZ16" s="45">
        <v>141.43333333333334</v>
      </c>
      <c r="EA16" s="45">
        <v>143.06666666666666</v>
      </c>
      <c r="EB16" s="8">
        <v>145.607</v>
      </c>
      <c r="EC16" s="8">
        <v>146.96080000000001</v>
      </c>
      <c r="ED16" s="8">
        <v>148.0925</v>
      </c>
      <c r="EE16" s="8">
        <v>148.78970000000001</v>
      </c>
      <c r="EF16" s="8">
        <v>149.392</v>
      </c>
      <c r="EG16" s="8">
        <v>149.56720000000001</v>
      </c>
      <c r="EH16" s="8">
        <v>149.33369999999999</v>
      </c>
      <c r="EI16" s="8">
        <v>149.27690000000001</v>
      </c>
      <c r="EJ16" s="8">
        <v>149.68709999999999</v>
      </c>
      <c r="EK16" s="8">
        <v>150.25810000000001</v>
      </c>
      <c r="EL16" s="8">
        <v>150.86000000000001</v>
      </c>
      <c r="EM16" s="8">
        <v>151.548</v>
      </c>
      <c r="EN16" s="8">
        <v>152.23509999999999</v>
      </c>
      <c r="EO16" s="8">
        <v>152.74449999999999</v>
      </c>
      <c r="EP16" s="8">
        <v>153.03970000000001</v>
      </c>
      <c r="EQ16" s="8">
        <v>153.18010000000001</v>
      </c>
      <c r="ER16" s="8">
        <v>153.22139999999999</v>
      </c>
      <c r="ES16" s="8">
        <v>153.21700000000001</v>
      </c>
      <c r="ET16" s="8">
        <v>153.1515</v>
      </c>
      <c r="EU16" s="8">
        <v>153.1319</v>
      </c>
      <c r="EV16" s="8">
        <v>153.13560000000001</v>
      </c>
      <c r="EW16" s="8">
        <v>153.15459999999999</v>
      </c>
      <c r="EX16" s="8">
        <v>153.19200000000001</v>
      </c>
      <c r="EY16" s="8">
        <v>153.279</v>
      </c>
      <c r="EZ16" s="8">
        <v>153.42789999999999</v>
      </c>
      <c r="FA16" s="8">
        <v>153.61340000000001</v>
      </c>
      <c r="FB16" s="8">
        <v>153.85489999999999</v>
      </c>
      <c r="FC16" s="8">
        <v>154.1473</v>
      </c>
      <c r="FD16" s="8">
        <v>154.47970000000001</v>
      </c>
      <c r="FE16" s="8">
        <v>154.83930000000001</v>
      </c>
      <c r="FF16" s="8">
        <v>155.21449999999999</v>
      </c>
      <c r="FH16" s="19"/>
    </row>
    <row r="17" spans="1:164" x14ac:dyDescent="0.25">
      <c r="A17" t="s">
        <v>246</v>
      </c>
      <c r="B17" s="25" t="s">
        <v>247</v>
      </c>
      <c r="C17" s="6">
        <v>70.533333333333331</v>
      </c>
      <c r="D17" s="6">
        <v>70.966666666666669</v>
      </c>
      <c r="E17" s="6">
        <v>71.033333333333331</v>
      </c>
      <c r="F17" s="6">
        <v>70.566666666666663</v>
      </c>
      <c r="G17" s="6">
        <v>70.63333333333334</v>
      </c>
      <c r="H17" s="6">
        <v>71.166666666666671</v>
      </c>
      <c r="I17" s="6">
        <v>70.733333333333334</v>
      </c>
      <c r="J17" s="6">
        <v>70.566666666666663</v>
      </c>
      <c r="K17" s="6">
        <v>71.333333333333329</v>
      </c>
      <c r="L17" s="6">
        <v>71.466666666666669</v>
      </c>
      <c r="M17" s="6">
        <v>72.166666666666671</v>
      </c>
      <c r="N17" s="6">
        <v>73.533333333333331</v>
      </c>
      <c r="O17" s="6">
        <v>73.766666666666666</v>
      </c>
      <c r="P17" s="6">
        <v>73.899999999999991</v>
      </c>
      <c r="Q17" s="6">
        <v>75.966666666666669</v>
      </c>
      <c r="R17" s="6">
        <v>75.5</v>
      </c>
      <c r="S17" s="6">
        <v>77.900000000000006</v>
      </c>
      <c r="T17" s="6">
        <v>76.266666666666666</v>
      </c>
      <c r="U17" s="6">
        <v>75.433333333333337</v>
      </c>
      <c r="V17" s="6">
        <v>73.86666666666666</v>
      </c>
      <c r="W17" s="6">
        <v>73.566666666666663</v>
      </c>
      <c r="X17" s="6">
        <v>73.066666666666663</v>
      </c>
      <c r="Y17" s="6">
        <v>74.066666666666663</v>
      </c>
      <c r="Z17" s="6">
        <v>74.86666666666666</v>
      </c>
      <c r="AA17" s="6">
        <v>75.5</v>
      </c>
      <c r="AB17" s="6">
        <v>75.866666666666674</v>
      </c>
      <c r="AC17" s="6">
        <v>76.099999999999994</v>
      </c>
      <c r="AD17" s="6">
        <v>76.266666666666666</v>
      </c>
      <c r="AE17" s="6">
        <v>76.36666666666666</v>
      </c>
      <c r="AF17" s="6">
        <v>77.399999999999991</v>
      </c>
      <c r="AG17" s="6">
        <v>78.266666666666666</v>
      </c>
      <c r="AH17" s="6">
        <v>80.266666666666666</v>
      </c>
      <c r="AI17" s="6">
        <v>79.666666666666657</v>
      </c>
      <c r="AJ17" s="6">
        <v>83.13333333333334</v>
      </c>
      <c r="AK17" s="6">
        <v>84.7</v>
      </c>
      <c r="AL17" s="6">
        <v>87.433333333333337</v>
      </c>
      <c r="AM17" s="6">
        <v>87.866666666666674</v>
      </c>
      <c r="AN17" s="6">
        <v>88.433333333333337</v>
      </c>
      <c r="AO17" s="6">
        <v>89.1</v>
      </c>
      <c r="AP17" s="6">
        <v>88.7</v>
      </c>
      <c r="AQ17" s="6">
        <v>89.1</v>
      </c>
      <c r="AR17" s="6">
        <v>88.600000000000009</v>
      </c>
      <c r="AS17" s="6">
        <v>88.13333333333334</v>
      </c>
      <c r="AT17" s="6">
        <v>88.433333333333337</v>
      </c>
      <c r="AU17" s="6">
        <v>90</v>
      </c>
      <c r="AV17" s="6">
        <v>89.933333333333337</v>
      </c>
      <c r="AW17" s="6">
        <v>91.566666666666663</v>
      </c>
      <c r="AX17" s="6">
        <v>90.9</v>
      </c>
      <c r="AY17" s="6">
        <v>89.666666666666671</v>
      </c>
      <c r="AZ17" s="6">
        <v>89.866666666666674</v>
      </c>
      <c r="BA17" s="6">
        <v>89.966666666666669</v>
      </c>
      <c r="BB17" s="6">
        <v>90.566666666666663</v>
      </c>
      <c r="BC17" s="6">
        <v>91.9</v>
      </c>
      <c r="BD17" s="6">
        <v>92.433333333333323</v>
      </c>
      <c r="BE17" s="6">
        <v>93.2</v>
      </c>
      <c r="BF17" s="6">
        <v>92.7</v>
      </c>
      <c r="BG17" s="6">
        <v>92.466666666666683</v>
      </c>
      <c r="BH17" s="6">
        <v>91.73333333333332</v>
      </c>
      <c r="BI17" s="6">
        <v>91.566666666666663</v>
      </c>
      <c r="BJ17" s="6">
        <v>91.4</v>
      </c>
      <c r="BK17" s="6">
        <v>91.1</v>
      </c>
      <c r="BL17" s="6">
        <v>91.566666666666663</v>
      </c>
      <c r="BM17" s="6">
        <v>93.2</v>
      </c>
      <c r="BN17" s="6">
        <v>93.866666666666674</v>
      </c>
      <c r="BO17" s="6">
        <v>94.2</v>
      </c>
      <c r="BP17" s="6">
        <v>94.1</v>
      </c>
      <c r="BQ17" s="6">
        <v>93.8</v>
      </c>
      <c r="BR17" s="6">
        <v>93.566666666666663</v>
      </c>
      <c r="BS17" s="6">
        <v>93.7</v>
      </c>
      <c r="BT17" s="6">
        <v>93.73333333333332</v>
      </c>
      <c r="BU17" s="6">
        <v>93.13333333333334</v>
      </c>
      <c r="BV17" s="6">
        <v>93.166666666666686</v>
      </c>
      <c r="BW17" s="6">
        <v>93.23333333333332</v>
      </c>
      <c r="BX17" s="6">
        <v>92.466666666666683</v>
      </c>
      <c r="BY17" s="6">
        <v>91.333333333333314</v>
      </c>
      <c r="BZ17" s="6">
        <v>89.4</v>
      </c>
      <c r="CA17" s="6">
        <v>87.1</v>
      </c>
      <c r="CB17" s="6">
        <v>85.2</v>
      </c>
      <c r="CC17" s="6">
        <v>83.2</v>
      </c>
      <c r="CD17" s="6">
        <v>81.533333333333331</v>
      </c>
      <c r="CE17" s="6">
        <v>80.333333333333329</v>
      </c>
      <c r="CF17" s="6">
        <v>80.2</v>
      </c>
      <c r="CG17" s="6">
        <v>79.966666666666669</v>
      </c>
      <c r="CH17" s="6">
        <v>79.833333333333343</v>
      </c>
      <c r="CI17" s="6">
        <v>79.400000000000006</v>
      </c>
      <c r="CJ17" s="6">
        <v>78.833333333333329</v>
      </c>
      <c r="CK17" s="6">
        <v>78.033333333333331</v>
      </c>
      <c r="CL17" s="6">
        <v>77.8</v>
      </c>
      <c r="CM17" s="6">
        <v>77.36666666666666</v>
      </c>
      <c r="CN17" s="6">
        <v>77.63333333333334</v>
      </c>
      <c r="CO17" s="6">
        <v>77.866666666666674</v>
      </c>
      <c r="CP17" s="6">
        <v>78.466666666666669</v>
      </c>
      <c r="CQ17" s="6">
        <v>79.566666666666677</v>
      </c>
      <c r="CR17" s="6">
        <v>80.233333333333334</v>
      </c>
      <c r="CS17" s="6">
        <v>80.533333333333331</v>
      </c>
      <c r="CT17" s="6">
        <v>80.7</v>
      </c>
      <c r="CU17" s="6">
        <v>80.533333333333331</v>
      </c>
      <c r="CV17" s="6">
        <v>80.666666666666657</v>
      </c>
      <c r="CW17" s="6">
        <v>81.166666666666671</v>
      </c>
      <c r="CX17" s="6">
        <v>81.599999999999994</v>
      </c>
      <c r="CY17" s="6">
        <v>81.733333333333334</v>
      </c>
      <c r="CZ17" s="6">
        <v>81.900000000000006</v>
      </c>
      <c r="DA17" s="6">
        <v>82.2</v>
      </c>
      <c r="DB17" s="6">
        <v>82.366666666666674</v>
      </c>
      <c r="DC17" s="6">
        <v>83</v>
      </c>
      <c r="DD17" s="6">
        <v>83.066666666666663</v>
      </c>
      <c r="DE17" s="6">
        <v>83.6</v>
      </c>
      <c r="DF17" s="6">
        <v>83.333333333333329</v>
      </c>
      <c r="DG17" s="6">
        <v>83.5</v>
      </c>
      <c r="DH17" s="6">
        <v>84.066666666666663</v>
      </c>
      <c r="DI17" s="6">
        <v>84.6</v>
      </c>
      <c r="DJ17" s="6">
        <v>84.966666666666669</v>
      </c>
      <c r="DK17" s="6">
        <v>86.166666666666657</v>
      </c>
      <c r="DL17" s="6">
        <v>86.766666666666666</v>
      </c>
      <c r="DM17" s="6">
        <v>86.833333333333329</v>
      </c>
      <c r="DN17" s="6">
        <v>86.866666666666674</v>
      </c>
      <c r="DO17" s="6">
        <v>87.466666666666669</v>
      </c>
      <c r="DP17" s="6">
        <v>88.166666666666671</v>
      </c>
      <c r="DQ17" s="6">
        <v>88.8</v>
      </c>
      <c r="DR17" s="6">
        <v>89.033333333333331</v>
      </c>
      <c r="DS17" s="45">
        <v>88.133333333333326</v>
      </c>
      <c r="DT17" s="45">
        <v>85.033333333333331</v>
      </c>
      <c r="DU17" s="45">
        <v>84.966666666666669</v>
      </c>
      <c r="DV17" s="45">
        <v>86.233333333333334</v>
      </c>
      <c r="DW17" s="45">
        <v>86.3</v>
      </c>
      <c r="DX17" s="45">
        <v>86.566666666666663</v>
      </c>
      <c r="DY17" s="45">
        <v>86.833333333333329</v>
      </c>
      <c r="DZ17" s="45">
        <v>87.833333333333343</v>
      </c>
      <c r="EA17" s="45">
        <v>90.033333333333331</v>
      </c>
      <c r="EB17" s="8">
        <v>90.718040000000002</v>
      </c>
      <c r="EC17" s="8">
        <v>90.965500000000006</v>
      </c>
      <c r="ED17" s="8">
        <v>91.631110000000007</v>
      </c>
      <c r="EE17" s="8">
        <v>92.283619999999999</v>
      </c>
      <c r="EF17" s="8">
        <v>91.149839999999998</v>
      </c>
      <c r="EG17" s="8">
        <v>90.658150000000006</v>
      </c>
      <c r="EH17" s="8">
        <v>90.823809999999995</v>
      </c>
      <c r="EI17" s="8">
        <v>91.520780000000002</v>
      </c>
      <c r="EJ17" s="8">
        <v>92.116690000000006</v>
      </c>
      <c r="EK17" s="8">
        <v>92.293539999999993</v>
      </c>
      <c r="EL17" s="8">
        <v>92.560209999999998</v>
      </c>
      <c r="EM17" s="8">
        <v>92.766570000000002</v>
      </c>
      <c r="EN17" s="8">
        <v>92.827550000000002</v>
      </c>
      <c r="EO17" s="8">
        <v>92.67501</v>
      </c>
      <c r="EP17" s="8">
        <v>92.508150000000001</v>
      </c>
      <c r="EQ17" s="8">
        <v>92.476690000000005</v>
      </c>
      <c r="ER17" s="8">
        <v>92.245369999999994</v>
      </c>
      <c r="ES17" s="8">
        <v>92.018609999999995</v>
      </c>
      <c r="ET17" s="8">
        <v>91.824830000000006</v>
      </c>
      <c r="EU17" s="8">
        <v>91.776610000000005</v>
      </c>
      <c r="EV17" s="8">
        <v>91.610169999999997</v>
      </c>
      <c r="EW17" s="8">
        <v>91.441980000000001</v>
      </c>
      <c r="EX17" s="8">
        <v>91.196290000000005</v>
      </c>
      <c r="EY17" s="8">
        <v>91.090639999999993</v>
      </c>
      <c r="EZ17" s="8">
        <v>90.890870000000007</v>
      </c>
      <c r="FA17" s="8">
        <v>90.639189999999999</v>
      </c>
      <c r="FB17" s="8">
        <v>90.410929999999993</v>
      </c>
      <c r="FC17" s="8">
        <v>90.256029999999996</v>
      </c>
      <c r="FD17" s="8">
        <v>90.01567</v>
      </c>
      <c r="FE17" s="8">
        <v>89.768039999999999</v>
      </c>
      <c r="FF17" s="8">
        <v>89.500020000000006</v>
      </c>
      <c r="FH17" s="19"/>
    </row>
    <row r="18" spans="1:164" x14ac:dyDescent="0.25">
      <c r="A18" t="s">
        <v>248</v>
      </c>
      <c r="B18" s="25" t="s">
        <v>249</v>
      </c>
      <c r="C18" s="6">
        <v>122.13333333333334</v>
      </c>
      <c r="D18" s="6">
        <v>124.3</v>
      </c>
      <c r="E18" s="6">
        <v>126.03333333333332</v>
      </c>
      <c r="F18" s="6">
        <v>125.46666666666668</v>
      </c>
      <c r="G18" s="6">
        <v>124.96666666666668</v>
      </c>
      <c r="H18" s="6">
        <v>123.73333333333332</v>
      </c>
      <c r="I18" s="6">
        <v>123.93333333333334</v>
      </c>
      <c r="J18" s="6">
        <v>124.63333333333333</v>
      </c>
      <c r="K18" s="6">
        <v>128.56666666666666</v>
      </c>
      <c r="L18" s="6">
        <v>126.53333333333332</v>
      </c>
      <c r="M18" s="6">
        <v>123.96666666666668</v>
      </c>
      <c r="N18" s="6">
        <v>124.43333333333334</v>
      </c>
      <c r="O18" s="6">
        <v>129.76666666666665</v>
      </c>
      <c r="P18" s="6">
        <v>130.9</v>
      </c>
      <c r="Q18" s="6">
        <v>133.9</v>
      </c>
      <c r="R18" s="6">
        <v>133.33333333333334</v>
      </c>
      <c r="S18" s="6">
        <v>136.23333333333332</v>
      </c>
      <c r="T18" s="6">
        <v>139.19999999999999</v>
      </c>
      <c r="U18" s="6">
        <v>141.6</v>
      </c>
      <c r="V18" s="6">
        <v>145.1</v>
      </c>
      <c r="W18" s="6">
        <v>145.36666666666667</v>
      </c>
      <c r="X18" s="6">
        <v>144.4</v>
      </c>
      <c r="Y18" s="6">
        <v>145.53333333333333</v>
      </c>
      <c r="Z18" s="6">
        <v>148.66666666666666</v>
      </c>
      <c r="AA18" s="6">
        <v>153.19999999999999</v>
      </c>
      <c r="AB18" s="6">
        <v>153.36666666666667</v>
      </c>
      <c r="AC18" s="6">
        <v>156.16666666666666</v>
      </c>
      <c r="AD18" s="6">
        <v>160.53333333333333</v>
      </c>
      <c r="AE18" s="6">
        <v>164.76666666666665</v>
      </c>
      <c r="AF18" s="6">
        <v>169.33333333333334</v>
      </c>
      <c r="AG18" s="6">
        <v>170</v>
      </c>
      <c r="AH18" s="6">
        <v>173.6</v>
      </c>
      <c r="AI18" s="6">
        <v>177.76666666666665</v>
      </c>
      <c r="AJ18" s="6">
        <v>178.03333333333333</v>
      </c>
      <c r="AK18" s="6">
        <v>179.66666666666666</v>
      </c>
      <c r="AL18" s="6">
        <v>181</v>
      </c>
      <c r="AM18" s="6">
        <v>183.56666666666663</v>
      </c>
      <c r="AN18" s="6">
        <v>187.93333333333337</v>
      </c>
      <c r="AO18" s="6">
        <v>191.6</v>
      </c>
      <c r="AP18" s="6">
        <v>195.8</v>
      </c>
      <c r="AQ18" s="6">
        <v>198.96666666666667</v>
      </c>
      <c r="AR18" s="6">
        <v>200.53333333333333</v>
      </c>
      <c r="AS18" s="6">
        <v>204.5</v>
      </c>
      <c r="AT18" s="6">
        <v>205.26666666666668</v>
      </c>
      <c r="AU18" s="6">
        <v>198.56666666666663</v>
      </c>
      <c r="AV18" s="6">
        <v>194.53333333333333</v>
      </c>
      <c r="AW18" s="6">
        <v>185.9</v>
      </c>
      <c r="AX18" s="6">
        <v>180.8</v>
      </c>
      <c r="AY18" s="6">
        <v>179.33333333333331</v>
      </c>
      <c r="AZ18" s="6">
        <v>178.56666666666666</v>
      </c>
      <c r="BA18" s="6">
        <v>178.53333333333333</v>
      </c>
      <c r="BB18" s="6">
        <v>178.13333333333333</v>
      </c>
      <c r="BC18" s="6">
        <v>177.29999999999998</v>
      </c>
      <c r="BD18" s="6">
        <v>175.7</v>
      </c>
      <c r="BE18" s="6">
        <v>175.33333333333334</v>
      </c>
      <c r="BF18" s="6">
        <v>176.43333333333334</v>
      </c>
      <c r="BG18" s="6">
        <v>178.9</v>
      </c>
      <c r="BH18" s="6">
        <v>180.73333333333335</v>
      </c>
      <c r="BI18" s="6">
        <v>182.46666666666667</v>
      </c>
      <c r="BJ18" s="6">
        <v>185.2</v>
      </c>
      <c r="BK18" s="6">
        <v>187.76666666666668</v>
      </c>
      <c r="BL18" s="6">
        <v>189.9</v>
      </c>
      <c r="BM18" s="6">
        <v>193.33333333333331</v>
      </c>
      <c r="BN18" s="6">
        <v>195.73333333333335</v>
      </c>
      <c r="BO18" s="6">
        <v>197.93333333333337</v>
      </c>
      <c r="BP18" s="6">
        <v>201.76666666666668</v>
      </c>
      <c r="BQ18" s="6">
        <v>205.03333333333333</v>
      </c>
      <c r="BR18" s="6">
        <v>207.46666666666667</v>
      </c>
      <c r="BS18" s="6">
        <v>210.5</v>
      </c>
      <c r="BT18" s="6">
        <v>212.23333333333332</v>
      </c>
      <c r="BU18" s="6">
        <v>213.96666666666667</v>
      </c>
      <c r="BV18" s="6">
        <v>215.83333333333337</v>
      </c>
      <c r="BW18" s="6">
        <v>218.26666666666665</v>
      </c>
      <c r="BX18" s="6">
        <v>219.2</v>
      </c>
      <c r="BY18" s="6">
        <v>217.9</v>
      </c>
      <c r="BZ18" s="6">
        <v>212.56666666666663</v>
      </c>
      <c r="CA18" s="6">
        <v>206.33333333333337</v>
      </c>
      <c r="CB18" s="6">
        <v>196.93333333333337</v>
      </c>
      <c r="CC18" s="6">
        <v>193.7</v>
      </c>
      <c r="CD18" s="6">
        <v>193.43333333333337</v>
      </c>
      <c r="CE18" s="6">
        <v>194.56666666666663</v>
      </c>
      <c r="CF18" s="6">
        <v>196.26666666666665</v>
      </c>
      <c r="CG18" s="6">
        <v>197.9</v>
      </c>
      <c r="CH18" s="6">
        <v>200.03333333333333</v>
      </c>
      <c r="CI18" s="6">
        <v>202.56666666666663</v>
      </c>
      <c r="CJ18" s="6">
        <v>204.63333333333333</v>
      </c>
      <c r="CK18" s="6">
        <v>207.4</v>
      </c>
      <c r="CL18" s="6">
        <v>209.5</v>
      </c>
      <c r="CM18" s="6">
        <v>211.63333333333333</v>
      </c>
      <c r="CN18" s="6">
        <v>215.5</v>
      </c>
      <c r="CO18" s="6">
        <v>216.36666666666667</v>
      </c>
      <c r="CP18" s="6">
        <v>219.6</v>
      </c>
      <c r="CQ18" s="6">
        <v>222.16666666666663</v>
      </c>
      <c r="CR18" s="6">
        <v>223.43333333333337</v>
      </c>
      <c r="CS18" s="6">
        <v>224.8</v>
      </c>
      <c r="CT18" s="6">
        <v>227.26666666666665</v>
      </c>
      <c r="CU18" s="6">
        <v>228.66666666666663</v>
      </c>
      <c r="CV18" s="6">
        <v>228.9</v>
      </c>
      <c r="CW18" s="6">
        <v>232.9</v>
      </c>
      <c r="CX18" s="6">
        <v>235.1</v>
      </c>
      <c r="CY18" s="6">
        <v>236.7</v>
      </c>
      <c r="CZ18" s="6">
        <v>239.53333333333333</v>
      </c>
      <c r="DA18" s="6">
        <v>243.03333333333333</v>
      </c>
      <c r="DB18" s="6">
        <v>244.53333333333333</v>
      </c>
      <c r="DC18" s="6">
        <v>247.03333333333333</v>
      </c>
      <c r="DD18" s="6">
        <v>249.26666666666668</v>
      </c>
      <c r="DE18" s="6">
        <v>250.5</v>
      </c>
      <c r="DF18" s="6">
        <v>251.16666666666663</v>
      </c>
      <c r="DG18" s="6">
        <v>253.5</v>
      </c>
      <c r="DH18" s="6">
        <v>255.63333333333333</v>
      </c>
      <c r="DI18" s="6">
        <v>256.26666666666665</v>
      </c>
      <c r="DJ18" s="6">
        <v>257.2</v>
      </c>
      <c r="DK18" s="6">
        <v>260.26666666666665</v>
      </c>
      <c r="DL18" s="6">
        <v>260.23333333333335</v>
      </c>
      <c r="DM18" s="6">
        <v>261.73333333333335</v>
      </c>
      <c r="DN18" s="6">
        <v>264.2</v>
      </c>
      <c r="DO18" s="6">
        <v>264.43333333333334</v>
      </c>
      <c r="DP18" s="6">
        <v>267.26666666666665</v>
      </c>
      <c r="DQ18" s="6">
        <v>269.33333333333331</v>
      </c>
      <c r="DR18" s="6">
        <v>271.56666666666666</v>
      </c>
      <c r="DS18" s="45">
        <v>274.16666666666669</v>
      </c>
      <c r="DT18" s="45">
        <v>255.83333333333331</v>
      </c>
      <c r="DU18" s="45">
        <v>257.39999999999998</v>
      </c>
      <c r="DV18" s="45">
        <v>263.73333333333335</v>
      </c>
      <c r="DW18" s="45">
        <v>267.23333333333335</v>
      </c>
      <c r="DX18" s="45">
        <v>270.9666666666667</v>
      </c>
      <c r="DY18" s="45">
        <v>275.60000000000002</v>
      </c>
      <c r="DZ18" s="45">
        <v>282.8</v>
      </c>
      <c r="EA18" s="45">
        <v>289.63333333333333</v>
      </c>
      <c r="EB18" s="8">
        <v>293.03489999999999</v>
      </c>
      <c r="EC18" s="8">
        <v>294.51299999999998</v>
      </c>
      <c r="ED18" s="8">
        <v>294.08139999999997</v>
      </c>
      <c r="EE18" s="8">
        <v>293.76799999999997</v>
      </c>
      <c r="EF18" s="8">
        <v>290.93110000000001</v>
      </c>
      <c r="EG18" s="8">
        <v>287.56240000000003</v>
      </c>
      <c r="EH18" s="8">
        <v>284.59129999999999</v>
      </c>
      <c r="EI18" s="8">
        <v>282.38630000000001</v>
      </c>
      <c r="EJ18" s="8">
        <v>281.21839999999997</v>
      </c>
      <c r="EK18" s="8">
        <v>280.83460000000002</v>
      </c>
      <c r="EL18" s="8">
        <v>281.90460000000002</v>
      </c>
      <c r="EM18" s="8">
        <v>284.43119999999999</v>
      </c>
      <c r="EN18" s="8">
        <v>287.10610000000003</v>
      </c>
      <c r="EO18" s="8">
        <v>289.77260000000001</v>
      </c>
      <c r="EP18" s="8">
        <v>292.57749999999999</v>
      </c>
      <c r="EQ18" s="8">
        <v>295.56819999999999</v>
      </c>
      <c r="ER18" s="8">
        <v>298.22609999999997</v>
      </c>
      <c r="ES18" s="8">
        <v>300.35320000000002</v>
      </c>
      <c r="ET18" s="8">
        <v>302.12810000000002</v>
      </c>
      <c r="EU18" s="8">
        <v>303.48989999999998</v>
      </c>
      <c r="EV18" s="8">
        <v>304.60410000000002</v>
      </c>
      <c r="EW18" s="8">
        <v>305.61720000000003</v>
      </c>
      <c r="EX18" s="8">
        <v>307.47239999999999</v>
      </c>
      <c r="EY18" s="8">
        <v>309.82549999999998</v>
      </c>
      <c r="EZ18" s="8">
        <v>312.29950000000002</v>
      </c>
      <c r="FA18" s="8">
        <v>314.78489999999999</v>
      </c>
      <c r="FB18" s="8">
        <v>317.21890000000002</v>
      </c>
      <c r="FC18" s="8">
        <v>319.62540000000001</v>
      </c>
      <c r="FD18" s="8">
        <v>321.96640000000002</v>
      </c>
      <c r="FE18" s="8">
        <v>324.13350000000003</v>
      </c>
      <c r="FF18" s="8">
        <v>326.197</v>
      </c>
      <c r="FH18" s="19"/>
    </row>
    <row r="19" spans="1:164" x14ac:dyDescent="0.25">
      <c r="A19" t="s">
        <v>250</v>
      </c>
      <c r="B19" s="25" t="s">
        <v>251</v>
      </c>
      <c r="C19" s="6">
        <v>225.4</v>
      </c>
      <c r="D19" s="6">
        <v>227.8</v>
      </c>
      <c r="E19" s="6">
        <v>230.36666666666667</v>
      </c>
      <c r="F19" s="6">
        <v>231.83333333333337</v>
      </c>
      <c r="G19" s="6">
        <v>233.3</v>
      </c>
      <c r="H19" s="6">
        <v>234.46666666666667</v>
      </c>
      <c r="I19" s="6">
        <v>234.63333333333333</v>
      </c>
      <c r="J19" s="6">
        <v>237</v>
      </c>
      <c r="K19" s="6">
        <v>238.16666666666663</v>
      </c>
      <c r="L19" s="6">
        <v>239.66666666666663</v>
      </c>
      <c r="M19" s="6">
        <v>242.76666666666665</v>
      </c>
      <c r="N19" s="6">
        <v>245.23333333333335</v>
      </c>
      <c r="O19" s="6">
        <v>246.76666666666668</v>
      </c>
      <c r="P19" s="6">
        <v>251.26666666666665</v>
      </c>
      <c r="Q19" s="6">
        <v>253.4</v>
      </c>
      <c r="R19" s="6">
        <v>252.7</v>
      </c>
      <c r="S19" s="6">
        <v>254.03333333333333</v>
      </c>
      <c r="T19" s="6">
        <v>255.73333333333332</v>
      </c>
      <c r="U19" s="6">
        <v>257.4666666666667</v>
      </c>
      <c r="V19" s="6">
        <v>260.03333333333336</v>
      </c>
      <c r="W19" s="6">
        <v>264.86666666666667</v>
      </c>
      <c r="X19" s="6">
        <v>265.56666666666666</v>
      </c>
      <c r="Y19" s="6">
        <v>266.76666666666665</v>
      </c>
      <c r="Z19" s="6">
        <v>267.5</v>
      </c>
      <c r="AA19" s="6">
        <v>266.7</v>
      </c>
      <c r="AB19" s="6">
        <v>270.26666666666665</v>
      </c>
      <c r="AC19" s="6">
        <v>272.76666666666665</v>
      </c>
      <c r="AD19" s="6">
        <v>277.23333333333335</v>
      </c>
      <c r="AE19" s="6">
        <v>279.13333333333333</v>
      </c>
      <c r="AF19" s="6">
        <v>281.13333333333333</v>
      </c>
      <c r="AG19" s="6">
        <v>284.33333333333337</v>
      </c>
      <c r="AH19" s="6">
        <v>288.66666666666669</v>
      </c>
      <c r="AI19" s="6">
        <v>289.66666666666669</v>
      </c>
      <c r="AJ19" s="6">
        <v>294.63333333333333</v>
      </c>
      <c r="AK19" s="6">
        <v>296.93333333333334</v>
      </c>
      <c r="AL19" s="6">
        <v>298.7</v>
      </c>
      <c r="AM19" s="6">
        <v>301.36666666666667</v>
      </c>
      <c r="AN19" s="6">
        <v>301.26666666666665</v>
      </c>
      <c r="AO19" s="6">
        <v>303.5</v>
      </c>
      <c r="AP19" s="6">
        <v>306.83333333333331</v>
      </c>
      <c r="AQ19" s="6">
        <v>309.93333333333334</v>
      </c>
      <c r="AR19" s="6">
        <v>308.9666666666667</v>
      </c>
      <c r="AS19" s="6">
        <v>310.96666666666664</v>
      </c>
      <c r="AT19" s="6">
        <v>313.8</v>
      </c>
      <c r="AU19" s="6">
        <v>312</v>
      </c>
      <c r="AV19" s="6">
        <v>313.33333333333337</v>
      </c>
      <c r="AW19" s="6">
        <v>313.0333333333333</v>
      </c>
      <c r="AX19" s="6">
        <v>311.9666666666667</v>
      </c>
      <c r="AY19" s="6">
        <v>312.86666666666667</v>
      </c>
      <c r="AZ19" s="6">
        <v>314.43333333333334</v>
      </c>
      <c r="BA19" s="6">
        <v>315.66666666666669</v>
      </c>
      <c r="BB19" s="6">
        <v>316.63333333333333</v>
      </c>
      <c r="BC19" s="6">
        <v>318.2</v>
      </c>
      <c r="BD19" s="6">
        <v>319.36666666666667</v>
      </c>
      <c r="BE19" s="6">
        <v>321.06666666666666</v>
      </c>
      <c r="BF19" s="6">
        <v>323.3</v>
      </c>
      <c r="BG19" s="6">
        <v>322.26666666666665</v>
      </c>
      <c r="BH19" s="6">
        <v>324.60000000000002</v>
      </c>
      <c r="BI19" s="6">
        <v>325.4666666666667</v>
      </c>
      <c r="BJ19" s="6">
        <v>327.3</v>
      </c>
      <c r="BK19" s="6">
        <v>329.0333333333333</v>
      </c>
      <c r="BL19" s="6">
        <v>332.36666666666667</v>
      </c>
      <c r="BM19" s="6">
        <v>333.9</v>
      </c>
      <c r="BN19" s="6">
        <v>335.09999999999997</v>
      </c>
      <c r="BO19" s="6">
        <v>336.86666666666667</v>
      </c>
      <c r="BP19" s="6">
        <v>338.1</v>
      </c>
      <c r="BQ19" s="6">
        <v>339.73333333333335</v>
      </c>
      <c r="BR19" s="6">
        <v>341.7</v>
      </c>
      <c r="BS19" s="6">
        <v>344.86666666666667</v>
      </c>
      <c r="BT19" s="6">
        <v>346.93333333333334</v>
      </c>
      <c r="BU19" s="6">
        <v>349.5333333333333</v>
      </c>
      <c r="BV19" s="6">
        <v>353</v>
      </c>
      <c r="BW19" s="6">
        <v>355.5333333333333</v>
      </c>
      <c r="BX19" s="6">
        <v>357.23333333333335</v>
      </c>
      <c r="BY19" s="6">
        <v>360.03333333333336</v>
      </c>
      <c r="BZ19" s="6">
        <v>359.5</v>
      </c>
      <c r="CA19" s="6">
        <v>358.76666666666665</v>
      </c>
      <c r="CB19" s="6">
        <v>356.9666666666667</v>
      </c>
      <c r="CC19" s="6">
        <v>358.2</v>
      </c>
      <c r="CD19" s="6">
        <v>359.5333333333333</v>
      </c>
      <c r="CE19" s="6">
        <v>359.43333333333334</v>
      </c>
      <c r="CF19" s="6">
        <v>361.73333333333335</v>
      </c>
      <c r="CG19" s="6">
        <v>364.3</v>
      </c>
      <c r="CH19" s="6">
        <v>368.9</v>
      </c>
      <c r="CI19" s="6">
        <v>370.36666666666667</v>
      </c>
      <c r="CJ19" s="6">
        <v>373.76666666666665</v>
      </c>
      <c r="CK19" s="6">
        <v>375.4</v>
      </c>
      <c r="CL19" s="6">
        <v>377.36666666666667</v>
      </c>
      <c r="CM19" s="6">
        <v>379.8</v>
      </c>
      <c r="CN19" s="6">
        <v>382.26666666666665</v>
      </c>
      <c r="CO19" s="6">
        <v>383.33333333333331</v>
      </c>
      <c r="CP19" s="6">
        <v>386.36666666666667</v>
      </c>
      <c r="CQ19" s="6">
        <v>387.46666666666664</v>
      </c>
      <c r="CR19" s="6">
        <v>390.43333333333334</v>
      </c>
      <c r="CS19" s="6">
        <v>392.7</v>
      </c>
      <c r="CT19" s="6">
        <v>395.86666666666667</v>
      </c>
      <c r="CU19" s="6">
        <v>399.63333333333333</v>
      </c>
      <c r="CV19" s="6">
        <v>399.96666666666664</v>
      </c>
      <c r="CW19" s="6">
        <v>403.03333333333336</v>
      </c>
      <c r="CX19" s="6">
        <v>403.5</v>
      </c>
      <c r="CY19" s="6">
        <v>406.26666666666665</v>
      </c>
      <c r="CZ19" s="6">
        <v>410.33333333333331</v>
      </c>
      <c r="DA19" s="6">
        <v>414</v>
      </c>
      <c r="DB19" s="6">
        <v>416.93333333333334</v>
      </c>
      <c r="DC19" s="6">
        <v>422.5333333333333</v>
      </c>
      <c r="DD19" s="6">
        <v>426.63333333333333</v>
      </c>
      <c r="DE19" s="6">
        <v>429.56666666666666</v>
      </c>
      <c r="DF19" s="6">
        <v>431.93333333333334</v>
      </c>
      <c r="DG19" s="6">
        <v>434.66666666666669</v>
      </c>
      <c r="DH19" s="6">
        <v>438.83333333333331</v>
      </c>
      <c r="DI19" s="6">
        <v>440.76666666666665</v>
      </c>
      <c r="DJ19" s="6">
        <v>443.33333333333331</v>
      </c>
      <c r="DK19" s="6">
        <v>448.83333333333331</v>
      </c>
      <c r="DL19" s="6">
        <v>451.56666666666666</v>
      </c>
      <c r="DM19" s="6">
        <v>453.76666666666665</v>
      </c>
      <c r="DN19" s="6">
        <v>456.3</v>
      </c>
      <c r="DO19" s="6">
        <v>459.96666666666664</v>
      </c>
      <c r="DP19" s="6">
        <v>462.73333333333329</v>
      </c>
      <c r="DQ19" s="6">
        <v>465.5</v>
      </c>
      <c r="DR19" s="6">
        <v>467</v>
      </c>
      <c r="DS19" s="45">
        <v>464.26666666666665</v>
      </c>
      <c r="DT19" s="45">
        <v>352.8</v>
      </c>
      <c r="DU19" s="45">
        <v>378.2</v>
      </c>
      <c r="DV19" s="45">
        <v>382.26666666666665</v>
      </c>
      <c r="DW19" s="45">
        <v>381.16666666666669</v>
      </c>
      <c r="DX19" s="45">
        <v>396.73333333333335</v>
      </c>
      <c r="DY19" s="45">
        <v>412.66666666666663</v>
      </c>
      <c r="DZ19" s="45">
        <v>424.4666666666667</v>
      </c>
      <c r="EA19" s="45">
        <v>431.03333333333336</v>
      </c>
      <c r="EB19" s="8">
        <v>437.55560000000003</v>
      </c>
      <c r="EC19" s="8">
        <v>441.37959999999998</v>
      </c>
      <c r="ED19" s="8">
        <v>444.24419999999998</v>
      </c>
      <c r="EE19" s="8">
        <v>448.53309999999999</v>
      </c>
      <c r="EF19" s="8">
        <v>452.14269999999999</v>
      </c>
      <c r="EG19" s="8">
        <v>457.60019999999997</v>
      </c>
      <c r="EH19" s="8">
        <v>460.48140000000001</v>
      </c>
      <c r="EI19" s="8">
        <v>463.3372</v>
      </c>
      <c r="EJ19" s="8">
        <v>466.62939999999998</v>
      </c>
      <c r="EK19" s="8">
        <v>468.81689999999998</v>
      </c>
      <c r="EL19" s="8">
        <v>470.86169999999998</v>
      </c>
      <c r="EM19" s="8">
        <v>472.04590000000002</v>
      </c>
      <c r="EN19" s="8">
        <v>472.97480000000002</v>
      </c>
      <c r="EO19" s="8">
        <v>473.55119999999999</v>
      </c>
      <c r="EP19" s="8">
        <v>474.63319999999999</v>
      </c>
      <c r="EQ19" s="8">
        <v>475.42320000000001</v>
      </c>
      <c r="ER19" s="8">
        <v>476.22</v>
      </c>
      <c r="ES19" s="8">
        <v>477.16879999999998</v>
      </c>
      <c r="ET19" s="8">
        <v>478.19450000000001</v>
      </c>
      <c r="EU19" s="8">
        <v>479.22660000000002</v>
      </c>
      <c r="EV19" s="8">
        <v>480.44920000000002</v>
      </c>
      <c r="EW19" s="8">
        <v>481.73270000000002</v>
      </c>
      <c r="EX19" s="8">
        <v>482.6635</v>
      </c>
      <c r="EY19" s="8">
        <v>483.59829999999999</v>
      </c>
      <c r="EZ19" s="8">
        <v>484.61180000000002</v>
      </c>
      <c r="FA19" s="8">
        <v>485.54180000000002</v>
      </c>
      <c r="FB19" s="8">
        <v>486.51940000000002</v>
      </c>
      <c r="FC19" s="8">
        <v>487.45620000000002</v>
      </c>
      <c r="FD19" s="8">
        <v>488.40280000000001</v>
      </c>
      <c r="FE19" s="8">
        <v>489.37119999999999</v>
      </c>
      <c r="FF19" s="8">
        <v>490.33</v>
      </c>
      <c r="FH19" s="19"/>
    </row>
    <row r="20" spans="1:164" x14ac:dyDescent="0.25">
      <c r="A20" t="s">
        <v>252</v>
      </c>
      <c r="B20" s="25" t="s">
        <v>253</v>
      </c>
      <c r="C20" s="6">
        <v>89.9</v>
      </c>
      <c r="D20" s="6">
        <v>90.833333333333314</v>
      </c>
      <c r="E20" s="6">
        <v>91.466666666666683</v>
      </c>
      <c r="F20" s="6">
        <v>91.166666666666686</v>
      </c>
      <c r="G20" s="6">
        <v>92.73333333333332</v>
      </c>
      <c r="H20" s="6">
        <v>92.3</v>
      </c>
      <c r="I20" s="6">
        <v>90.8</v>
      </c>
      <c r="J20" s="6">
        <v>91.5</v>
      </c>
      <c r="K20" s="6">
        <v>92.333333333333314</v>
      </c>
      <c r="L20" s="6">
        <v>92.86666666666666</v>
      </c>
      <c r="M20" s="6">
        <v>94.1</v>
      </c>
      <c r="N20" s="6">
        <v>94.6</v>
      </c>
      <c r="O20" s="6">
        <v>95.333333333333314</v>
      </c>
      <c r="P20" s="6">
        <v>96.23333333333332</v>
      </c>
      <c r="Q20" s="6">
        <v>97.8</v>
      </c>
      <c r="R20" s="6">
        <v>96.866666666666674</v>
      </c>
      <c r="S20" s="6">
        <v>97.666666666666686</v>
      </c>
      <c r="T20" s="6">
        <v>99</v>
      </c>
      <c r="U20" s="6">
        <v>98.666666666666686</v>
      </c>
      <c r="V20" s="6">
        <v>100.53333333333332</v>
      </c>
      <c r="W20" s="6">
        <v>102.26666666666668</v>
      </c>
      <c r="X20" s="6">
        <v>102.76666666666668</v>
      </c>
      <c r="Y20" s="6">
        <v>102.4</v>
      </c>
      <c r="Z20" s="6">
        <v>104.6</v>
      </c>
      <c r="AA20" s="6">
        <v>103.56666666666666</v>
      </c>
      <c r="AB20" s="6">
        <v>105.93333333333334</v>
      </c>
      <c r="AC20" s="6">
        <v>107.66666666666669</v>
      </c>
      <c r="AD20" s="6">
        <v>108.33333333333331</v>
      </c>
      <c r="AE20" s="6">
        <v>108.36666666666666</v>
      </c>
      <c r="AF20" s="6">
        <v>108.23333333333332</v>
      </c>
      <c r="AG20" s="6">
        <v>109.96666666666668</v>
      </c>
      <c r="AH20" s="6">
        <v>112.2</v>
      </c>
      <c r="AI20" s="6">
        <v>111.93333333333334</v>
      </c>
      <c r="AJ20" s="6">
        <v>113.63333333333333</v>
      </c>
      <c r="AK20" s="6">
        <v>114.8</v>
      </c>
      <c r="AL20" s="6">
        <v>113.9</v>
      </c>
      <c r="AM20" s="6">
        <v>118.3</v>
      </c>
      <c r="AN20" s="6">
        <v>118.56666666666666</v>
      </c>
      <c r="AO20" s="6">
        <v>119.06666666666666</v>
      </c>
      <c r="AP20" s="6">
        <v>120.7</v>
      </c>
      <c r="AQ20" s="6">
        <v>121.36666666666666</v>
      </c>
      <c r="AR20" s="6">
        <v>120.73333333333332</v>
      </c>
      <c r="AS20" s="6">
        <v>118.86666666666666</v>
      </c>
      <c r="AT20" s="6">
        <v>121.53333333333332</v>
      </c>
      <c r="AU20" s="6">
        <v>121.33333333333331</v>
      </c>
      <c r="AV20" s="6">
        <v>120.83333333333334</v>
      </c>
      <c r="AW20" s="6">
        <v>119.8</v>
      </c>
      <c r="AX20" s="6">
        <v>117.13333333333334</v>
      </c>
      <c r="AY20" s="6">
        <v>116.56666666666666</v>
      </c>
      <c r="AZ20" s="6">
        <v>117.36666666666667</v>
      </c>
      <c r="BA20" s="6">
        <v>117.93333333333334</v>
      </c>
      <c r="BB20" s="6">
        <v>117.93333333333334</v>
      </c>
      <c r="BC20" s="6">
        <v>118.23333333333332</v>
      </c>
      <c r="BD20" s="6">
        <v>118.56666666666666</v>
      </c>
      <c r="BE20" s="6">
        <v>119.86666666666667</v>
      </c>
      <c r="BF20" s="6">
        <v>121.86666666666667</v>
      </c>
      <c r="BG20" s="6">
        <v>121.7</v>
      </c>
      <c r="BH20" s="6">
        <v>123.13333333333334</v>
      </c>
      <c r="BI20" s="6">
        <v>122.8</v>
      </c>
      <c r="BJ20" s="6">
        <v>124.06666666666666</v>
      </c>
      <c r="BK20" s="6">
        <v>124.6</v>
      </c>
      <c r="BL20" s="6">
        <v>126.43333333333334</v>
      </c>
      <c r="BM20" s="6">
        <v>127.1</v>
      </c>
      <c r="BN20" s="6">
        <v>128.19999999999999</v>
      </c>
      <c r="BO20" s="6">
        <v>129.16666666666666</v>
      </c>
      <c r="BP20" s="6">
        <v>129.83333333333334</v>
      </c>
      <c r="BQ20" s="6">
        <v>131.33333333333334</v>
      </c>
      <c r="BR20" s="6">
        <v>132.56666666666666</v>
      </c>
      <c r="BS20" s="6">
        <v>133.86666666666667</v>
      </c>
      <c r="BT20" s="6">
        <v>134.76666666666668</v>
      </c>
      <c r="BU20" s="6">
        <v>135.9</v>
      </c>
      <c r="BV20" s="6">
        <v>136.76666666666668</v>
      </c>
      <c r="BW20" s="6">
        <v>137.76666666666665</v>
      </c>
      <c r="BX20" s="6">
        <v>137.4</v>
      </c>
      <c r="BY20" s="6">
        <v>137.53333333333333</v>
      </c>
      <c r="BZ20" s="6">
        <v>135.4</v>
      </c>
      <c r="CA20" s="6">
        <v>132.53333333333333</v>
      </c>
      <c r="CB20" s="6">
        <v>130.20000000000002</v>
      </c>
      <c r="CC20" s="6">
        <v>130.13333333333333</v>
      </c>
      <c r="CD20" s="6">
        <v>129.43333333333334</v>
      </c>
      <c r="CE20" s="6">
        <v>129.16666666666666</v>
      </c>
      <c r="CF20" s="6">
        <v>130.06666666666666</v>
      </c>
      <c r="CG20" s="6">
        <v>130.6</v>
      </c>
      <c r="CH20" s="6">
        <v>131.93333333333334</v>
      </c>
      <c r="CI20" s="6">
        <v>132.03333333333333</v>
      </c>
      <c r="CJ20" s="6">
        <v>133.36666666666667</v>
      </c>
      <c r="CK20" s="6">
        <v>133.66666666666669</v>
      </c>
      <c r="CL20" s="6">
        <v>134.96666666666667</v>
      </c>
      <c r="CM20" s="6">
        <v>136.16666666666666</v>
      </c>
      <c r="CN20" s="6">
        <v>137.56666666666666</v>
      </c>
      <c r="CO20" s="6">
        <v>138.13333333333333</v>
      </c>
      <c r="CP20" s="6">
        <v>140.46666666666667</v>
      </c>
      <c r="CQ20" s="6">
        <v>141.6</v>
      </c>
      <c r="CR20" s="6">
        <v>143.33333333333334</v>
      </c>
      <c r="CS20" s="6">
        <v>144.80000000000001</v>
      </c>
      <c r="CT20" s="6">
        <v>146.1</v>
      </c>
      <c r="CU20" s="6">
        <v>147.6</v>
      </c>
      <c r="CV20" s="6">
        <v>148.03333333333333</v>
      </c>
      <c r="CW20" s="6">
        <v>149.23333333333332</v>
      </c>
      <c r="CX20" s="6">
        <v>149.86666666666667</v>
      </c>
      <c r="CY20" s="6">
        <v>151.9</v>
      </c>
      <c r="CZ20" s="6">
        <v>153.6</v>
      </c>
      <c r="DA20" s="6">
        <v>156.73333333333335</v>
      </c>
      <c r="DB20" s="6">
        <v>157.69999999999999</v>
      </c>
      <c r="DC20" s="6">
        <v>159.53333333333333</v>
      </c>
      <c r="DD20" s="6">
        <v>160.83333333333331</v>
      </c>
      <c r="DE20" s="6">
        <v>162.69999999999999</v>
      </c>
      <c r="DF20" s="6">
        <v>163.5</v>
      </c>
      <c r="DG20" s="6">
        <v>164.86666666666667</v>
      </c>
      <c r="DH20" s="6">
        <v>167.23333333333335</v>
      </c>
      <c r="DI20" s="6">
        <v>167.26666666666668</v>
      </c>
      <c r="DJ20" s="6">
        <v>168</v>
      </c>
      <c r="DK20" s="6">
        <v>170.26666666666668</v>
      </c>
      <c r="DL20" s="6">
        <v>171.73333333333332</v>
      </c>
      <c r="DM20" s="6">
        <v>171.53333333333333</v>
      </c>
      <c r="DN20" s="6">
        <v>172.76666666666668</v>
      </c>
      <c r="DO20" s="6">
        <v>172.7</v>
      </c>
      <c r="DP20" s="6">
        <v>173.56666666666666</v>
      </c>
      <c r="DQ20" s="6">
        <v>174.36666666666667</v>
      </c>
      <c r="DR20" s="6">
        <v>174.53333333333333</v>
      </c>
      <c r="DS20" s="45">
        <v>172.23333333333332</v>
      </c>
      <c r="DT20" s="45">
        <v>96.066666666666663</v>
      </c>
      <c r="DU20" s="45">
        <v>109.93333333333332</v>
      </c>
      <c r="DV20" s="45">
        <v>112.43333333333334</v>
      </c>
      <c r="DW20" s="45">
        <v>110.73333333333332</v>
      </c>
      <c r="DX20" s="45">
        <v>123.23333333333332</v>
      </c>
      <c r="DY20" s="45">
        <v>137.03333333333333</v>
      </c>
      <c r="DZ20" s="45">
        <v>144.23333333333332</v>
      </c>
      <c r="EA20" s="45">
        <v>148.33333333333331</v>
      </c>
      <c r="EB20" s="8">
        <v>152.45650000000001</v>
      </c>
      <c r="EC20" s="8">
        <v>153.9768</v>
      </c>
      <c r="ED20" s="8">
        <v>155.22989999999999</v>
      </c>
      <c r="EE20" s="8">
        <v>159.7363</v>
      </c>
      <c r="EF20" s="8">
        <v>164.89189999999999</v>
      </c>
      <c r="EG20" s="8">
        <v>170.0188</v>
      </c>
      <c r="EH20" s="8">
        <v>171.45169999999999</v>
      </c>
      <c r="EI20" s="8">
        <v>171.56209999999999</v>
      </c>
      <c r="EJ20" s="8">
        <v>172.39949999999999</v>
      </c>
      <c r="EK20" s="8">
        <v>173.2294</v>
      </c>
      <c r="EL20" s="8">
        <v>174.1859</v>
      </c>
      <c r="EM20" s="8">
        <v>174.32900000000001</v>
      </c>
      <c r="EN20" s="8">
        <v>174.67760000000001</v>
      </c>
      <c r="EO20" s="8">
        <v>174.7681</v>
      </c>
      <c r="EP20" s="8">
        <v>175.17769999999999</v>
      </c>
      <c r="EQ20" s="8">
        <v>175.13929999999999</v>
      </c>
      <c r="ER20" s="8">
        <v>175.18260000000001</v>
      </c>
      <c r="ES20" s="8">
        <v>175.3561</v>
      </c>
      <c r="ET20" s="8">
        <v>175.49369999999999</v>
      </c>
      <c r="EU20" s="8">
        <v>175.4479</v>
      </c>
      <c r="EV20" s="8">
        <v>175.76499999999999</v>
      </c>
      <c r="EW20" s="8">
        <v>176.09309999999999</v>
      </c>
      <c r="EX20" s="8">
        <v>176.25739999999999</v>
      </c>
      <c r="EY20" s="8">
        <v>176.2791</v>
      </c>
      <c r="EZ20" s="8">
        <v>176.60120000000001</v>
      </c>
      <c r="FA20" s="8">
        <v>177.02029999999999</v>
      </c>
      <c r="FB20" s="8">
        <v>177.44290000000001</v>
      </c>
      <c r="FC20" s="8">
        <v>177.6549</v>
      </c>
      <c r="FD20" s="8">
        <v>178.16659999999999</v>
      </c>
      <c r="FE20" s="8">
        <v>178.7209</v>
      </c>
      <c r="FF20" s="8">
        <v>179.2346</v>
      </c>
      <c r="FH20" s="19"/>
    </row>
    <row r="21" spans="1:164" x14ac:dyDescent="0.25">
      <c r="A21" t="s">
        <v>254</v>
      </c>
      <c r="B21" s="25" t="s">
        <v>255</v>
      </c>
      <c r="C21" s="6">
        <v>144.96666666666667</v>
      </c>
      <c r="D21" s="6">
        <v>146.63333333333335</v>
      </c>
      <c r="E21" s="6">
        <v>149.4</v>
      </c>
      <c r="F21" s="6">
        <v>148.80000000000001</v>
      </c>
      <c r="G21" s="6">
        <v>149.36666666666665</v>
      </c>
      <c r="H21" s="6">
        <v>153.20000000000002</v>
      </c>
      <c r="I21" s="6">
        <v>154.63333333333333</v>
      </c>
      <c r="J21" s="6">
        <v>154.86666666666667</v>
      </c>
      <c r="K21" s="6">
        <v>157.29999999999998</v>
      </c>
      <c r="L21" s="6">
        <v>158.60000000000002</v>
      </c>
      <c r="M21" s="6">
        <v>158</v>
      </c>
      <c r="N21" s="6">
        <v>161.06666666666666</v>
      </c>
      <c r="O21" s="6">
        <v>160.26666666666665</v>
      </c>
      <c r="P21" s="6">
        <v>161.56666666666666</v>
      </c>
      <c r="Q21" s="6">
        <v>162.20000000000002</v>
      </c>
      <c r="R21" s="6">
        <v>163.5</v>
      </c>
      <c r="S21" s="6">
        <v>163.33333333333334</v>
      </c>
      <c r="T21" s="6">
        <v>164.66666666666666</v>
      </c>
      <c r="U21" s="6">
        <v>163.16666666666669</v>
      </c>
      <c r="V21" s="6">
        <v>166.96666666666664</v>
      </c>
      <c r="W21" s="6">
        <v>167.6</v>
      </c>
      <c r="X21" s="6">
        <v>168.16666666666666</v>
      </c>
      <c r="Y21" s="6">
        <v>166.93333333333334</v>
      </c>
      <c r="Z21" s="6">
        <v>168.86666666666667</v>
      </c>
      <c r="AA21" s="6">
        <v>171</v>
      </c>
      <c r="AB21" s="6">
        <v>170.7</v>
      </c>
      <c r="AC21" s="6">
        <v>170.13333333333335</v>
      </c>
      <c r="AD21" s="6">
        <v>170.93333333333334</v>
      </c>
      <c r="AE21" s="6">
        <v>170.93333333333334</v>
      </c>
      <c r="AF21" s="6">
        <v>174.53333333333333</v>
      </c>
      <c r="AG21" s="6">
        <v>174.43333333333334</v>
      </c>
      <c r="AH21" s="6">
        <v>175.16666666666669</v>
      </c>
      <c r="AI21" s="6">
        <v>176.66666666666669</v>
      </c>
      <c r="AJ21" s="6">
        <v>178.13333333333333</v>
      </c>
      <c r="AK21" s="6">
        <v>179.03333333333333</v>
      </c>
      <c r="AL21" s="6">
        <v>180.23333333333332</v>
      </c>
      <c r="AM21" s="6">
        <v>180.73333333333335</v>
      </c>
      <c r="AN21" s="6">
        <v>182.2</v>
      </c>
      <c r="AO21" s="6">
        <v>183.8</v>
      </c>
      <c r="AP21" s="6">
        <v>184.1</v>
      </c>
      <c r="AQ21" s="6">
        <v>185.13333333333333</v>
      </c>
      <c r="AR21" s="6">
        <v>186.79999999999998</v>
      </c>
      <c r="AS21" s="6">
        <v>185.66666666666666</v>
      </c>
      <c r="AT21" s="6">
        <v>185.86666666666665</v>
      </c>
      <c r="AU21" s="6">
        <v>189.76666666666665</v>
      </c>
      <c r="AV21" s="6">
        <v>191.36666666666667</v>
      </c>
      <c r="AW21" s="6">
        <v>192.29999999999998</v>
      </c>
      <c r="AX21" s="6">
        <v>194.13333333333335</v>
      </c>
      <c r="AY21" s="6">
        <v>194.86666666666667</v>
      </c>
      <c r="AZ21" s="6">
        <v>195.59999999999997</v>
      </c>
      <c r="BA21" s="6">
        <v>195.83333333333334</v>
      </c>
      <c r="BB21" s="6">
        <v>197.1</v>
      </c>
      <c r="BC21" s="6">
        <v>197.66666666666666</v>
      </c>
      <c r="BD21" s="6">
        <v>198.76666666666668</v>
      </c>
      <c r="BE21" s="6">
        <v>197.36666666666665</v>
      </c>
      <c r="BF21" s="6">
        <v>198.20000000000002</v>
      </c>
      <c r="BG21" s="6">
        <v>197.5</v>
      </c>
      <c r="BH21" s="6">
        <v>197.83333333333331</v>
      </c>
      <c r="BI21" s="6">
        <v>198.23333333333332</v>
      </c>
      <c r="BJ21" s="6">
        <v>198.46666666666667</v>
      </c>
      <c r="BK21" s="6">
        <v>197.33333333333334</v>
      </c>
      <c r="BL21" s="6">
        <v>197.56666666666666</v>
      </c>
      <c r="BM21" s="6">
        <v>197.93333333333334</v>
      </c>
      <c r="BN21" s="6">
        <v>198.23333333333335</v>
      </c>
      <c r="BO21" s="6">
        <v>198.66666666666669</v>
      </c>
      <c r="BP21" s="6">
        <v>198.29999999999998</v>
      </c>
      <c r="BQ21" s="6">
        <v>198.26666666666665</v>
      </c>
      <c r="BR21" s="6">
        <v>198.8</v>
      </c>
      <c r="BS21" s="6">
        <v>198.93333333333331</v>
      </c>
      <c r="BT21" s="6">
        <v>199.43333333333331</v>
      </c>
      <c r="BU21" s="6">
        <v>200.86666666666667</v>
      </c>
      <c r="BV21" s="6">
        <v>201.36666666666667</v>
      </c>
      <c r="BW21" s="6">
        <v>202.36666666666667</v>
      </c>
      <c r="BX21" s="6">
        <v>202.5</v>
      </c>
      <c r="BY21" s="6">
        <v>206.26666666666668</v>
      </c>
      <c r="BZ21" s="6">
        <v>206.9</v>
      </c>
      <c r="CA21" s="6">
        <v>206</v>
      </c>
      <c r="CB21" s="6">
        <v>207.13333333333333</v>
      </c>
      <c r="CC21" s="6">
        <v>206.06666666666666</v>
      </c>
      <c r="CD21" s="6">
        <v>205.53333333333336</v>
      </c>
      <c r="CE21" s="6">
        <v>204.9</v>
      </c>
      <c r="CF21" s="6">
        <v>208.13333333333333</v>
      </c>
      <c r="CG21" s="6">
        <v>206.06666666666666</v>
      </c>
      <c r="CH21" s="6">
        <v>204.06666666666669</v>
      </c>
      <c r="CI21" s="6">
        <v>203.03333333333333</v>
      </c>
      <c r="CJ21" s="6">
        <v>202.66666666666666</v>
      </c>
      <c r="CK21" s="6">
        <v>201.1</v>
      </c>
      <c r="CL21" s="6">
        <v>201.9</v>
      </c>
      <c r="CM21" s="6">
        <v>202.4</v>
      </c>
      <c r="CN21" s="6">
        <v>202.33333333333334</v>
      </c>
      <c r="CO21" s="6">
        <v>202.5</v>
      </c>
      <c r="CP21" s="6">
        <v>203.53333333333333</v>
      </c>
      <c r="CQ21" s="6">
        <v>204.13333333333338</v>
      </c>
      <c r="CR21" s="6">
        <v>204.26666666666668</v>
      </c>
      <c r="CS21" s="6">
        <v>204.63333333333335</v>
      </c>
      <c r="CT21" s="6">
        <v>206.16666666666669</v>
      </c>
      <c r="CU21" s="6">
        <v>206.73333333333338</v>
      </c>
      <c r="CV21" s="6">
        <v>206.96666666666664</v>
      </c>
      <c r="CW21" s="6">
        <v>208.16666666666666</v>
      </c>
      <c r="CX21" s="6">
        <v>209.06666666666669</v>
      </c>
      <c r="CY21" s="6">
        <v>210.63333333333333</v>
      </c>
      <c r="CZ21" s="6">
        <v>212.2</v>
      </c>
      <c r="DA21" s="6">
        <v>214.13333333333333</v>
      </c>
      <c r="DB21" s="6">
        <v>214.66666666666666</v>
      </c>
      <c r="DC21" s="6">
        <v>215.33333333333331</v>
      </c>
      <c r="DD21" s="6">
        <v>217.33333333333334</v>
      </c>
      <c r="DE21" s="6">
        <v>218.63333333333333</v>
      </c>
      <c r="DF21" s="6">
        <v>219.96666666666664</v>
      </c>
      <c r="DG21" s="6">
        <v>220.26666666666671</v>
      </c>
      <c r="DH21" s="6">
        <v>221.29999999999998</v>
      </c>
      <c r="DI21" s="6">
        <v>221.79999999999995</v>
      </c>
      <c r="DJ21" s="6">
        <v>221.7</v>
      </c>
      <c r="DK21" s="6">
        <v>220.16666666666669</v>
      </c>
      <c r="DL21" s="6">
        <v>219.03333333333336</v>
      </c>
      <c r="DM21" s="6">
        <v>218.03333333333333</v>
      </c>
      <c r="DN21" s="6">
        <v>216.86666666666667</v>
      </c>
      <c r="DO21" s="6">
        <v>214.16666666666669</v>
      </c>
      <c r="DP21" s="6">
        <v>215.2</v>
      </c>
      <c r="DQ21" s="6">
        <v>218.33333333333334</v>
      </c>
      <c r="DR21" s="6">
        <v>216.29999999999995</v>
      </c>
      <c r="DS21" s="45">
        <v>219.4</v>
      </c>
      <c r="DT21" s="45">
        <v>205.56666666666663</v>
      </c>
      <c r="DU21" s="45">
        <v>211.23333333333335</v>
      </c>
      <c r="DV21" s="45">
        <v>202.49999999999997</v>
      </c>
      <c r="DW21" s="45">
        <v>203.13333333333333</v>
      </c>
      <c r="DX21" s="45">
        <v>205.93333333333334</v>
      </c>
      <c r="DY21" s="45">
        <v>212.46666666666664</v>
      </c>
      <c r="DZ21" s="45">
        <v>207.60000000000002</v>
      </c>
      <c r="EA21" s="45">
        <v>202.6</v>
      </c>
      <c r="EB21" s="8">
        <v>203.01740000000001</v>
      </c>
      <c r="EC21" s="8">
        <v>203.5787</v>
      </c>
      <c r="ED21" s="8">
        <v>204.53</v>
      </c>
      <c r="EE21" s="8">
        <v>205.06229999999999</v>
      </c>
      <c r="EF21" s="8">
        <v>205.5384</v>
      </c>
      <c r="EG21" s="8">
        <v>205.90889999999999</v>
      </c>
      <c r="EH21" s="8">
        <v>206.6088</v>
      </c>
      <c r="EI21" s="8">
        <v>207.36070000000001</v>
      </c>
      <c r="EJ21" s="8">
        <v>208.13919999999999</v>
      </c>
      <c r="EK21" s="8">
        <v>209.32409999999999</v>
      </c>
      <c r="EL21" s="8">
        <v>210.68170000000001</v>
      </c>
      <c r="EM21" s="8">
        <v>212.01660000000001</v>
      </c>
      <c r="EN21" s="8">
        <v>213.35640000000001</v>
      </c>
      <c r="EO21" s="8">
        <v>214.46969999999999</v>
      </c>
      <c r="EP21" s="8">
        <v>215.44120000000001</v>
      </c>
      <c r="EQ21" s="8">
        <v>216.2353</v>
      </c>
      <c r="ER21" s="8">
        <v>216.96539999999999</v>
      </c>
      <c r="ES21" s="8">
        <v>217.66370000000001</v>
      </c>
      <c r="ET21" s="8">
        <v>218.328</v>
      </c>
      <c r="EU21" s="8">
        <v>218.92089999999999</v>
      </c>
      <c r="EV21" s="8">
        <v>219.48140000000001</v>
      </c>
      <c r="EW21" s="8">
        <v>220.0001</v>
      </c>
      <c r="EX21" s="8">
        <v>220.4999</v>
      </c>
      <c r="EY21" s="8">
        <v>221.0189</v>
      </c>
      <c r="EZ21" s="8">
        <v>221.58330000000001</v>
      </c>
      <c r="FA21" s="8">
        <v>222.10849999999999</v>
      </c>
      <c r="FB21" s="8">
        <v>222.64240000000001</v>
      </c>
      <c r="FC21" s="8">
        <v>223.16470000000001</v>
      </c>
      <c r="FD21" s="8">
        <v>223.7176</v>
      </c>
      <c r="FE21" s="8">
        <v>224.2407</v>
      </c>
      <c r="FF21" s="8">
        <v>224.77770000000001</v>
      </c>
      <c r="FH21" s="19"/>
    </row>
    <row r="22" spans="1:164" x14ac:dyDescent="0.25">
      <c r="A22" t="s">
        <v>256</v>
      </c>
      <c r="B22" s="25" t="s">
        <v>257</v>
      </c>
      <c r="C22" s="6">
        <v>123.2</v>
      </c>
      <c r="D22" s="6">
        <v>124.26666666666668</v>
      </c>
      <c r="E22" s="6">
        <v>127.7</v>
      </c>
      <c r="F22" s="6">
        <v>127.66666666666669</v>
      </c>
      <c r="G22" s="6">
        <v>128.19999999999999</v>
      </c>
      <c r="H22" s="6">
        <v>131.86666666666667</v>
      </c>
      <c r="I22" s="6">
        <v>132.93333333333334</v>
      </c>
      <c r="J22" s="6">
        <v>133.30000000000001</v>
      </c>
      <c r="K22" s="6">
        <v>135.63333333333333</v>
      </c>
      <c r="L22" s="6">
        <v>136.86666666666667</v>
      </c>
      <c r="M22" s="6">
        <v>136.23333333333335</v>
      </c>
      <c r="N22" s="6">
        <v>139.16666666666666</v>
      </c>
      <c r="O22" s="6">
        <v>138.03333333333333</v>
      </c>
      <c r="P22" s="6">
        <v>139.30000000000001</v>
      </c>
      <c r="Q22" s="6">
        <v>139.73333333333335</v>
      </c>
      <c r="R22" s="6">
        <v>141.16666666666666</v>
      </c>
      <c r="S22" s="6">
        <v>141</v>
      </c>
      <c r="T22" s="6">
        <v>142.29999999999998</v>
      </c>
      <c r="U22" s="6">
        <v>140.93333333333334</v>
      </c>
      <c r="V22" s="6">
        <v>144.79999999999998</v>
      </c>
      <c r="W22" s="6">
        <v>145.66666666666666</v>
      </c>
      <c r="X22" s="6">
        <v>146.23333333333332</v>
      </c>
      <c r="Y22" s="6">
        <v>145.13333333333333</v>
      </c>
      <c r="Z22" s="6">
        <v>147.1</v>
      </c>
      <c r="AA22" s="6">
        <v>149.26666666666668</v>
      </c>
      <c r="AB22" s="6">
        <v>149.1</v>
      </c>
      <c r="AC22" s="6">
        <v>148.80000000000001</v>
      </c>
      <c r="AD22" s="6">
        <v>149.36666666666667</v>
      </c>
      <c r="AE22" s="6">
        <v>149.33333333333334</v>
      </c>
      <c r="AF22" s="6">
        <v>152.86666666666667</v>
      </c>
      <c r="AG22" s="6">
        <v>152.53333333333333</v>
      </c>
      <c r="AH22" s="6">
        <v>153.4</v>
      </c>
      <c r="AI22" s="6">
        <v>154.36666666666667</v>
      </c>
      <c r="AJ22" s="6">
        <v>155.86666666666667</v>
      </c>
      <c r="AK22" s="6">
        <v>156.5</v>
      </c>
      <c r="AL22" s="6">
        <v>157.29999999999998</v>
      </c>
      <c r="AM22" s="6">
        <v>157.33333333333334</v>
      </c>
      <c r="AN22" s="6">
        <v>159.23333333333332</v>
      </c>
      <c r="AO22" s="6">
        <v>160.96666666666667</v>
      </c>
      <c r="AP22" s="6">
        <v>160.93333333333334</v>
      </c>
      <c r="AQ22" s="6">
        <v>161.93333333333334</v>
      </c>
      <c r="AR22" s="6">
        <v>161.26666666666665</v>
      </c>
      <c r="AS22" s="6">
        <v>162.03333333333333</v>
      </c>
      <c r="AT22" s="6">
        <v>162.69999999999999</v>
      </c>
      <c r="AU22" s="6">
        <v>166.1</v>
      </c>
      <c r="AV22" s="6">
        <v>167.83333333333334</v>
      </c>
      <c r="AW22" s="6">
        <v>168.63333333333333</v>
      </c>
      <c r="AX22" s="6">
        <v>170.3</v>
      </c>
      <c r="AY22" s="6">
        <v>171.1</v>
      </c>
      <c r="AZ22" s="6">
        <v>171.83333333333331</v>
      </c>
      <c r="BA22" s="6">
        <v>172</v>
      </c>
      <c r="BB22" s="6">
        <v>172.13333333333333</v>
      </c>
      <c r="BC22" s="6">
        <v>172.6</v>
      </c>
      <c r="BD22" s="6">
        <v>173.83333333333334</v>
      </c>
      <c r="BE22" s="6">
        <v>172.66666666666666</v>
      </c>
      <c r="BF22" s="6">
        <v>173.4</v>
      </c>
      <c r="BG22" s="6">
        <v>172.83333333333334</v>
      </c>
      <c r="BH22" s="6">
        <v>173.13333333333333</v>
      </c>
      <c r="BI22" s="6">
        <v>173.63333333333333</v>
      </c>
      <c r="BJ22" s="6">
        <v>173.76666666666668</v>
      </c>
      <c r="BK22" s="6">
        <v>173.03333333333333</v>
      </c>
      <c r="BL22" s="6">
        <v>173.36666666666667</v>
      </c>
      <c r="BM22" s="6">
        <v>173.63333333333333</v>
      </c>
      <c r="BN22" s="6">
        <v>174.33333333333334</v>
      </c>
      <c r="BO22" s="6">
        <v>174.9</v>
      </c>
      <c r="BP22" s="6">
        <v>174.63333333333333</v>
      </c>
      <c r="BQ22" s="6">
        <v>174.63333333333333</v>
      </c>
      <c r="BR22" s="6">
        <v>175.06666666666666</v>
      </c>
      <c r="BS22" s="6">
        <v>175.26666666666665</v>
      </c>
      <c r="BT22" s="6">
        <v>175.79999999999998</v>
      </c>
      <c r="BU22" s="6">
        <v>177.23333333333335</v>
      </c>
      <c r="BV22" s="6">
        <v>177.63333333333333</v>
      </c>
      <c r="BW22" s="6">
        <v>178.53333333333333</v>
      </c>
      <c r="BX22" s="6">
        <v>178.66666666666666</v>
      </c>
      <c r="BY22" s="6">
        <v>182.36666666666667</v>
      </c>
      <c r="BZ22" s="6">
        <v>182.8</v>
      </c>
      <c r="CA22" s="6">
        <v>181.86666666666667</v>
      </c>
      <c r="CB22" s="6">
        <v>182.23333333333332</v>
      </c>
      <c r="CC22" s="6">
        <v>181.63333333333333</v>
      </c>
      <c r="CD22" s="6">
        <v>181.33333333333337</v>
      </c>
      <c r="CE22" s="6">
        <v>181.3</v>
      </c>
      <c r="CF22" s="6">
        <v>181.86666666666667</v>
      </c>
      <c r="CG22" s="6">
        <v>181.96666666666667</v>
      </c>
      <c r="CH22" s="6">
        <v>180.43333333333337</v>
      </c>
      <c r="CI22" s="6">
        <v>179.4</v>
      </c>
      <c r="CJ22" s="6">
        <v>179.1</v>
      </c>
      <c r="CK22" s="6">
        <v>177.76666666666665</v>
      </c>
      <c r="CL22" s="6">
        <v>178.70000000000002</v>
      </c>
      <c r="CM22" s="6">
        <v>179.26666666666668</v>
      </c>
      <c r="CN22" s="6">
        <v>179.3</v>
      </c>
      <c r="CO22" s="6">
        <v>179.5</v>
      </c>
      <c r="CP22" s="6">
        <v>180.6</v>
      </c>
      <c r="CQ22" s="6">
        <v>181.33333333333337</v>
      </c>
      <c r="CR22" s="6">
        <v>181.73333333333335</v>
      </c>
      <c r="CS22" s="6">
        <v>182.26666666666668</v>
      </c>
      <c r="CT22" s="6">
        <v>183.9</v>
      </c>
      <c r="CU22" s="6">
        <v>184.43333333333337</v>
      </c>
      <c r="CV22" s="6">
        <v>184.73333333333332</v>
      </c>
      <c r="CW22" s="6">
        <v>186.13333333333333</v>
      </c>
      <c r="CX22" s="6">
        <v>187.16666666666669</v>
      </c>
      <c r="CY22" s="6">
        <v>188.7</v>
      </c>
      <c r="CZ22" s="6">
        <v>190.2</v>
      </c>
      <c r="DA22" s="6">
        <v>192.1</v>
      </c>
      <c r="DB22" s="6">
        <v>192.6</v>
      </c>
      <c r="DC22" s="6">
        <v>193.26666666666665</v>
      </c>
      <c r="DD22" s="6">
        <v>195.23333333333335</v>
      </c>
      <c r="DE22" s="6">
        <v>196.5</v>
      </c>
      <c r="DF22" s="6">
        <v>197.7</v>
      </c>
      <c r="DG22" s="6">
        <v>197.93333333333337</v>
      </c>
      <c r="DH22" s="6">
        <v>199.1</v>
      </c>
      <c r="DI22" s="6">
        <v>199.66666666666663</v>
      </c>
      <c r="DJ22" s="6">
        <v>199.63333333333333</v>
      </c>
      <c r="DK22" s="6">
        <v>198.36666666666667</v>
      </c>
      <c r="DL22" s="6">
        <v>197.33333333333337</v>
      </c>
      <c r="DM22" s="6">
        <v>196.4</v>
      </c>
      <c r="DN22" s="6">
        <v>195.36666666666667</v>
      </c>
      <c r="DO22" s="6">
        <v>192.86666666666667</v>
      </c>
      <c r="DP22" s="6">
        <v>194</v>
      </c>
      <c r="DQ22" s="6">
        <v>196.96666666666667</v>
      </c>
      <c r="DR22" s="6">
        <v>195.06666666666663</v>
      </c>
      <c r="DS22" s="45">
        <v>198.03333333333333</v>
      </c>
      <c r="DT22" s="45">
        <v>184.06666666666663</v>
      </c>
      <c r="DU22" s="45">
        <v>188.26666666666668</v>
      </c>
      <c r="DV22" s="45">
        <v>180.56666666666663</v>
      </c>
      <c r="DW22" s="45">
        <v>181.53333333333333</v>
      </c>
      <c r="DX22" s="45">
        <v>184.36666666666667</v>
      </c>
      <c r="DY22" s="45">
        <v>191.06666666666663</v>
      </c>
      <c r="DZ22" s="45">
        <v>186.33333333333337</v>
      </c>
      <c r="EA22" s="45">
        <v>181.5</v>
      </c>
      <c r="EB22" s="8">
        <v>181.93469999999999</v>
      </c>
      <c r="EC22" s="8">
        <v>182.49780000000001</v>
      </c>
      <c r="ED22" s="8">
        <v>183.44929999999999</v>
      </c>
      <c r="EE22" s="8">
        <v>183.98150000000001</v>
      </c>
      <c r="EF22" s="8">
        <v>184.45769999999999</v>
      </c>
      <c r="EG22" s="8">
        <v>184.82820000000001</v>
      </c>
      <c r="EH22" s="8">
        <v>185.52809999999999</v>
      </c>
      <c r="EI22" s="8">
        <v>186.2799</v>
      </c>
      <c r="EJ22" s="8">
        <v>187.05850000000001</v>
      </c>
      <c r="EK22" s="8">
        <v>188.2433</v>
      </c>
      <c r="EL22" s="8">
        <v>189.6009</v>
      </c>
      <c r="EM22" s="8">
        <v>190.9358</v>
      </c>
      <c r="EN22" s="8">
        <v>192.2757</v>
      </c>
      <c r="EO22" s="8">
        <v>193.38890000000001</v>
      </c>
      <c r="EP22" s="8">
        <v>194.3604</v>
      </c>
      <c r="EQ22" s="8">
        <v>195.15459999999999</v>
      </c>
      <c r="ER22" s="8">
        <v>195.88460000000001</v>
      </c>
      <c r="ES22" s="8">
        <v>196.583</v>
      </c>
      <c r="ET22" s="8">
        <v>197.24719999999999</v>
      </c>
      <c r="EU22" s="8">
        <v>197.84020000000001</v>
      </c>
      <c r="EV22" s="8">
        <v>198.4006</v>
      </c>
      <c r="EW22" s="8">
        <v>198.91929999999999</v>
      </c>
      <c r="EX22" s="8">
        <v>199.41919999999999</v>
      </c>
      <c r="EY22" s="8">
        <v>199.93819999999999</v>
      </c>
      <c r="EZ22" s="8">
        <v>200.5026</v>
      </c>
      <c r="FA22" s="8">
        <v>201.02770000000001</v>
      </c>
      <c r="FB22" s="8">
        <v>201.5617</v>
      </c>
      <c r="FC22" s="8">
        <v>202.0839</v>
      </c>
      <c r="FD22" s="8">
        <v>202.63679999999999</v>
      </c>
      <c r="FE22" s="8">
        <v>203.15989999999999</v>
      </c>
      <c r="FF22" s="8">
        <v>203.6969</v>
      </c>
      <c r="FH22" s="19"/>
    </row>
    <row r="23" spans="1:164" x14ac:dyDescent="0.25">
      <c r="A23" t="s">
        <v>258</v>
      </c>
      <c r="B23" s="25" t="s">
        <v>259</v>
      </c>
      <c r="C23" s="6">
        <v>21.766666666666666</v>
      </c>
      <c r="D23" s="6">
        <v>22.366666666666667</v>
      </c>
      <c r="E23" s="6">
        <v>21.7</v>
      </c>
      <c r="F23" s="6">
        <v>21.133333333333333</v>
      </c>
      <c r="G23" s="6">
        <v>21.166666666666668</v>
      </c>
      <c r="H23" s="6">
        <v>21.333333333333332</v>
      </c>
      <c r="I23" s="6">
        <v>21.7</v>
      </c>
      <c r="J23" s="6">
        <v>21.566666666666663</v>
      </c>
      <c r="K23" s="6">
        <v>21.666666666666668</v>
      </c>
      <c r="L23" s="6">
        <v>21.733333333333334</v>
      </c>
      <c r="M23" s="6">
        <v>21.766666666666666</v>
      </c>
      <c r="N23" s="6">
        <v>21.9</v>
      </c>
      <c r="O23" s="6">
        <v>22.233333333333334</v>
      </c>
      <c r="P23" s="6">
        <v>22.266666666666666</v>
      </c>
      <c r="Q23" s="6">
        <v>22.466666666666665</v>
      </c>
      <c r="R23" s="6">
        <v>22.333333333333332</v>
      </c>
      <c r="S23" s="6">
        <v>22.333333333333332</v>
      </c>
      <c r="T23" s="6">
        <v>22.366666666666667</v>
      </c>
      <c r="U23" s="6">
        <v>22.233333333333334</v>
      </c>
      <c r="V23" s="6">
        <v>22.166666666666668</v>
      </c>
      <c r="W23" s="6">
        <v>21.933333333333337</v>
      </c>
      <c r="X23" s="6">
        <v>21.933333333333337</v>
      </c>
      <c r="Y23" s="6">
        <v>21.8</v>
      </c>
      <c r="Z23" s="6">
        <v>21.766666666666666</v>
      </c>
      <c r="AA23" s="6">
        <v>21.733333333333334</v>
      </c>
      <c r="AB23" s="6">
        <v>21.6</v>
      </c>
      <c r="AC23" s="6">
        <v>21.333333333333332</v>
      </c>
      <c r="AD23" s="6">
        <v>21.566666666666663</v>
      </c>
      <c r="AE23" s="6">
        <v>21.6</v>
      </c>
      <c r="AF23" s="6">
        <v>21.666666666666668</v>
      </c>
      <c r="AG23" s="6">
        <v>21.9</v>
      </c>
      <c r="AH23" s="6">
        <v>21.766666666666666</v>
      </c>
      <c r="AI23" s="6">
        <v>22.3</v>
      </c>
      <c r="AJ23" s="6">
        <v>22.266666666666666</v>
      </c>
      <c r="AK23" s="6">
        <v>22.533333333333335</v>
      </c>
      <c r="AL23" s="6">
        <v>22.933333333333337</v>
      </c>
      <c r="AM23" s="6">
        <v>23.4</v>
      </c>
      <c r="AN23" s="6">
        <v>22.966666666666665</v>
      </c>
      <c r="AO23" s="6">
        <v>22.833333333333332</v>
      </c>
      <c r="AP23" s="6">
        <v>23.166666666666668</v>
      </c>
      <c r="AQ23" s="6">
        <v>23.2</v>
      </c>
      <c r="AR23" s="6">
        <v>25.533333333333335</v>
      </c>
      <c r="AS23" s="6">
        <v>23.633333333333333</v>
      </c>
      <c r="AT23" s="6">
        <v>23.166666666666668</v>
      </c>
      <c r="AU23" s="6">
        <v>23.666666666666668</v>
      </c>
      <c r="AV23" s="6">
        <v>23.533333333333335</v>
      </c>
      <c r="AW23" s="6">
        <v>23.666666666666668</v>
      </c>
      <c r="AX23" s="6">
        <v>23.833333333333332</v>
      </c>
      <c r="AY23" s="6">
        <v>23.766666666666666</v>
      </c>
      <c r="AZ23" s="6">
        <v>23.766666666666666</v>
      </c>
      <c r="BA23" s="6">
        <v>23.833333333333332</v>
      </c>
      <c r="BB23" s="6">
        <v>24.966666666666669</v>
      </c>
      <c r="BC23" s="6">
        <v>25.066666666666663</v>
      </c>
      <c r="BD23" s="6">
        <v>24.933333333333337</v>
      </c>
      <c r="BE23" s="6">
        <v>24.7</v>
      </c>
      <c r="BF23" s="6">
        <v>24.8</v>
      </c>
      <c r="BG23" s="6">
        <v>24.666666666666668</v>
      </c>
      <c r="BH23" s="6">
        <v>24.7</v>
      </c>
      <c r="BI23" s="6">
        <v>24.6</v>
      </c>
      <c r="BJ23" s="6">
        <v>24.7</v>
      </c>
      <c r="BK23" s="6">
        <v>24.3</v>
      </c>
      <c r="BL23" s="6">
        <v>24.2</v>
      </c>
      <c r="BM23" s="6">
        <v>24.3</v>
      </c>
      <c r="BN23" s="6">
        <v>23.9</v>
      </c>
      <c r="BO23" s="6">
        <v>23.766666666666666</v>
      </c>
      <c r="BP23" s="6">
        <v>23.666666666666668</v>
      </c>
      <c r="BQ23" s="6">
        <v>23.633333333333333</v>
      </c>
      <c r="BR23" s="6">
        <v>23.733333333333334</v>
      </c>
      <c r="BS23" s="6">
        <v>23.666666666666668</v>
      </c>
      <c r="BT23" s="6">
        <v>23.633333333333333</v>
      </c>
      <c r="BU23" s="6">
        <v>23.633333333333333</v>
      </c>
      <c r="BV23" s="6">
        <v>23.733333333333334</v>
      </c>
      <c r="BW23" s="6">
        <v>23.833333333333332</v>
      </c>
      <c r="BX23" s="6">
        <v>23.833333333333332</v>
      </c>
      <c r="BY23" s="6">
        <v>23.9</v>
      </c>
      <c r="BZ23" s="6">
        <v>24.1</v>
      </c>
      <c r="CA23" s="6">
        <v>24.133333333333333</v>
      </c>
      <c r="CB23" s="6">
        <v>24.9</v>
      </c>
      <c r="CC23" s="6">
        <v>24.433333333333337</v>
      </c>
      <c r="CD23" s="6">
        <v>24.2</v>
      </c>
      <c r="CE23" s="6">
        <v>23.6</v>
      </c>
      <c r="CF23" s="6">
        <v>26.266666666666666</v>
      </c>
      <c r="CG23" s="6">
        <v>24.1</v>
      </c>
      <c r="CH23" s="6">
        <v>23.633333333333333</v>
      </c>
      <c r="CI23" s="6">
        <v>23.633333333333333</v>
      </c>
      <c r="CJ23" s="6">
        <v>23.566666666666663</v>
      </c>
      <c r="CK23" s="6">
        <v>23.333333333333332</v>
      </c>
      <c r="CL23" s="6">
        <v>23.2</v>
      </c>
      <c r="CM23" s="6">
        <v>23.133333333333333</v>
      </c>
      <c r="CN23" s="6">
        <v>23.033333333333331</v>
      </c>
      <c r="CO23" s="6">
        <v>23</v>
      </c>
      <c r="CP23" s="6">
        <v>22.933333333333337</v>
      </c>
      <c r="CQ23" s="6">
        <v>22.8</v>
      </c>
      <c r="CR23" s="6">
        <v>22.533333333333335</v>
      </c>
      <c r="CS23" s="6">
        <v>22.366666666666667</v>
      </c>
      <c r="CT23" s="6">
        <v>22.266666666666666</v>
      </c>
      <c r="CU23" s="6">
        <v>22.3</v>
      </c>
      <c r="CV23" s="6">
        <v>22.233333333333334</v>
      </c>
      <c r="CW23" s="6">
        <v>22.033333333333335</v>
      </c>
      <c r="CX23" s="6">
        <v>21.9</v>
      </c>
      <c r="CY23" s="6">
        <v>21.933333333333337</v>
      </c>
      <c r="CZ23" s="6">
        <v>22</v>
      </c>
      <c r="DA23" s="6">
        <v>22.033333333333335</v>
      </c>
      <c r="DB23" s="6">
        <v>22.066666666666663</v>
      </c>
      <c r="DC23" s="6">
        <v>22.066666666666663</v>
      </c>
      <c r="DD23" s="6">
        <v>22.1</v>
      </c>
      <c r="DE23" s="6">
        <v>22.133333333333333</v>
      </c>
      <c r="DF23" s="6">
        <v>22.266666666666666</v>
      </c>
      <c r="DG23" s="6">
        <v>22.333333333333332</v>
      </c>
      <c r="DH23" s="6">
        <v>22.2</v>
      </c>
      <c r="DI23" s="6">
        <v>22.133333333333333</v>
      </c>
      <c r="DJ23" s="6">
        <v>22.066666666666663</v>
      </c>
      <c r="DK23" s="6">
        <v>21.8</v>
      </c>
      <c r="DL23" s="6">
        <v>21.7</v>
      </c>
      <c r="DM23" s="6">
        <v>21.633333333333333</v>
      </c>
      <c r="DN23" s="6">
        <v>21.5</v>
      </c>
      <c r="DO23" s="6">
        <v>21.3</v>
      </c>
      <c r="DP23" s="6">
        <v>21.2</v>
      </c>
      <c r="DQ23" s="6">
        <v>21.366666666666667</v>
      </c>
      <c r="DR23" s="6">
        <v>21.233333333333334</v>
      </c>
      <c r="DS23" s="45">
        <v>21.366666666666667</v>
      </c>
      <c r="DT23" s="45">
        <v>21.5</v>
      </c>
      <c r="DU23" s="45">
        <v>22.966666666666669</v>
      </c>
      <c r="DV23" s="45">
        <v>21.933333333333337</v>
      </c>
      <c r="DW23" s="45">
        <v>21.6</v>
      </c>
      <c r="DX23" s="45">
        <v>21.566666666666663</v>
      </c>
      <c r="DY23" s="45">
        <v>21.4</v>
      </c>
      <c r="DZ23" s="45">
        <v>21.266666666666666</v>
      </c>
      <c r="EA23" s="45">
        <v>21.1</v>
      </c>
      <c r="EB23" s="8">
        <v>21.082750000000001</v>
      </c>
      <c r="EC23" s="8">
        <v>21.080960000000001</v>
      </c>
      <c r="ED23" s="8">
        <v>21.080780000000001</v>
      </c>
      <c r="EE23" s="8">
        <v>21.080760000000001</v>
      </c>
      <c r="EF23" s="8">
        <v>21.080749999999998</v>
      </c>
      <c r="EG23" s="8">
        <v>21.080749999999998</v>
      </c>
      <c r="EH23" s="8">
        <v>21.080749999999998</v>
      </c>
      <c r="EI23" s="8">
        <v>21.080749999999998</v>
      </c>
      <c r="EJ23" s="8">
        <v>21.080749999999998</v>
      </c>
      <c r="EK23" s="8">
        <v>21.080749999999998</v>
      </c>
      <c r="EL23" s="8">
        <v>21.080749999999998</v>
      </c>
      <c r="EM23" s="8">
        <v>21.080749999999998</v>
      </c>
      <c r="EN23" s="8">
        <v>21.080749999999998</v>
      </c>
      <c r="EO23" s="8">
        <v>21.080749999999998</v>
      </c>
      <c r="EP23" s="8">
        <v>21.080749999999998</v>
      </c>
      <c r="EQ23" s="8">
        <v>21.080749999999998</v>
      </c>
      <c r="ER23" s="8">
        <v>21.080749999999998</v>
      </c>
      <c r="ES23" s="8">
        <v>21.080749999999998</v>
      </c>
      <c r="ET23" s="8">
        <v>21.080749999999998</v>
      </c>
      <c r="EU23" s="8">
        <v>21.080749999999998</v>
      </c>
      <c r="EV23" s="8">
        <v>21.080749999999998</v>
      </c>
      <c r="EW23" s="8">
        <v>21.080749999999998</v>
      </c>
      <c r="EX23" s="8">
        <v>21.080749999999998</v>
      </c>
      <c r="EY23" s="8">
        <v>21.080749999999998</v>
      </c>
      <c r="EZ23" s="8">
        <v>21.080749999999998</v>
      </c>
      <c r="FA23" s="8">
        <v>21.080749999999998</v>
      </c>
      <c r="FB23" s="8">
        <v>21.080749999999998</v>
      </c>
      <c r="FC23" s="8">
        <v>21.080749999999998</v>
      </c>
      <c r="FD23" s="8">
        <v>21.080749999999998</v>
      </c>
      <c r="FE23" s="8">
        <v>21.080749999999998</v>
      </c>
      <c r="FF23" s="8">
        <v>21.080749999999998</v>
      </c>
      <c r="FH23" s="19"/>
    </row>
    <row r="24" spans="1:164"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46"/>
      <c r="DT24" s="46"/>
      <c r="DU24" s="46"/>
      <c r="DV24" s="46"/>
      <c r="DW24" s="46"/>
      <c r="DX24" s="46"/>
      <c r="DY24" s="46"/>
      <c r="DZ24" s="46"/>
      <c r="EA24" s="46"/>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H24" s="19"/>
    </row>
    <row r="25" spans="1:164" x14ac:dyDescent="0.25">
      <c r="A25" t="s">
        <v>260</v>
      </c>
      <c r="B25" s="25" t="s">
        <v>261</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172970.94369500113</v>
      </c>
      <c r="CV25" s="5">
        <v>177325.67076310635</v>
      </c>
      <c r="CW25" s="5">
        <v>182445.47841162421</v>
      </c>
      <c r="CX25" s="5">
        <v>187281.29392064948</v>
      </c>
      <c r="CY25" s="5">
        <v>190305.67726461194</v>
      </c>
      <c r="CZ25" s="5">
        <v>191001.94032929972</v>
      </c>
      <c r="DA25" s="5">
        <v>192029.83281907014</v>
      </c>
      <c r="DB25" s="5">
        <v>192861.24647452298</v>
      </c>
      <c r="DC25" s="5">
        <v>198328.34593522034</v>
      </c>
      <c r="DD25" s="5">
        <v>199833.83755680226</v>
      </c>
      <c r="DE25" s="5">
        <v>202358.67054788861</v>
      </c>
      <c r="DF25" s="5">
        <v>206522.40132804355</v>
      </c>
      <c r="DG25" s="5">
        <v>208549.67498569039</v>
      </c>
      <c r="DH25" s="5">
        <v>210618.49178316593</v>
      </c>
      <c r="DI25" s="5">
        <v>213099.6580723495</v>
      </c>
      <c r="DJ25" s="5">
        <v>215817.60026039628</v>
      </c>
      <c r="DK25" s="5">
        <v>219762.98334784238</v>
      </c>
      <c r="DL25" s="5">
        <v>220789.65403332605</v>
      </c>
      <c r="DM25" s="5">
        <v>224623.85520235679</v>
      </c>
      <c r="DN25" s="5">
        <v>226648.76847778479</v>
      </c>
      <c r="DO25" s="5">
        <v>231149.89130261866</v>
      </c>
      <c r="DP25" s="5">
        <v>230664.92453929622</v>
      </c>
      <c r="DQ25" s="5">
        <v>231503.18226041363</v>
      </c>
      <c r="DR25" s="5">
        <v>233303.76156987119</v>
      </c>
      <c r="DS25" s="58">
        <v>236175.90761244192</v>
      </c>
      <c r="DT25" s="58">
        <v>254248.73189460736</v>
      </c>
      <c r="DU25" s="58">
        <v>244813.04846872127</v>
      </c>
      <c r="DV25" s="58">
        <v>241272.64785865456</v>
      </c>
      <c r="DW25" s="10">
        <v>265312.04844909598</v>
      </c>
      <c r="DX25" s="10">
        <v>252827.63634455556</v>
      </c>
      <c r="DY25" s="10">
        <v>249956.3501902135</v>
      </c>
      <c r="DZ25" s="10">
        <v>249470.52534959003</v>
      </c>
      <c r="EA25" s="10">
        <v>246572.75621908839</v>
      </c>
      <c r="EB25" s="10">
        <v>247417.9</v>
      </c>
      <c r="EC25" s="10">
        <v>248818.3</v>
      </c>
      <c r="ED25" s="10">
        <v>251435.7</v>
      </c>
      <c r="EE25" s="10">
        <v>253438.7</v>
      </c>
      <c r="EF25" s="10">
        <v>256035</v>
      </c>
      <c r="EG25" s="10">
        <v>258531.6</v>
      </c>
      <c r="EH25" s="10">
        <v>261136.9</v>
      </c>
      <c r="EI25" s="10">
        <v>264002.8</v>
      </c>
      <c r="EJ25" s="10">
        <v>266856.5</v>
      </c>
      <c r="EK25" s="10">
        <v>269952.3</v>
      </c>
      <c r="EL25" s="10">
        <v>273120.09999999998</v>
      </c>
      <c r="EM25" s="10">
        <v>276289.59999999998</v>
      </c>
      <c r="EN25" s="10">
        <v>279366.90000000002</v>
      </c>
      <c r="EO25" s="10">
        <v>282383.7</v>
      </c>
      <c r="EP25" s="10">
        <v>285365.7</v>
      </c>
      <c r="EQ25" s="10">
        <v>288548.3</v>
      </c>
      <c r="ER25" s="10">
        <v>291443.3</v>
      </c>
      <c r="ES25" s="10">
        <v>294215.90000000002</v>
      </c>
      <c r="ET25" s="10">
        <v>296958.59999999998</v>
      </c>
      <c r="EU25" s="10">
        <v>299938.90000000002</v>
      </c>
      <c r="EV25" s="10">
        <v>302663.90000000002</v>
      </c>
      <c r="EW25" s="10">
        <v>305345.40000000002</v>
      </c>
      <c r="EX25" s="10">
        <v>308045.40000000002</v>
      </c>
      <c r="EY25" s="10">
        <v>311057.59999999998</v>
      </c>
      <c r="EZ25" s="10">
        <v>313814</v>
      </c>
      <c r="FA25" s="10">
        <v>316507.09999999998</v>
      </c>
      <c r="FB25" s="10">
        <v>319214.7</v>
      </c>
      <c r="FC25" s="10">
        <v>322184.2</v>
      </c>
      <c r="FD25" s="10">
        <v>324865.09999999998</v>
      </c>
      <c r="FE25" s="10">
        <v>327463.09999999998</v>
      </c>
      <c r="FF25" s="10">
        <v>330109.8</v>
      </c>
      <c r="FH25" s="19"/>
    </row>
    <row r="26" spans="1:164" x14ac:dyDescent="0.25">
      <c r="A26" t="s">
        <v>262</v>
      </c>
      <c r="B26" s="25" t="s">
        <v>37</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177098.03041156384</v>
      </c>
      <c r="CV26" s="5">
        <v>182466.34195852879</v>
      </c>
      <c r="CW26" s="5">
        <v>188265.48917295501</v>
      </c>
      <c r="CX26" s="5">
        <v>193032.70245695263</v>
      </c>
      <c r="CY26" s="5">
        <v>195335.45631471564</v>
      </c>
      <c r="CZ26" s="5">
        <v>197001.31127504303</v>
      </c>
      <c r="DA26" s="5">
        <v>198539.64415163663</v>
      </c>
      <c r="DB26" s="5">
        <v>199202.52425860529</v>
      </c>
      <c r="DC26" s="5">
        <v>204958.46253983476</v>
      </c>
      <c r="DD26" s="5">
        <v>207811.20435206979</v>
      </c>
      <c r="DE26" s="5">
        <v>211226.02749129711</v>
      </c>
      <c r="DF26" s="5">
        <v>216592.43361679895</v>
      </c>
      <c r="DG26" s="5">
        <v>219921.88876266009</v>
      </c>
      <c r="DH26" s="5">
        <v>222731.16124561583</v>
      </c>
      <c r="DI26" s="5">
        <v>226196.76305747608</v>
      </c>
      <c r="DJ26" s="5">
        <v>230614.05493424903</v>
      </c>
      <c r="DK26" s="5">
        <v>236370.47199943883</v>
      </c>
      <c r="DL26" s="5">
        <v>238859.07931941343</v>
      </c>
      <c r="DM26" s="5">
        <v>243820.20986795021</v>
      </c>
      <c r="DN26" s="5">
        <v>247015.42681319852</v>
      </c>
      <c r="DO26" s="5">
        <v>252184.53141115696</v>
      </c>
      <c r="DP26" s="5">
        <v>253350.81986773599</v>
      </c>
      <c r="DQ26" s="5">
        <v>254979.91997344221</v>
      </c>
      <c r="DR26" s="5">
        <v>258061.95674766591</v>
      </c>
      <c r="DS26" s="58">
        <v>262056.06356861332</v>
      </c>
      <c r="DT26" s="58">
        <v>280957.56118013588</v>
      </c>
      <c r="DU26" s="58">
        <v>272983.68595601706</v>
      </c>
      <c r="DV26" s="58">
        <v>270051.64929523488</v>
      </c>
      <c r="DW26" s="10">
        <v>299773.43042214907</v>
      </c>
      <c r="DX26" s="10">
        <v>290175.3347853733</v>
      </c>
      <c r="DY26" s="10">
        <v>290641.7453106746</v>
      </c>
      <c r="DZ26" s="10">
        <v>294577.29103804938</v>
      </c>
      <c r="EA26" s="10">
        <v>296163.46894987143</v>
      </c>
      <c r="EB26" s="10">
        <v>302161.59999999998</v>
      </c>
      <c r="EC26" s="10">
        <v>307207.8</v>
      </c>
      <c r="ED26" s="10">
        <v>312565.5</v>
      </c>
      <c r="EE26" s="10">
        <v>317312.8</v>
      </c>
      <c r="EF26" s="10">
        <v>322270.7</v>
      </c>
      <c r="EG26" s="10">
        <v>327048.7</v>
      </c>
      <c r="EH26" s="10">
        <v>331870.09999999998</v>
      </c>
      <c r="EI26" s="10">
        <v>336933.3</v>
      </c>
      <c r="EJ26" s="10">
        <v>341744.8</v>
      </c>
      <c r="EK26" s="10">
        <v>346972.4</v>
      </c>
      <c r="EL26" s="10">
        <v>352487.5</v>
      </c>
      <c r="EM26" s="10">
        <v>358321.6</v>
      </c>
      <c r="EN26" s="10">
        <v>364049.7</v>
      </c>
      <c r="EO26" s="10">
        <v>369760.1</v>
      </c>
      <c r="EP26" s="10">
        <v>375544.7</v>
      </c>
      <c r="EQ26" s="10">
        <v>381646.1</v>
      </c>
      <c r="ER26" s="10">
        <v>387386.4</v>
      </c>
      <c r="ES26" s="10">
        <v>393036.9</v>
      </c>
      <c r="ET26" s="10">
        <v>398658.9</v>
      </c>
      <c r="EU26" s="10">
        <v>404661.3</v>
      </c>
      <c r="EV26" s="10">
        <v>410353.5</v>
      </c>
      <c r="EW26" s="10">
        <v>416047.2</v>
      </c>
      <c r="EX26" s="10">
        <v>421794.2</v>
      </c>
      <c r="EY26" s="10">
        <v>428024.9</v>
      </c>
      <c r="EZ26" s="10">
        <v>433954</v>
      </c>
      <c r="FA26" s="10">
        <v>439838.5</v>
      </c>
      <c r="FB26" s="10">
        <v>445794.1</v>
      </c>
      <c r="FC26" s="10">
        <v>452204</v>
      </c>
      <c r="FD26" s="10">
        <v>458261.5</v>
      </c>
      <c r="FE26" s="10">
        <v>464249.4</v>
      </c>
      <c r="FF26" s="10">
        <v>470370.5</v>
      </c>
      <c r="FH26" s="19"/>
    </row>
    <row r="27" spans="1:164" x14ac:dyDescent="0.25">
      <c r="A27" t="s">
        <v>263</v>
      </c>
      <c r="B27" s="25" t="s">
        <v>264</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130228.16055912926</v>
      </c>
      <c r="DH27" s="5">
        <v>132329.86681186661</v>
      </c>
      <c r="DI27" s="5">
        <v>135071.81476471282</v>
      </c>
      <c r="DJ27" s="5">
        <v>138451.42986429101</v>
      </c>
      <c r="DK27" s="5">
        <v>143880.9763480332</v>
      </c>
      <c r="DL27" s="5">
        <v>145382.43951719321</v>
      </c>
      <c r="DM27" s="5">
        <v>149772.3133999015</v>
      </c>
      <c r="DN27" s="5">
        <v>152023.65473487164</v>
      </c>
      <c r="DO27" s="5">
        <v>157168.51279690617</v>
      </c>
      <c r="DP27" s="5">
        <v>157847.85184753212</v>
      </c>
      <c r="DQ27" s="5">
        <v>159433.4893140276</v>
      </c>
      <c r="DR27" s="5">
        <v>162756.5540415337</v>
      </c>
      <c r="DS27" s="58">
        <v>166754.2537573138</v>
      </c>
      <c r="DT27" s="58">
        <v>159598.43553665531</v>
      </c>
      <c r="DU27" s="58">
        <v>168657.23400752645</v>
      </c>
      <c r="DV27" s="58">
        <v>174876.71669850385</v>
      </c>
      <c r="DW27" s="10">
        <v>177368.78926538629</v>
      </c>
      <c r="DX27" s="10">
        <v>185515.27892560026</v>
      </c>
      <c r="DY27" s="10">
        <v>190006.88203241414</v>
      </c>
      <c r="DZ27" s="10">
        <v>196156.97533239186</v>
      </c>
      <c r="EA27" s="10">
        <v>197778.43008429327</v>
      </c>
      <c r="EB27" s="10">
        <v>202339.3</v>
      </c>
      <c r="EC27" s="10">
        <v>205948.9</v>
      </c>
      <c r="ED27" s="10">
        <v>209665.1</v>
      </c>
      <c r="EE27" s="10">
        <v>212841.8</v>
      </c>
      <c r="EF27" s="10">
        <v>216133.6</v>
      </c>
      <c r="EG27" s="10">
        <v>219231.9</v>
      </c>
      <c r="EH27" s="10">
        <v>222427.9</v>
      </c>
      <c r="EI27" s="10">
        <v>225460.6</v>
      </c>
      <c r="EJ27" s="10">
        <v>228639.5</v>
      </c>
      <c r="EK27" s="10">
        <v>232095.2</v>
      </c>
      <c r="EL27" s="10">
        <v>235801.4</v>
      </c>
      <c r="EM27" s="10">
        <v>239607.9</v>
      </c>
      <c r="EN27" s="10">
        <v>243518.2</v>
      </c>
      <c r="EO27" s="10">
        <v>247418.3</v>
      </c>
      <c r="EP27" s="10">
        <v>251372.5</v>
      </c>
      <c r="EQ27" s="10">
        <v>255357.2</v>
      </c>
      <c r="ER27" s="10">
        <v>259312.6</v>
      </c>
      <c r="ES27" s="10">
        <v>263198.59999999998</v>
      </c>
      <c r="ET27" s="10">
        <v>267036</v>
      </c>
      <c r="EU27" s="10">
        <v>270814.3</v>
      </c>
      <c r="EV27" s="10">
        <v>274587.3</v>
      </c>
      <c r="EW27" s="10">
        <v>278336.40000000002</v>
      </c>
      <c r="EX27" s="10">
        <v>282063.5</v>
      </c>
      <c r="EY27" s="10">
        <v>285828.3</v>
      </c>
      <c r="EZ27" s="10">
        <v>289648.3</v>
      </c>
      <c r="FA27" s="10">
        <v>293439.59999999998</v>
      </c>
      <c r="FB27" s="10">
        <v>297246.3</v>
      </c>
      <c r="FC27" s="10">
        <v>301079.59999999998</v>
      </c>
      <c r="FD27" s="10">
        <v>304950.5</v>
      </c>
      <c r="FE27" s="10">
        <v>308782.09999999998</v>
      </c>
      <c r="FF27" s="10">
        <v>312669</v>
      </c>
      <c r="FH27" s="19"/>
    </row>
    <row r="28" spans="1:164" x14ac:dyDescent="0.25">
      <c r="A28" t="s">
        <v>265</v>
      </c>
      <c r="B28" s="25" t="s">
        <v>266</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63998.744733077401</v>
      </c>
      <c r="CV28" s="5">
        <v>65643.341738284245</v>
      </c>
      <c r="CW28" s="5">
        <v>67415.735048669958</v>
      </c>
      <c r="CX28" s="5">
        <v>68776.912060925781</v>
      </c>
      <c r="CY28" s="5">
        <v>69208.721307674758</v>
      </c>
      <c r="CZ28" s="5">
        <v>69362.820023486609</v>
      </c>
      <c r="DA28" s="5">
        <v>69449.055340392821</v>
      </c>
      <c r="DB28" s="5">
        <v>69243.725357894611</v>
      </c>
      <c r="DC28" s="5">
        <v>70849.842401416579</v>
      </c>
      <c r="DD28" s="5">
        <v>71514.411696404219</v>
      </c>
      <c r="DE28" s="5">
        <v>72419.678131055087</v>
      </c>
      <c r="DF28" s="5">
        <v>74007.155641503821</v>
      </c>
      <c r="DG28" s="5">
        <v>74879.618483128768</v>
      </c>
      <c r="DH28" s="5">
        <v>75533.502649597678</v>
      </c>
      <c r="DI28" s="5">
        <v>76374.308972350598</v>
      </c>
      <c r="DJ28" s="5">
        <v>77512.666723207556</v>
      </c>
      <c r="DK28" s="5">
        <v>79088.505538874088</v>
      </c>
      <c r="DL28" s="5">
        <v>79571.987178752664</v>
      </c>
      <c r="DM28" s="5">
        <v>80874.563285445416</v>
      </c>
      <c r="DN28" s="5">
        <v>81574.185316709118</v>
      </c>
      <c r="DO28" s="5">
        <v>82896.15630504927</v>
      </c>
      <c r="DP28" s="5">
        <v>82871.216702038175</v>
      </c>
      <c r="DQ28" s="5">
        <v>82996.466182509888</v>
      </c>
      <c r="DR28" s="5">
        <v>83621.94244655341</v>
      </c>
      <c r="DS28" s="58">
        <v>84598.836649612771</v>
      </c>
      <c r="DT28" s="58">
        <v>90451.476785636274</v>
      </c>
      <c r="DU28" s="58">
        <v>87702.02361977502</v>
      </c>
      <c r="DV28" s="58">
        <v>86599.644577736661</v>
      </c>
      <c r="DW28" s="10">
        <v>95932.102476006548</v>
      </c>
      <c r="DX28" s="10">
        <v>92616.968196374277</v>
      </c>
      <c r="DY28" s="10">
        <v>92477.232043777622</v>
      </c>
      <c r="DZ28" s="10">
        <v>93407.967183827874</v>
      </c>
      <c r="EA28" s="10">
        <v>93575.530032033465</v>
      </c>
      <c r="EB28" s="10">
        <v>95242.97</v>
      </c>
      <c r="EC28" s="10">
        <v>96605.14</v>
      </c>
      <c r="ED28" s="10">
        <v>98062.47</v>
      </c>
      <c r="EE28" s="10">
        <v>99323.03</v>
      </c>
      <c r="EF28" s="10">
        <v>100641.4</v>
      </c>
      <c r="EG28" s="10">
        <v>101900.7</v>
      </c>
      <c r="EH28" s="10">
        <v>103176.2</v>
      </c>
      <c r="EI28" s="10">
        <v>104532.6</v>
      </c>
      <c r="EJ28" s="10">
        <v>105819.2</v>
      </c>
      <c r="EK28" s="10">
        <v>107236.7</v>
      </c>
      <c r="EL28" s="10">
        <v>108737.60000000001</v>
      </c>
      <c r="EM28" s="10">
        <v>110327.1</v>
      </c>
      <c r="EN28" s="10">
        <v>111870.5</v>
      </c>
      <c r="EO28" s="10">
        <v>113398.6</v>
      </c>
      <c r="EP28" s="10">
        <v>114943.9</v>
      </c>
      <c r="EQ28" s="10">
        <v>116583.1</v>
      </c>
      <c r="ER28" s="10">
        <v>118112</v>
      </c>
      <c r="ES28" s="10">
        <v>119611.8</v>
      </c>
      <c r="ET28" s="10">
        <v>121098.4</v>
      </c>
      <c r="EU28" s="10">
        <v>122694.8</v>
      </c>
      <c r="EV28" s="10">
        <v>124189.8</v>
      </c>
      <c r="EW28" s="10">
        <v>125679.6</v>
      </c>
      <c r="EX28" s="10">
        <v>127180.9</v>
      </c>
      <c r="EY28" s="10">
        <v>128823.1</v>
      </c>
      <c r="EZ28" s="10">
        <v>130369.8</v>
      </c>
      <c r="FA28" s="10">
        <v>131897</v>
      </c>
      <c r="FB28" s="10">
        <v>133437.4</v>
      </c>
      <c r="FC28" s="10">
        <v>135105.79999999999</v>
      </c>
      <c r="FD28" s="10">
        <v>136661.4</v>
      </c>
      <c r="FE28" s="10">
        <v>138190.6</v>
      </c>
      <c r="FF28" s="10">
        <v>139755</v>
      </c>
      <c r="FH28" s="19"/>
    </row>
    <row r="29" spans="1:164"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46"/>
      <c r="DT29" s="46"/>
      <c r="DU29" s="46"/>
      <c r="DV29" s="46"/>
      <c r="DW29" s="46"/>
      <c r="DX29" s="46"/>
      <c r="DY29" s="46"/>
      <c r="DZ29" s="46"/>
      <c r="EA29" s="46"/>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H29" s="19"/>
    </row>
    <row r="30" spans="1:164" x14ac:dyDescent="0.25">
      <c r="A30" t="s">
        <v>267</v>
      </c>
      <c r="B30" s="25" t="s">
        <v>268</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46">
        <v>282.11500000000001</v>
      </c>
      <c r="DT30" s="46">
        <v>280.76949999999999</v>
      </c>
      <c r="DU30" s="46">
        <v>284.90499999999997</v>
      </c>
      <c r="DV30" s="46">
        <v>283.95699999999999</v>
      </c>
      <c r="DW30" s="46">
        <v>286.95</v>
      </c>
      <c r="DX30" s="46">
        <v>293.32049999999998</v>
      </c>
      <c r="DY30" s="46">
        <v>299.70400000000001</v>
      </c>
      <c r="DZ30" s="46">
        <v>303.97750000000002</v>
      </c>
      <c r="EA30" s="46">
        <v>310.07799999999997</v>
      </c>
      <c r="EB30" s="9">
        <v>319.279</v>
      </c>
      <c r="EC30" s="9">
        <v>324.03129999999999</v>
      </c>
      <c r="ED30" s="9">
        <v>326.39319999999998</v>
      </c>
      <c r="EE30" s="9">
        <v>331.19389999999999</v>
      </c>
      <c r="EF30" s="9">
        <v>336.87329999999997</v>
      </c>
      <c r="EG30" s="9">
        <v>339.88659999999999</v>
      </c>
      <c r="EH30" s="9">
        <v>341.83530000000002</v>
      </c>
      <c r="EI30" s="9">
        <v>345.06330000000003</v>
      </c>
      <c r="EJ30" s="9">
        <v>348.6277</v>
      </c>
      <c r="EK30" s="9">
        <v>350.44839999999999</v>
      </c>
      <c r="EL30" s="9">
        <v>351.83600000000001</v>
      </c>
      <c r="EM30" s="9">
        <v>354.77690000000001</v>
      </c>
      <c r="EN30" s="9">
        <v>358.25479999999999</v>
      </c>
      <c r="EO30" s="9">
        <v>360.29419999999999</v>
      </c>
      <c r="EP30" s="9">
        <v>361.98599999999999</v>
      </c>
      <c r="EQ30" s="9">
        <v>364.9006</v>
      </c>
      <c r="ER30" s="9">
        <v>368.50349999999997</v>
      </c>
      <c r="ES30" s="9">
        <v>370.83519999999999</v>
      </c>
      <c r="ET30" s="9">
        <v>372.63389999999998</v>
      </c>
      <c r="EU30" s="9">
        <v>375.5865</v>
      </c>
      <c r="EV30" s="9">
        <v>379.2996</v>
      </c>
      <c r="EW30" s="9">
        <v>381.72329999999999</v>
      </c>
      <c r="EX30" s="9">
        <v>383.5292</v>
      </c>
      <c r="EY30" s="9">
        <v>386.48779999999999</v>
      </c>
      <c r="EZ30" s="9">
        <v>390.28129999999999</v>
      </c>
      <c r="FA30" s="9">
        <v>392.72469999999998</v>
      </c>
      <c r="FB30" s="9">
        <v>394.54520000000002</v>
      </c>
      <c r="FC30" s="9">
        <v>397.5883</v>
      </c>
      <c r="FD30" s="9">
        <v>401.50799999999998</v>
      </c>
      <c r="FE30" s="9">
        <v>404.02730000000003</v>
      </c>
      <c r="FF30" s="9">
        <v>405.92430000000002</v>
      </c>
      <c r="FH30" s="19"/>
    </row>
    <row r="31" spans="1:164" x14ac:dyDescent="0.25">
      <c r="A31" t="s">
        <v>269</v>
      </c>
      <c r="B31" s="25" t="s">
        <v>270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46">
        <v>278.08100000000002</v>
      </c>
      <c r="DT31" s="46">
        <v>276.33550000000002</v>
      </c>
      <c r="DU31" s="46">
        <v>281.13099999999997</v>
      </c>
      <c r="DV31" s="46">
        <v>279.73</v>
      </c>
      <c r="DW31" s="46">
        <v>282.79500000000002</v>
      </c>
      <c r="DX31" s="46">
        <v>290.15350000000001</v>
      </c>
      <c r="DY31" s="46">
        <v>295.41000000000003</v>
      </c>
      <c r="DZ31" s="46">
        <v>299.50599999999997</v>
      </c>
      <c r="EA31" s="46">
        <v>305.702</v>
      </c>
      <c r="EB31" s="9">
        <v>315.9135</v>
      </c>
      <c r="EC31" s="9">
        <v>320.02269999999999</v>
      </c>
      <c r="ED31" s="9">
        <v>321.94369999999998</v>
      </c>
      <c r="EE31" s="9">
        <v>326.11860000000001</v>
      </c>
      <c r="EF31" s="9">
        <v>332.16570000000002</v>
      </c>
      <c r="EG31" s="9">
        <v>334.72469999999998</v>
      </c>
      <c r="EH31" s="9">
        <v>336.1891</v>
      </c>
      <c r="EI31" s="9">
        <v>338.7011</v>
      </c>
      <c r="EJ31" s="9">
        <v>342.97579999999999</v>
      </c>
      <c r="EK31" s="9">
        <v>344.41460000000001</v>
      </c>
      <c r="EL31" s="9">
        <v>345.14409999999998</v>
      </c>
      <c r="EM31" s="9">
        <v>347.33789999999999</v>
      </c>
      <c r="EN31" s="9">
        <v>351.65690000000001</v>
      </c>
      <c r="EO31" s="9">
        <v>353.3261</v>
      </c>
      <c r="EP31" s="9">
        <v>354.31349999999998</v>
      </c>
      <c r="EQ31" s="9">
        <v>356.45659999999998</v>
      </c>
      <c r="ER31" s="9">
        <v>360.95620000000002</v>
      </c>
      <c r="ES31" s="9">
        <v>362.88690000000003</v>
      </c>
      <c r="ET31" s="9">
        <v>363.92950000000002</v>
      </c>
      <c r="EU31" s="9">
        <v>366.12220000000002</v>
      </c>
      <c r="EV31" s="9">
        <v>370.7681</v>
      </c>
      <c r="EW31" s="9">
        <v>372.74930000000001</v>
      </c>
      <c r="EX31" s="9">
        <v>373.77589999999998</v>
      </c>
      <c r="EY31" s="9">
        <v>375.96530000000001</v>
      </c>
      <c r="EZ31" s="9">
        <v>380.71390000000002</v>
      </c>
      <c r="FA31" s="9">
        <v>382.69400000000002</v>
      </c>
      <c r="FB31" s="9">
        <v>383.72370000000001</v>
      </c>
      <c r="FC31" s="9">
        <v>385.9871</v>
      </c>
      <c r="FD31" s="9">
        <v>390.88260000000002</v>
      </c>
      <c r="FE31" s="9">
        <v>392.92349999999999</v>
      </c>
      <c r="FF31" s="9">
        <v>394.01069999999999</v>
      </c>
      <c r="FH31" s="19"/>
    </row>
    <row r="32" spans="1:164" x14ac:dyDescent="0.25">
      <c r="A32" t="s">
        <v>271</v>
      </c>
      <c r="B32" s="25" t="s">
        <v>272</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67.910128685276675</v>
      </c>
      <c r="Q32" s="3">
        <v>68.093404177750998</v>
      </c>
      <c r="R32" s="3">
        <v>69.570908214902332</v>
      </c>
      <c r="S32" s="3">
        <v>70.452962188474331</v>
      </c>
      <c r="T32" s="3">
        <v>71.094586807253336</v>
      </c>
      <c r="U32" s="3">
        <v>71.441501452831332</v>
      </c>
      <c r="V32" s="3">
        <v>71.93975041820633</v>
      </c>
      <c r="W32" s="3">
        <v>72.156933527517324</v>
      </c>
      <c r="X32" s="3">
        <v>71.517880752612669</v>
      </c>
      <c r="Y32" s="3">
        <v>72.30760036253433</v>
      </c>
      <c r="Z32" s="3">
        <v>72.999770696035327</v>
      </c>
      <c r="AA32" s="3">
        <v>73.395625733128668</v>
      </c>
      <c r="AB32" s="3">
        <v>73.943942832991667</v>
      </c>
      <c r="AC32" s="3">
        <v>74.242108249187993</v>
      </c>
      <c r="AD32" s="3">
        <v>74.851894017538001</v>
      </c>
      <c r="AE32" s="3">
        <v>76.308403604693339</v>
      </c>
      <c r="AF32" s="3">
        <v>78.764840880445675</v>
      </c>
      <c r="AG32" s="3">
        <v>81.155836133049675</v>
      </c>
      <c r="AH32" s="3">
        <v>82.831296880846665</v>
      </c>
      <c r="AI32" s="3">
        <v>85.479391260222002</v>
      </c>
      <c r="AJ32" s="3">
        <v>87.654297718580665</v>
      </c>
      <c r="AK32" s="3">
        <v>89.801537010707662</v>
      </c>
      <c r="AL32" s="3">
        <v>91.697670593042005</v>
      </c>
      <c r="AM32" s="3">
        <v>93.23125241920232</v>
      </c>
      <c r="AN32" s="3">
        <v>95.487608500706997</v>
      </c>
      <c r="AO32" s="3">
        <v>97.471784233484314</v>
      </c>
      <c r="AP32" s="3">
        <v>99.928913181578665</v>
      </c>
      <c r="AQ32" s="3">
        <v>101.89313619849366</v>
      </c>
      <c r="AR32" s="3">
        <v>104.04403895564433</v>
      </c>
      <c r="AS32" s="3">
        <v>105.25998554130068</v>
      </c>
      <c r="AT32" s="3">
        <v>106.50241144839468</v>
      </c>
      <c r="AU32" s="3">
        <v>107.941473490164</v>
      </c>
      <c r="AV32" s="3">
        <v>109.33684178115966</v>
      </c>
      <c r="AW32" s="3">
        <v>110.58549634396866</v>
      </c>
      <c r="AX32" s="3">
        <v>111.899811020556</v>
      </c>
      <c r="AY32" s="3">
        <v>113.22437042671466</v>
      </c>
      <c r="AZ32" s="3">
        <v>113.76928755830032</v>
      </c>
      <c r="BA32" s="3">
        <v>114.75231013204268</v>
      </c>
      <c r="BB32" s="3">
        <v>115.99039701129</v>
      </c>
      <c r="BC32" s="3">
        <v>117.44146395417631</v>
      </c>
      <c r="BD32" s="3">
        <v>118.90429382556069</v>
      </c>
      <c r="BE32" s="3">
        <v>120.89367333723401</v>
      </c>
      <c r="BF32" s="3">
        <v>123.72990214071601</v>
      </c>
      <c r="BG32" s="3">
        <v>126.56388360309369</v>
      </c>
      <c r="BH32" s="3">
        <v>129.85724011050598</v>
      </c>
      <c r="BI32" s="3">
        <v>133.20375298940235</v>
      </c>
      <c r="BJ32" s="3">
        <v>137.21231494995268</v>
      </c>
      <c r="BK32" s="3">
        <v>143.33101495340733</v>
      </c>
      <c r="BL32" s="3">
        <v>148.77624295163</v>
      </c>
      <c r="BM32" s="3">
        <v>155.15430588994599</v>
      </c>
      <c r="BN32" s="3">
        <v>162.381193403748</v>
      </c>
      <c r="BO32" s="3">
        <v>169.56380050126501</v>
      </c>
      <c r="BP32" s="3">
        <v>174.77216042069634</v>
      </c>
      <c r="BQ32" s="3">
        <v>179.688955617191</v>
      </c>
      <c r="BR32" s="3">
        <v>183.41758178507169</v>
      </c>
      <c r="BS32" s="3">
        <v>187.98257470877601</v>
      </c>
      <c r="BT32" s="3">
        <v>190.28792898686967</v>
      </c>
      <c r="BU32" s="3">
        <v>189.64091993783904</v>
      </c>
      <c r="BV32" s="3">
        <v>186.68977357484937</v>
      </c>
      <c r="BW32" s="3">
        <v>183.24653212554267</v>
      </c>
      <c r="BX32" s="3">
        <v>178.59764764281533</v>
      </c>
      <c r="BY32" s="3">
        <v>172.35010824542533</v>
      </c>
      <c r="BZ32" s="3">
        <v>165.04807356089466</v>
      </c>
      <c r="CA32" s="3">
        <v>155.07224186143267</v>
      </c>
      <c r="CB32" s="3">
        <v>148.95866442181634</v>
      </c>
      <c r="CC32" s="3">
        <v>146.90690879083633</v>
      </c>
      <c r="CD32" s="3">
        <v>148.04087814698499</v>
      </c>
      <c r="CE32" s="3">
        <v>147.49839762775798</v>
      </c>
      <c r="CF32" s="3">
        <v>145.740209597155</v>
      </c>
      <c r="CG32" s="3">
        <v>143.46297344396601</v>
      </c>
      <c r="CH32" s="3">
        <v>140.92341142635431</v>
      </c>
      <c r="CI32" s="3">
        <v>137.063801506819</v>
      </c>
      <c r="CJ32" s="3">
        <v>135.65073311647501</v>
      </c>
      <c r="CK32" s="3">
        <v>134.246630075318</v>
      </c>
      <c r="CL32" s="3">
        <v>132.689167380198</v>
      </c>
      <c r="CM32" s="3">
        <v>133.36249590402269</v>
      </c>
      <c r="CN32" s="3">
        <v>135.98906889308768</v>
      </c>
      <c r="CO32" s="3">
        <v>139.25967535067102</v>
      </c>
      <c r="CP32" s="3">
        <v>142.46783572416135</v>
      </c>
      <c r="CQ32" s="3">
        <v>145.99528250801498</v>
      </c>
      <c r="CR32" s="3">
        <v>151.55785470445301</v>
      </c>
      <c r="CS32" s="3">
        <v>157.44210482720467</v>
      </c>
      <c r="CT32" s="3">
        <v>160.85279827812866</v>
      </c>
      <c r="CU32" s="3">
        <v>163.43762272191466</v>
      </c>
      <c r="CV32" s="3">
        <v>165.87217413336265</v>
      </c>
      <c r="CW32" s="3">
        <v>167.925553722361</v>
      </c>
      <c r="CX32" s="3">
        <v>171.26011191177767</v>
      </c>
      <c r="CY32" s="3">
        <v>174.72667656099367</v>
      </c>
      <c r="CZ32" s="3">
        <v>177.75165627429033</v>
      </c>
      <c r="DA32" s="3">
        <v>181.11274593418199</v>
      </c>
      <c r="DB32" s="3">
        <v>187.74684245781137</v>
      </c>
      <c r="DC32" s="3">
        <v>192.98137632638537</v>
      </c>
      <c r="DD32" s="3">
        <v>196.56036377915535</v>
      </c>
      <c r="DE32" s="3">
        <v>201.66032605203901</v>
      </c>
      <c r="DF32" s="3">
        <v>208.00412516698967</v>
      </c>
      <c r="DG32" s="3">
        <v>215.48058423097268</v>
      </c>
      <c r="DH32" s="3">
        <v>222.20525529464933</v>
      </c>
      <c r="DI32" s="3">
        <v>228.609342679169</v>
      </c>
      <c r="DJ32" s="3">
        <v>234.81780201101665</v>
      </c>
      <c r="DK32" s="3">
        <v>242.70302342574769</v>
      </c>
      <c r="DL32" s="3">
        <v>251.07998915894933</v>
      </c>
      <c r="DM32" s="3">
        <v>251.292071108285</v>
      </c>
      <c r="DN32" s="3">
        <v>249.76227768103632</v>
      </c>
      <c r="DO32" s="3">
        <v>249.22965203192365</v>
      </c>
      <c r="DP32" s="3">
        <v>248.89961549573999</v>
      </c>
      <c r="DQ32" s="3">
        <v>253.01400606299299</v>
      </c>
      <c r="DR32" s="3">
        <v>258.11777177295164</v>
      </c>
      <c r="DS32" s="46">
        <v>264.19032424303032</v>
      </c>
      <c r="DT32" s="46">
        <v>266.18200021604133</v>
      </c>
      <c r="DU32" s="46">
        <v>274.91866038763766</v>
      </c>
      <c r="DV32" s="46">
        <v>290.977617408387</v>
      </c>
      <c r="DW32" s="46">
        <v>306.69970917494169</v>
      </c>
      <c r="DX32" s="46">
        <v>327.67693569283</v>
      </c>
      <c r="DY32" s="46">
        <v>341.97375616307198</v>
      </c>
      <c r="DZ32" s="46">
        <v>359.0102473141967</v>
      </c>
      <c r="EA32" s="46">
        <v>387.33240995630433</v>
      </c>
      <c r="EB32" s="9">
        <v>413.45089999999999</v>
      </c>
      <c r="EC32" s="9">
        <v>430.94299999999998</v>
      </c>
      <c r="ED32" s="9">
        <v>443.42250000000001</v>
      </c>
      <c r="EE32" s="9">
        <v>452.7364</v>
      </c>
      <c r="EF32" s="9">
        <v>459.92340000000002</v>
      </c>
      <c r="EG32" s="9">
        <v>465.85340000000002</v>
      </c>
      <c r="EH32" s="9">
        <v>470.76299999999998</v>
      </c>
      <c r="EI32" s="9">
        <v>474.85309999999998</v>
      </c>
      <c r="EJ32" s="9">
        <v>478.33159999999998</v>
      </c>
      <c r="EK32" s="9">
        <v>481.38240000000002</v>
      </c>
      <c r="EL32" s="9">
        <v>484.05119999999999</v>
      </c>
      <c r="EM32" s="9">
        <v>486.45030000000003</v>
      </c>
      <c r="EN32" s="9">
        <v>488.62560000000002</v>
      </c>
      <c r="EO32" s="9">
        <v>490.59309999999999</v>
      </c>
      <c r="EP32" s="9">
        <v>492.44709999999998</v>
      </c>
      <c r="EQ32" s="9">
        <v>494.2176</v>
      </c>
      <c r="ER32" s="9">
        <v>495.8931</v>
      </c>
      <c r="ES32" s="9">
        <v>497.52969999999999</v>
      </c>
      <c r="ET32" s="9">
        <v>499.17570000000001</v>
      </c>
      <c r="EU32" s="9">
        <v>500.86590000000001</v>
      </c>
      <c r="EV32" s="9">
        <v>502.63189999999997</v>
      </c>
      <c r="EW32" s="9">
        <v>504.49149999999997</v>
      </c>
      <c r="EX32" s="9">
        <v>506.46420000000001</v>
      </c>
      <c r="EY32" s="9">
        <v>508.56549999999999</v>
      </c>
      <c r="EZ32" s="9">
        <v>510.80939999999998</v>
      </c>
      <c r="FA32" s="9">
        <v>513.20989999999995</v>
      </c>
      <c r="FB32" s="9">
        <v>515.78890000000001</v>
      </c>
      <c r="FC32" s="9">
        <v>518.55520000000001</v>
      </c>
      <c r="FD32" s="9">
        <v>521.50070000000005</v>
      </c>
      <c r="FE32" s="9">
        <v>524.62509999999997</v>
      </c>
      <c r="FF32" s="9">
        <v>527.94749999999999</v>
      </c>
      <c r="FH32" s="19"/>
    </row>
    <row r="33" spans="1:164" x14ac:dyDescent="0.25">
      <c r="A33" t="s">
        <v>273</v>
      </c>
      <c r="B33" s="25" t="s">
        <v>274</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15746.053587183744</v>
      </c>
      <c r="AB33" s="3">
        <v>15894.516603168637</v>
      </c>
      <c r="AC33" s="3">
        <v>15559.960496242918</v>
      </c>
      <c r="AD33" s="3">
        <v>16910.965720739005</v>
      </c>
      <c r="AE33" s="3">
        <v>17920.126390492307</v>
      </c>
      <c r="AF33" s="3">
        <v>15360.542021369918</v>
      </c>
      <c r="AG33" s="3">
        <v>21444.475329274475</v>
      </c>
      <c r="AH33" s="3">
        <v>16445.879056826172</v>
      </c>
      <c r="AI33" s="3">
        <v>20146.170411611703</v>
      </c>
      <c r="AJ33" s="3">
        <v>18897.538093299121</v>
      </c>
      <c r="AK33" s="3">
        <v>21360.683232093768</v>
      </c>
      <c r="AL33" s="3">
        <v>23700.915907609618</v>
      </c>
      <c r="AM33" s="3">
        <v>16683.302883077675</v>
      </c>
      <c r="AN33" s="3">
        <v>23598.086367589822</v>
      </c>
      <c r="AO33" s="3">
        <v>18492.81996461891</v>
      </c>
      <c r="AP33" s="3">
        <v>19529.656236706429</v>
      </c>
      <c r="AQ33" s="3">
        <v>20623.988451413388</v>
      </c>
      <c r="AR33" s="3">
        <v>17927.875846622064</v>
      </c>
      <c r="AS33" s="3">
        <v>18723.620374710146</v>
      </c>
      <c r="AT33" s="3">
        <v>18162.085575218029</v>
      </c>
      <c r="AU33" s="3">
        <v>18449.756164684091</v>
      </c>
      <c r="AV33" s="3">
        <v>17081.216753184646</v>
      </c>
      <c r="AW33" s="3">
        <v>14443.296421633429</v>
      </c>
      <c r="AX33" s="3">
        <v>12389.887414616267</v>
      </c>
      <c r="AY33" s="3">
        <v>12903.316871960149</v>
      </c>
      <c r="AZ33" s="3">
        <v>17998.035803458522</v>
      </c>
      <c r="BA33" s="3">
        <v>12958.256414617872</v>
      </c>
      <c r="BB33" s="3">
        <v>15326.642631817776</v>
      </c>
      <c r="BC33" s="3">
        <v>14577.827970962557</v>
      </c>
      <c r="BD33" s="3">
        <v>16190.60434843865</v>
      </c>
      <c r="BE33" s="3">
        <v>17346.16935957205</v>
      </c>
      <c r="BF33" s="3">
        <v>13835.690999738279</v>
      </c>
      <c r="BG33" s="3">
        <v>16416.432645006011</v>
      </c>
      <c r="BH33" s="3">
        <v>16174.022308687907</v>
      </c>
      <c r="BI33" s="3">
        <v>18302.062809128736</v>
      </c>
      <c r="BJ33" s="3">
        <v>18881.13009021011</v>
      </c>
      <c r="BK33" s="3">
        <v>18282.439925463987</v>
      </c>
      <c r="BL33" s="3">
        <v>17237.971915220522</v>
      </c>
      <c r="BM33" s="3">
        <v>18101.056049784551</v>
      </c>
      <c r="BN33" s="3">
        <v>22303.507392255109</v>
      </c>
      <c r="BO33" s="3">
        <v>16574.599930970533</v>
      </c>
      <c r="BP33" s="3">
        <v>22145.817235429487</v>
      </c>
      <c r="BQ33" s="3">
        <v>21980.63123468226</v>
      </c>
      <c r="BR33" s="3">
        <v>16726.167794248031</v>
      </c>
      <c r="BS33" s="3">
        <v>28255.990430109166</v>
      </c>
      <c r="BT33" s="3">
        <v>19072.421013655592</v>
      </c>
      <c r="BU33" s="3">
        <v>19531.211037873396</v>
      </c>
      <c r="BV33" s="3">
        <v>18546.647847644846</v>
      </c>
      <c r="BW33" s="3">
        <v>15250.326835593769</v>
      </c>
      <c r="BX33" s="3">
        <v>16240.555646872392</v>
      </c>
      <c r="BY33" s="3">
        <v>11358.64289595258</v>
      </c>
      <c r="BZ33" s="3">
        <v>8208.1496732089545</v>
      </c>
      <c r="CA33" s="3">
        <v>5579.1859020872398</v>
      </c>
      <c r="CB33" s="3">
        <v>5022.7247194884239</v>
      </c>
      <c r="CC33" s="3">
        <v>5081.2719411943781</v>
      </c>
      <c r="CD33" s="3">
        <v>6267.768301580184</v>
      </c>
      <c r="CE33" s="3">
        <v>8871.9850333275717</v>
      </c>
      <c r="CF33" s="3">
        <v>5647.8681327977638</v>
      </c>
      <c r="CG33" s="3">
        <v>8453.2244974150326</v>
      </c>
      <c r="CH33" s="3">
        <v>9092.8091449789081</v>
      </c>
      <c r="CI33" s="3">
        <v>5216.8267015495021</v>
      </c>
      <c r="CJ33" s="3">
        <v>11727.939447271596</v>
      </c>
      <c r="CK33" s="3">
        <v>8695.1738539870676</v>
      </c>
      <c r="CL33" s="3">
        <v>8621.0331303133935</v>
      </c>
      <c r="CM33" s="3">
        <v>12297.354271622353</v>
      </c>
      <c r="CN33" s="3">
        <v>15325.054379123185</v>
      </c>
      <c r="CO33" s="3">
        <v>15301.542093838643</v>
      </c>
      <c r="CP33" s="3">
        <v>14377.559301619778</v>
      </c>
      <c r="CQ33" s="3">
        <v>14384.450975226277</v>
      </c>
      <c r="CR33" s="3">
        <v>13760.339339787048</v>
      </c>
      <c r="CS33" s="3">
        <v>15580.542063123361</v>
      </c>
      <c r="CT33" s="3">
        <v>17815.407106174691</v>
      </c>
      <c r="CU33" s="3">
        <v>14213.47932537234</v>
      </c>
      <c r="CV33" s="3">
        <v>19505.871333467912</v>
      </c>
      <c r="CW33" s="3">
        <v>18677.745621919814</v>
      </c>
      <c r="CX33" s="3">
        <v>17674.273186322363</v>
      </c>
      <c r="CY33" s="3">
        <v>33401.158009453589</v>
      </c>
      <c r="CZ33" s="3">
        <v>18082.529227282499</v>
      </c>
      <c r="DA33" s="3">
        <v>22168.21472297702</v>
      </c>
      <c r="DB33" s="3">
        <v>17946.64685683338</v>
      </c>
      <c r="DC33" s="3">
        <v>16920.893119811928</v>
      </c>
      <c r="DD33" s="3">
        <v>23094.84503694679</v>
      </c>
      <c r="DE33" s="3">
        <v>20833.753463703793</v>
      </c>
      <c r="DF33" s="3">
        <v>22675.020657234745</v>
      </c>
      <c r="DG33" s="3">
        <v>20807.918339764437</v>
      </c>
      <c r="DH33" s="3">
        <v>18842.974750781304</v>
      </c>
      <c r="DI33" s="3">
        <v>22513.614305680618</v>
      </c>
      <c r="DJ33" s="3">
        <v>24192.729981695811</v>
      </c>
      <c r="DK33" s="3">
        <v>24222.279545046327</v>
      </c>
      <c r="DL33" s="3">
        <v>18268.377534013307</v>
      </c>
      <c r="DM33" s="3">
        <v>16355.602300245611</v>
      </c>
      <c r="DN33" s="3">
        <v>18898.233030119714</v>
      </c>
      <c r="DO33" s="3">
        <v>19929.387804591395</v>
      </c>
      <c r="DP33" s="3">
        <v>24340.956255972193</v>
      </c>
      <c r="DQ33" s="3">
        <v>23308.047924683939</v>
      </c>
      <c r="DR33" s="3">
        <v>21966.887797809468</v>
      </c>
      <c r="DS33" s="46">
        <v>19566.068907740206</v>
      </c>
      <c r="DT33" s="46">
        <v>19994.387151252133</v>
      </c>
      <c r="DU33" s="46">
        <v>20904.704709989222</v>
      </c>
      <c r="DV33" s="46">
        <v>16141.034760991522</v>
      </c>
      <c r="DW33" s="46">
        <v>27906.902690622086</v>
      </c>
      <c r="DX33" s="46">
        <v>16842.580194419003</v>
      </c>
      <c r="DY33" s="46">
        <v>25266.862669675418</v>
      </c>
      <c r="DZ33" s="46">
        <v>26845.206703907053</v>
      </c>
      <c r="EA33" s="46">
        <v>27254.908055657506</v>
      </c>
      <c r="EB33" s="9">
        <v>28353.87</v>
      </c>
      <c r="EC33" s="9">
        <v>23517.03</v>
      </c>
      <c r="ED33" s="9">
        <v>24588.65</v>
      </c>
      <c r="EE33" s="9">
        <v>24652.43</v>
      </c>
      <c r="EF33" s="9">
        <v>24318.39</v>
      </c>
      <c r="EG33" s="9">
        <v>25623.86</v>
      </c>
      <c r="EH33" s="9">
        <v>24918.63</v>
      </c>
      <c r="EI33" s="9">
        <v>25332.880000000001</v>
      </c>
      <c r="EJ33" s="9">
        <v>25229.63</v>
      </c>
      <c r="EK33" s="9">
        <v>25627.599999999999</v>
      </c>
      <c r="EL33" s="9">
        <v>26104.65</v>
      </c>
      <c r="EM33" s="9">
        <v>26101.31</v>
      </c>
      <c r="EN33" s="9">
        <v>26517.79</v>
      </c>
      <c r="EO33" s="9">
        <v>26388.39</v>
      </c>
      <c r="EP33" s="9">
        <v>26611.69</v>
      </c>
      <c r="EQ33" s="9">
        <v>26867.54</v>
      </c>
      <c r="ER33" s="9">
        <v>27072.71</v>
      </c>
      <c r="ES33" s="9">
        <v>26912.22</v>
      </c>
      <c r="ET33" s="9">
        <v>26961</v>
      </c>
      <c r="EU33" s="9">
        <v>26998.22</v>
      </c>
      <c r="EV33" s="9">
        <v>27164.18</v>
      </c>
      <c r="EW33" s="9">
        <v>27010.89</v>
      </c>
      <c r="EX33" s="9">
        <v>26974.99</v>
      </c>
      <c r="EY33" s="9">
        <v>26964.83</v>
      </c>
      <c r="EZ33" s="9">
        <v>27007.15</v>
      </c>
      <c r="FA33" s="9">
        <v>26957.67</v>
      </c>
      <c r="FB33" s="9">
        <v>26978.02</v>
      </c>
      <c r="FC33" s="9">
        <v>27014.67</v>
      </c>
      <c r="FD33" s="9">
        <v>27089.71</v>
      </c>
      <c r="FE33" s="9">
        <v>27114.2</v>
      </c>
      <c r="FF33" s="9">
        <v>27193.05</v>
      </c>
      <c r="FH33" s="19"/>
    </row>
    <row r="34" spans="1:164" x14ac:dyDescent="0.25">
      <c r="A34" t="s">
        <v>275</v>
      </c>
      <c r="B34" s="25" t="s">
        <v>276</v>
      </c>
      <c r="C34" s="6">
        <v>1972.933</v>
      </c>
      <c r="D34" s="6">
        <v>1990.8512345634804</v>
      </c>
      <c r="E34" s="6">
        <v>2008.4652539260596</v>
      </c>
      <c r="F34" s="6">
        <v>2024.596396325609</v>
      </c>
      <c r="G34" s="6">
        <v>2038.066</v>
      </c>
      <c r="H34" s="6">
        <v>2048.097000183926</v>
      </c>
      <c r="I34" s="6">
        <v>2055.5187200993669</v>
      </c>
      <c r="J34" s="6">
        <v>2061.5620799651242</v>
      </c>
      <c r="K34" s="6">
        <v>2067.4580000000001</v>
      </c>
      <c r="L34" s="6">
        <v>2074.1835459508152</v>
      </c>
      <c r="M34" s="6">
        <v>2081.7003656764723</v>
      </c>
      <c r="N34" s="6">
        <v>2089.7162525638932</v>
      </c>
      <c r="O34" s="6">
        <v>2097.9389999999999</v>
      </c>
      <c r="P34" s="6">
        <v>2106.1144410128127</v>
      </c>
      <c r="Q34" s="6">
        <v>2114.1405671947432</v>
      </c>
      <c r="R34" s="6">
        <v>2121.9534097793021</v>
      </c>
      <c r="S34" s="6">
        <v>2129.489</v>
      </c>
      <c r="T34" s="6">
        <v>2136.7047056229344</v>
      </c>
      <c r="U34" s="6">
        <v>2143.6432405445544</v>
      </c>
      <c r="V34" s="6">
        <v>2150.3686551938972</v>
      </c>
      <c r="W34" s="6">
        <v>2156.9450000000002</v>
      </c>
      <c r="X34" s="6">
        <v>2163.4354864954503</v>
      </c>
      <c r="Y34" s="6">
        <v>2169.8999706270392</v>
      </c>
      <c r="Z34" s="6">
        <v>2176.3974694451085</v>
      </c>
      <c r="AA34" s="6">
        <v>2182.9870000000001</v>
      </c>
      <c r="AB34" s="6">
        <v>2189.7626608952646</v>
      </c>
      <c r="AC34" s="6">
        <v>2196.9588769472898</v>
      </c>
      <c r="AD34" s="6">
        <v>2204.8451545256694</v>
      </c>
      <c r="AE34" s="6">
        <v>2213.6909999999998</v>
      </c>
      <c r="AF34" s="6">
        <v>2223.65813554849</v>
      </c>
      <c r="AG34" s="6">
        <v>2234.4771465838026</v>
      </c>
      <c r="AH34" s="6">
        <v>2245.7708343272138</v>
      </c>
      <c r="AI34" s="6">
        <v>2257.1619999999998</v>
      </c>
      <c r="AJ34" s="6">
        <v>2268.3551719107745</v>
      </c>
      <c r="AK34" s="6">
        <v>2279.3817867175003</v>
      </c>
      <c r="AL34" s="6">
        <v>2290.3550081654748</v>
      </c>
      <c r="AM34" s="6">
        <v>2301.3879999999999</v>
      </c>
      <c r="AN34" s="6">
        <v>2312.5109424334114</v>
      </c>
      <c r="AO34" s="6">
        <v>2323.4220815461981</v>
      </c>
      <c r="AP34" s="6">
        <v>2333.7366798858852</v>
      </c>
      <c r="AQ34" s="6">
        <v>2343.0700000000002</v>
      </c>
      <c r="AR34" s="6">
        <v>2351.2006677305794</v>
      </c>
      <c r="AS34" s="6">
        <v>2358.5607620977084</v>
      </c>
      <c r="AT34" s="6">
        <v>2365.7457254159831</v>
      </c>
      <c r="AU34" s="6">
        <v>2373.3510000000001</v>
      </c>
      <c r="AV34" s="6">
        <v>2381.767605394271</v>
      </c>
      <c r="AW34" s="6">
        <v>2390.568870062968</v>
      </c>
      <c r="AX34" s="6">
        <v>2399.123699700182</v>
      </c>
      <c r="AY34" s="6">
        <v>2406.8009999999999</v>
      </c>
      <c r="AZ34" s="6">
        <v>2413.1557856923382</v>
      </c>
      <c r="BA34" s="6">
        <v>2418.4875076504181</v>
      </c>
      <c r="BB34" s="6">
        <v>2423.2817257832894</v>
      </c>
      <c r="BC34" s="6">
        <v>2428.0239999999999</v>
      </c>
      <c r="BD34" s="6">
        <v>2433.0963924613766</v>
      </c>
      <c r="BE34" s="6">
        <v>2438.4669743353579</v>
      </c>
      <c r="BF34" s="6">
        <v>2444.0003190416605</v>
      </c>
      <c r="BG34" s="6">
        <v>2449.5610000000001</v>
      </c>
      <c r="BH34" s="6">
        <v>2455.1225975871548</v>
      </c>
      <c r="BI34" s="6">
        <v>2461.0947200081487</v>
      </c>
      <c r="BJ34" s="6">
        <v>2467.9959824250686</v>
      </c>
      <c r="BK34" s="6">
        <v>2476.3449999999998</v>
      </c>
      <c r="BL34" s="6">
        <v>2486.4532640650045</v>
      </c>
      <c r="BM34" s="6">
        <v>2497.8037706320461</v>
      </c>
      <c r="BN34" s="6">
        <v>2509.6723918830648</v>
      </c>
      <c r="BO34" s="6">
        <v>2521.335</v>
      </c>
      <c r="BP34" s="6">
        <v>2532.207611777827</v>
      </c>
      <c r="BQ34" s="6">
        <v>2542.2668224636659</v>
      </c>
      <c r="BR34" s="6">
        <v>2551.629371917672</v>
      </c>
      <c r="BS34" s="6">
        <v>2560.4119999999998</v>
      </c>
      <c r="BT34" s="6">
        <v>2568.7060856986864</v>
      </c>
      <c r="BU34" s="6">
        <v>2576.5015645132894</v>
      </c>
      <c r="BV34" s="6">
        <v>2583.7630110712475</v>
      </c>
      <c r="BW34" s="6">
        <v>2590.4549999999999</v>
      </c>
      <c r="BX34" s="6">
        <v>2596.6089673024276</v>
      </c>
      <c r="BY34" s="6">
        <v>2602.5237944831774</v>
      </c>
      <c r="BZ34" s="6">
        <v>2608.5652244223384</v>
      </c>
      <c r="CA34" s="6">
        <v>2615.0990000000002</v>
      </c>
      <c r="CB34" s="6">
        <v>2622.3519825916037</v>
      </c>
      <c r="CC34" s="6">
        <v>2629.995507554002</v>
      </c>
      <c r="CD34" s="6">
        <v>2637.5620287393995</v>
      </c>
      <c r="CE34" s="6">
        <v>2644.5839999999998</v>
      </c>
      <c r="CF34" s="6">
        <v>2650.6983210811568</v>
      </c>
      <c r="CG34" s="6">
        <v>2655.9596753008141</v>
      </c>
      <c r="CH34" s="6">
        <v>2660.5271918700646</v>
      </c>
      <c r="CI34" s="6">
        <v>2664.56</v>
      </c>
      <c r="CJ34" s="6">
        <v>2668.2761862087691</v>
      </c>
      <c r="CK34" s="6">
        <v>2672.1296662427417</v>
      </c>
      <c r="CL34" s="6">
        <v>2676.6333131553433</v>
      </c>
      <c r="CM34" s="6">
        <v>2682.3</v>
      </c>
      <c r="CN34" s="6">
        <v>2689.5173403337672</v>
      </c>
      <c r="CO34" s="6">
        <v>2698.1719097282198</v>
      </c>
      <c r="CP34" s="6">
        <v>2708.0250242585626</v>
      </c>
      <c r="CQ34" s="6">
        <v>2718.8380000000002</v>
      </c>
      <c r="CR34" s="6">
        <v>2730.3767805811617</v>
      </c>
      <c r="CS34" s="6">
        <v>2742.425819844379</v>
      </c>
      <c r="CT34" s="6">
        <v>2754.7741991854064</v>
      </c>
      <c r="CU34" s="6">
        <v>2767.2109999999998</v>
      </c>
      <c r="CV34" s="6">
        <v>2779.6625998415848</v>
      </c>
      <c r="CW34" s="6">
        <v>2792.6045608942641</v>
      </c>
      <c r="CX34" s="6">
        <v>2806.6497414998116</v>
      </c>
      <c r="CY34" s="6">
        <v>2822.4110000000001</v>
      </c>
      <c r="CZ34" s="6">
        <v>2840.1571794274996</v>
      </c>
      <c r="DA34" s="6">
        <v>2858.7810615785643</v>
      </c>
      <c r="DB34" s="6">
        <v>2876.8314129403475</v>
      </c>
      <c r="DC34" s="6">
        <v>2892.857</v>
      </c>
      <c r="DD34" s="6">
        <v>2905.8646980734184</v>
      </c>
      <c r="DE34" s="6">
        <v>2916.6938177914781</v>
      </c>
      <c r="DF34" s="6">
        <v>2926.6417786137986</v>
      </c>
      <c r="DG34" s="6">
        <v>2937.0059999999999</v>
      </c>
      <c r="DH34" s="6">
        <v>2948.7731064038267</v>
      </c>
      <c r="DI34" s="6">
        <v>2961.6865422555238</v>
      </c>
      <c r="DJ34" s="6">
        <v>2975.1789569794582</v>
      </c>
      <c r="DK34" s="6">
        <v>2988.683</v>
      </c>
      <c r="DL34" s="6">
        <v>3001.7985950612738</v>
      </c>
      <c r="DM34" s="6">
        <v>3014.7947631864281</v>
      </c>
      <c r="DN34" s="6">
        <v>3028.1077997183688</v>
      </c>
      <c r="DO34" s="6">
        <v>3042.174</v>
      </c>
      <c r="DP34" s="6">
        <v>3057.1630289760783</v>
      </c>
      <c r="DQ34" s="6">
        <v>3072.1780299987631</v>
      </c>
      <c r="DR34" s="6">
        <v>3086.0555160220665</v>
      </c>
      <c r="DS34" s="45">
        <v>3097.6320000000001</v>
      </c>
      <c r="DT34" s="45">
        <v>3106.1688671594143</v>
      </c>
      <c r="DU34" s="45">
        <v>3112.6269918185194</v>
      </c>
      <c r="DV34" s="45">
        <v>3118.3921205683646</v>
      </c>
      <c r="DW34" s="45">
        <v>3124.85</v>
      </c>
      <c r="DX34" s="45">
        <v>3133.0688148862655</v>
      </c>
      <c r="DY34" s="45">
        <v>3142.8465027271604</v>
      </c>
      <c r="DZ34" s="45">
        <v>3153.6634392044753</v>
      </c>
      <c r="EA34" s="45">
        <v>3164.9670469244102</v>
      </c>
      <c r="EB34" s="8">
        <v>3172.5345499357099</v>
      </c>
      <c r="EC34" s="8">
        <v>3180.0353139040935</v>
      </c>
      <c r="ED34" s="8">
        <v>3187.4117358111071</v>
      </c>
      <c r="EE34" s="8">
        <v>3194.7559686640543</v>
      </c>
      <c r="EF34" s="8">
        <v>3202.169647593445</v>
      </c>
      <c r="EG34" s="8">
        <v>3209.4857124297964</v>
      </c>
      <c r="EH34" s="8">
        <v>3216.5359966594965</v>
      </c>
      <c r="EI34" s="8">
        <v>3223.2359294662301</v>
      </c>
      <c r="EJ34" s="8">
        <v>3229.5167712811567</v>
      </c>
      <c r="EK34" s="8">
        <v>3235.5755655390758</v>
      </c>
      <c r="EL34" s="8">
        <v>3241.6326342349666</v>
      </c>
      <c r="EM34" s="8">
        <v>3247.8121552721118</v>
      </c>
      <c r="EN34" s="8">
        <v>3254.2048784896879</v>
      </c>
      <c r="EO34" s="8">
        <v>3260.71037127302</v>
      </c>
      <c r="EP34" s="8">
        <v>3267.1999199823249</v>
      </c>
      <c r="EQ34" s="8">
        <v>3273.5965775462018</v>
      </c>
      <c r="ER34" s="8">
        <v>3279.8224610305078</v>
      </c>
      <c r="ES34" s="8">
        <v>3285.9368734479026</v>
      </c>
      <c r="ET34" s="8">
        <v>3292.0236992516047</v>
      </c>
      <c r="EU34" s="8">
        <v>3298.1143469940926</v>
      </c>
      <c r="EV34" s="8">
        <v>3304.244186097555</v>
      </c>
      <c r="EW34" s="8">
        <v>3310.3805078864684</v>
      </c>
      <c r="EX34" s="8">
        <v>3316.4910130743547</v>
      </c>
      <c r="EY34" s="8">
        <v>3322.5798391110602</v>
      </c>
      <c r="EZ34" s="8">
        <v>3328.6384347428575</v>
      </c>
      <c r="FA34" s="8">
        <v>3334.7133034744475</v>
      </c>
      <c r="FB34" s="8">
        <v>3340.848435232379</v>
      </c>
      <c r="FC34" s="8">
        <v>3347.0359179928651</v>
      </c>
      <c r="FD34" s="8">
        <v>3353.2614623782397</v>
      </c>
      <c r="FE34" s="8">
        <v>3359.4858472574688</v>
      </c>
      <c r="FF34" s="8">
        <v>3365.6796914905426</v>
      </c>
      <c r="FH34" s="19"/>
    </row>
    <row r="35" spans="1:164" x14ac:dyDescent="0.25">
      <c r="B35" s="2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5"/>
      <c r="DX35" s="6"/>
      <c r="DY35" s="6"/>
      <c r="DZ35" s="6"/>
      <c r="EA35" s="45"/>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H35" s="19"/>
    </row>
    <row r="36" spans="1:164" x14ac:dyDescent="0.25">
      <c r="C36" s="3"/>
      <c r="D36" s="3"/>
      <c r="E36" s="3"/>
      <c r="F36" s="3"/>
      <c r="G36" s="3"/>
      <c r="H36" s="3"/>
      <c r="I36" s="3"/>
      <c r="J36" s="3"/>
      <c r="K36" s="3"/>
      <c r="L36" s="3"/>
      <c r="DP36" s="4"/>
      <c r="DT36" s="4"/>
      <c r="DU36" s="39"/>
      <c r="DX36" s="4"/>
      <c r="DY36" s="39"/>
      <c r="EA36" s="48"/>
    </row>
    <row r="37" spans="1:164" x14ac:dyDescent="0.25">
      <c r="B37" s="24" t="s">
        <v>222</v>
      </c>
      <c r="C37" s="3"/>
      <c r="D37" s="3"/>
      <c r="E37" s="3"/>
      <c r="F37" s="3"/>
      <c r="G37" s="3"/>
      <c r="H37" s="3"/>
      <c r="I37" s="3"/>
      <c r="J37" s="3"/>
      <c r="K37" s="3"/>
      <c r="L37" s="3"/>
      <c r="EA37" s="48"/>
    </row>
    <row r="38" spans="1:164" x14ac:dyDescent="0.25">
      <c r="B38" s="15" t="s">
        <v>223</v>
      </c>
      <c r="C38" s="22" t="str">
        <f t="shared" ref="C38:Z38" si="0">C4</f>
        <v>1990Q1</v>
      </c>
      <c r="D38" s="22" t="str">
        <f t="shared" si="0"/>
        <v>1990Q2</v>
      </c>
      <c r="E38" s="22" t="str">
        <f t="shared" si="0"/>
        <v>1990Q3</v>
      </c>
      <c r="F38" s="22" t="str">
        <f t="shared" si="0"/>
        <v>1990Q4</v>
      </c>
      <c r="G38" s="22" t="str">
        <f t="shared" si="0"/>
        <v>1991Q1</v>
      </c>
      <c r="H38" s="22" t="str">
        <f t="shared" si="0"/>
        <v>1991Q2</v>
      </c>
      <c r="I38" s="22" t="str">
        <f t="shared" si="0"/>
        <v>1991Q3</v>
      </c>
      <c r="J38" s="22" t="str">
        <f t="shared" si="0"/>
        <v>1991Q4</v>
      </c>
      <c r="K38" s="22" t="str">
        <f t="shared" si="0"/>
        <v>1992Q1</v>
      </c>
      <c r="L38" s="22" t="str">
        <f t="shared" si="0"/>
        <v>1992Q2</v>
      </c>
      <c r="M38" s="22" t="str">
        <f t="shared" si="0"/>
        <v>1992Q3</v>
      </c>
      <c r="N38" s="22" t="str">
        <f t="shared" si="0"/>
        <v>1992Q4</v>
      </c>
      <c r="O38" s="22" t="str">
        <f t="shared" si="0"/>
        <v>1993Q1</v>
      </c>
      <c r="P38" s="22" t="str">
        <f t="shared" si="0"/>
        <v>1993Q2</v>
      </c>
      <c r="Q38" s="22" t="str">
        <f t="shared" si="0"/>
        <v>1993Q3</v>
      </c>
      <c r="R38" s="22" t="str">
        <f t="shared" si="0"/>
        <v>1993Q4</v>
      </c>
      <c r="S38" s="22" t="str">
        <f t="shared" si="0"/>
        <v>1994Q1</v>
      </c>
      <c r="T38" s="22" t="str">
        <f t="shared" si="0"/>
        <v>1994Q2</v>
      </c>
      <c r="U38" s="22" t="str">
        <f t="shared" si="0"/>
        <v>1994Q3</v>
      </c>
      <c r="V38" s="22" t="str">
        <f t="shared" si="0"/>
        <v>1994Q4</v>
      </c>
      <c r="W38" s="22" t="str">
        <f t="shared" si="0"/>
        <v>1995Q1</v>
      </c>
      <c r="X38" s="22" t="str">
        <f t="shared" si="0"/>
        <v>1995Q2</v>
      </c>
      <c r="Y38" s="22" t="str">
        <f t="shared" si="0"/>
        <v>1995Q3</v>
      </c>
      <c r="Z38" s="22" t="str">
        <f t="shared" si="0"/>
        <v>1995Q4</v>
      </c>
      <c r="AA38" s="22" t="str">
        <f t="shared" ref="AA38:BF38" si="1">AA4</f>
        <v>1996Q1</v>
      </c>
      <c r="AB38" s="22" t="str">
        <f t="shared" si="1"/>
        <v>1996Q2</v>
      </c>
      <c r="AC38" s="22" t="str">
        <f t="shared" si="1"/>
        <v>1996Q3</v>
      </c>
      <c r="AD38" s="22" t="str">
        <f t="shared" si="1"/>
        <v>1996Q4</v>
      </c>
      <c r="AE38" s="22" t="str">
        <f t="shared" si="1"/>
        <v>1997Q1</v>
      </c>
      <c r="AF38" s="22" t="str">
        <f t="shared" si="1"/>
        <v>1997Q2</v>
      </c>
      <c r="AG38" s="22" t="str">
        <f t="shared" si="1"/>
        <v>1997Q3</v>
      </c>
      <c r="AH38" s="22" t="str">
        <f t="shared" si="1"/>
        <v>1997Q4</v>
      </c>
      <c r="AI38" s="22" t="str">
        <f t="shared" si="1"/>
        <v>1998Q1</v>
      </c>
      <c r="AJ38" s="22" t="str">
        <f t="shared" si="1"/>
        <v>1998Q2</v>
      </c>
      <c r="AK38" s="22" t="str">
        <f t="shared" si="1"/>
        <v>1998Q3</v>
      </c>
      <c r="AL38" s="22" t="str">
        <f t="shared" si="1"/>
        <v>1998Q4</v>
      </c>
      <c r="AM38" s="22" t="str">
        <f t="shared" si="1"/>
        <v>1999Q1</v>
      </c>
      <c r="AN38" s="22" t="str">
        <f t="shared" si="1"/>
        <v>1999Q2</v>
      </c>
      <c r="AO38" s="22" t="str">
        <f t="shared" si="1"/>
        <v>1999Q3</v>
      </c>
      <c r="AP38" s="22" t="str">
        <f t="shared" si="1"/>
        <v>1999Q4</v>
      </c>
      <c r="AQ38" s="22" t="str">
        <f t="shared" si="1"/>
        <v>2000Q1</v>
      </c>
      <c r="AR38" s="22" t="str">
        <f t="shared" si="1"/>
        <v>2000Q2</v>
      </c>
      <c r="AS38" s="22" t="str">
        <f t="shared" si="1"/>
        <v>2000Q3</v>
      </c>
      <c r="AT38" s="22" t="str">
        <f t="shared" si="1"/>
        <v>2000Q4</v>
      </c>
      <c r="AU38" s="22" t="str">
        <f t="shared" si="1"/>
        <v>2001Q1</v>
      </c>
      <c r="AV38" s="22" t="str">
        <f t="shared" si="1"/>
        <v>2001Q2</v>
      </c>
      <c r="AW38" s="22" t="str">
        <f t="shared" si="1"/>
        <v>2001Q3</v>
      </c>
      <c r="AX38" s="22" t="str">
        <f t="shared" si="1"/>
        <v>2001Q4</v>
      </c>
      <c r="AY38" s="22" t="str">
        <f t="shared" si="1"/>
        <v>2002Q1</v>
      </c>
      <c r="AZ38" s="22" t="str">
        <f t="shared" si="1"/>
        <v>2002Q2</v>
      </c>
      <c r="BA38" s="22" t="str">
        <f t="shared" si="1"/>
        <v>2002Q3</v>
      </c>
      <c r="BB38" s="22" t="str">
        <f t="shared" si="1"/>
        <v>2002Q4</v>
      </c>
      <c r="BC38" s="22" t="str">
        <f t="shared" si="1"/>
        <v>2003Q1</v>
      </c>
      <c r="BD38" s="22" t="str">
        <f t="shared" si="1"/>
        <v>2003Q2</v>
      </c>
      <c r="BE38" s="22" t="str">
        <f t="shared" si="1"/>
        <v>2003Q3</v>
      </c>
      <c r="BF38" s="22" t="str">
        <f t="shared" si="1"/>
        <v>2003Q4</v>
      </c>
      <c r="BG38" s="22" t="str">
        <f t="shared" ref="BG38:CL38" si="2">BG4</f>
        <v>2004Q1</v>
      </c>
      <c r="BH38" s="22" t="str">
        <f t="shared" si="2"/>
        <v>2004Q2</v>
      </c>
      <c r="BI38" s="22" t="str">
        <f t="shared" si="2"/>
        <v>2004Q3</v>
      </c>
      <c r="BJ38" s="22" t="str">
        <f t="shared" si="2"/>
        <v>2004Q4</v>
      </c>
      <c r="BK38" s="22" t="str">
        <f t="shared" si="2"/>
        <v>2005Q1</v>
      </c>
      <c r="BL38" s="22" t="str">
        <f t="shared" si="2"/>
        <v>2005Q2</v>
      </c>
      <c r="BM38" s="22" t="str">
        <f t="shared" si="2"/>
        <v>2005Q3</v>
      </c>
      <c r="BN38" s="22" t="str">
        <f t="shared" si="2"/>
        <v>2005Q4</v>
      </c>
      <c r="BO38" s="22" t="str">
        <f t="shared" si="2"/>
        <v>2006Q1</v>
      </c>
      <c r="BP38" s="22" t="str">
        <f t="shared" si="2"/>
        <v>2006Q2</v>
      </c>
      <c r="BQ38" s="22" t="str">
        <f t="shared" si="2"/>
        <v>2006Q3</v>
      </c>
      <c r="BR38" s="22" t="str">
        <f t="shared" si="2"/>
        <v>2006Q4</v>
      </c>
      <c r="BS38" s="22" t="str">
        <f t="shared" si="2"/>
        <v>2007Q1</v>
      </c>
      <c r="BT38" s="22" t="str">
        <f t="shared" si="2"/>
        <v>2007Q2</v>
      </c>
      <c r="BU38" s="22" t="str">
        <f t="shared" si="2"/>
        <v>2007Q3</v>
      </c>
      <c r="BV38" s="22" t="str">
        <f t="shared" si="2"/>
        <v>2007Q4</v>
      </c>
      <c r="BW38" s="22" t="str">
        <f t="shared" si="2"/>
        <v>2008Q1</v>
      </c>
      <c r="BX38" s="22" t="str">
        <f t="shared" si="2"/>
        <v>2008Q2</v>
      </c>
      <c r="BY38" s="22" t="str">
        <f t="shared" si="2"/>
        <v>2008Q3</v>
      </c>
      <c r="BZ38" s="22" t="str">
        <f t="shared" si="2"/>
        <v>2008Q4</v>
      </c>
      <c r="CA38" s="22" t="str">
        <f t="shared" si="2"/>
        <v>2009Q1</v>
      </c>
      <c r="CB38" s="22" t="str">
        <f t="shared" si="2"/>
        <v>2009Q2</v>
      </c>
      <c r="CC38" s="22" t="str">
        <f t="shared" si="2"/>
        <v>2009Q3</v>
      </c>
      <c r="CD38" s="22" t="str">
        <f t="shared" si="2"/>
        <v>2009Q4</v>
      </c>
      <c r="CE38" s="22" t="str">
        <f t="shared" si="2"/>
        <v>2010Q1</v>
      </c>
      <c r="CF38" s="22" t="str">
        <f t="shared" si="2"/>
        <v>2010Q2</v>
      </c>
      <c r="CG38" s="22" t="str">
        <f t="shared" si="2"/>
        <v>2010Q3</v>
      </c>
      <c r="CH38" s="22" t="str">
        <f t="shared" si="2"/>
        <v>2010Q4</v>
      </c>
      <c r="CI38" s="22" t="str">
        <f t="shared" si="2"/>
        <v>2011Q1</v>
      </c>
      <c r="CJ38" s="22" t="str">
        <f t="shared" si="2"/>
        <v>2011Q2</v>
      </c>
      <c r="CK38" s="22" t="str">
        <f t="shared" si="2"/>
        <v>2011Q3</v>
      </c>
      <c r="CL38" s="22" t="str">
        <f t="shared" si="2"/>
        <v>2011Q4</v>
      </c>
      <c r="CM38" s="22" t="str">
        <f t="shared" ref="CM38:DR38" si="3">CM4</f>
        <v>2012Q1</v>
      </c>
      <c r="CN38" s="22" t="str">
        <f t="shared" si="3"/>
        <v>2012Q2</v>
      </c>
      <c r="CO38" s="22" t="str">
        <f t="shared" si="3"/>
        <v>2012Q3</v>
      </c>
      <c r="CP38" s="22" t="str">
        <f t="shared" si="3"/>
        <v>2012Q4</v>
      </c>
      <c r="CQ38" s="22" t="str">
        <f t="shared" si="3"/>
        <v>2013Q1</v>
      </c>
      <c r="CR38" s="22" t="str">
        <f t="shared" si="3"/>
        <v>2013Q2</v>
      </c>
      <c r="CS38" s="22" t="str">
        <f t="shared" si="3"/>
        <v>2013Q3</v>
      </c>
      <c r="CT38" s="22" t="str">
        <f t="shared" si="3"/>
        <v>2013Q4</v>
      </c>
      <c r="CU38" s="22" t="str">
        <f t="shared" si="3"/>
        <v>2014Q1</v>
      </c>
      <c r="CV38" s="22" t="str">
        <f t="shared" si="3"/>
        <v>2014Q2</v>
      </c>
      <c r="CW38" s="22" t="str">
        <f t="shared" si="3"/>
        <v>2014Q3</v>
      </c>
      <c r="CX38" s="22" t="str">
        <f t="shared" si="3"/>
        <v>2014Q4</v>
      </c>
      <c r="CY38" s="22" t="str">
        <f t="shared" si="3"/>
        <v>2015Q1</v>
      </c>
      <c r="CZ38" s="22" t="str">
        <f t="shared" si="3"/>
        <v>2015Q2</v>
      </c>
      <c r="DA38" s="22" t="str">
        <f t="shared" si="3"/>
        <v>2015Q3</v>
      </c>
      <c r="DB38" s="22" t="str">
        <f t="shared" si="3"/>
        <v>2015Q4</v>
      </c>
      <c r="DC38" s="22" t="str">
        <f t="shared" si="3"/>
        <v>2016Q1</v>
      </c>
      <c r="DD38" s="22" t="str">
        <f t="shared" si="3"/>
        <v>2016Q2</v>
      </c>
      <c r="DE38" s="22" t="str">
        <f t="shared" si="3"/>
        <v>2016Q3</v>
      </c>
      <c r="DF38" s="22" t="str">
        <f t="shared" si="3"/>
        <v>2016Q4</v>
      </c>
      <c r="DG38" s="22" t="str">
        <f t="shared" si="3"/>
        <v>2017Q1</v>
      </c>
      <c r="DH38" s="22" t="str">
        <f t="shared" si="3"/>
        <v>2017Q2</v>
      </c>
      <c r="DI38" s="22" t="str">
        <f t="shared" si="3"/>
        <v>2017Q3</v>
      </c>
      <c r="DJ38" s="22" t="str">
        <f t="shared" si="3"/>
        <v>2017Q4</v>
      </c>
      <c r="DK38" s="22" t="str">
        <f t="shared" si="3"/>
        <v>2018Q1</v>
      </c>
      <c r="DL38" s="22" t="str">
        <f t="shared" si="3"/>
        <v>2018Q2</v>
      </c>
      <c r="DM38" s="22" t="str">
        <f t="shared" si="3"/>
        <v>2018Q3</v>
      </c>
      <c r="DN38" s="22" t="str">
        <f t="shared" si="3"/>
        <v>2018Q4</v>
      </c>
      <c r="DO38" s="22" t="str">
        <f t="shared" si="3"/>
        <v>2019Q1</v>
      </c>
      <c r="DP38" s="22" t="str">
        <f t="shared" si="3"/>
        <v>2019Q2</v>
      </c>
      <c r="DQ38" s="22" t="str">
        <f t="shared" si="3"/>
        <v>2019Q3</v>
      </c>
      <c r="DR38" s="22" t="str">
        <f t="shared" si="3"/>
        <v>2019Q4</v>
      </c>
      <c r="DS38" s="22" t="str">
        <f t="shared" ref="DS38:EX38" si="4">DS4</f>
        <v>2020Q1</v>
      </c>
      <c r="DT38" s="22" t="str">
        <f t="shared" si="4"/>
        <v>2020Q2</v>
      </c>
      <c r="DU38" s="22" t="str">
        <f t="shared" si="4"/>
        <v>2020Q3</v>
      </c>
      <c r="DV38" s="22" t="str">
        <f t="shared" si="4"/>
        <v>2020Q4</v>
      </c>
      <c r="DW38" s="52" t="str">
        <f t="shared" si="4"/>
        <v>2021Q1</v>
      </c>
      <c r="DX38" s="22" t="str">
        <f t="shared" si="4"/>
        <v>2021Q2</v>
      </c>
      <c r="DY38" s="22" t="str">
        <f t="shared" si="4"/>
        <v>2021Q3</v>
      </c>
      <c r="DZ38" s="22" t="str">
        <f t="shared" si="4"/>
        <v>2021Q4</v>
      </c>
      <c r="EA38" s="52" t="str">
        <f t="shared" si="4"/>
        <v>2022Q1</v>
      </c>
      <c r="EB38" s="22" t="str">
        <f t="shared" si="4"/>
        <v>2022Q2</v>
      </c>
      <c r="EC38" s="22" t="str">
        <f t="shared" si="4"/>
        <v>2022Q3</v>
      </c>
      <c r="ED38" s="22" t="str">
        <f t="shared" si="4"/>
        <v>2022Q4</v>
      </c>
      <c r="EE38" s="22" t="str">
        <f t="shared" si="4"/>
        <v>2023Q1</v>
      </c>
      <c r="EF38" s="22" t="str">
        <f t="shared" si="4"/>
        <v>2023Q2</v>
      </c>
      <c r="EG38" s="22" t="str">
        <f t="shared" si="4"/>
        <v>2023Q3</v>
      </c>
      <c r="EH38" s="22" t="str">
        <f t="shared" si="4"/>
        <v>2023Q4</v>
      </c>
      <c r="EI38" s="22" t="str">
        <f t="shared" si="4"/>
        <v>2024Q1</v>
      </c>
      <c r="EJ38" s="22" t="str">
        <f t="shared" si="4"/>
        <v>2024Q2</v>
      </c>
      <c r="EK38" s="22" t="str">
        <f t="shared" si="4"/>
        <v>2024Q3</v>
      </c>
      <c r="EL38" s="22" t="str">
        <f t="shared" si="4"/>
        <v>2024Q4</v>
      </c>
      <c r="EM38" s="22" t="str">
        <f t="shared" si="4"/>
        <v>2025Q1</v>
      </c>
      <c r="EN38" s="22" t="str">
        <f t="shared" si="4"/>
        <v>2025Q2</v>
      </c>
      <c r="EO38" s="22" t="str">
        <f t="shared" si="4"/>
        <v>2025Q3</v>
      </c>
      <c r="EP38" s="22" t="str">
        <f t="shared" si="4"/>
        <v>2025Q4</v>
      </c>
      <c r="EQ38" s="22" t="str">
        <f t="shared" si="4"/>
        <v>2026Q1</v>
      </c>
      <c r="ER38" s="22" t="str">
        <f t="shared" si="4"/>
        <v>2026Q2</v>
      </c>
      <c r="ES38" s="22" t="str">
        <f t="shared" si="4"/>
        <v>2026Q3</v>
      </c>
      <c r="ET38" s="22" t="str">
        <f t="shared" si="4"/>
        <v>2026Q4</v>
      </c>
      <c r="EU38" s="22" t="str">
        <f t="shared" si="4"/>
        <v>2027Q1</v>
      </c>
      <c r="EV38" s="22" t="str">
        <f t="shared" si="4"/>
        <v>2027Q2</v>
      </c>
      <c r="EW38" s="22" t="str">
        <f t="shared" si="4"/>
        <v>2027Q3</v>
      </c>
      <c r="EX38" s="22" t="str">
        <f t="shared" si="4"/>
        <v>2027Q4</v>
      </c>
      <c r="EY38" s="22" t="str">
        <f t="shared" ref="EY38:FF38" si="5">EY4</f>
        <v>2028Q1</v>
      </c>
      <c r="EZ38" s="22" t="str">
        <f t="shared" si="5"/>
        <v>2028Q2</v>
      </c>
      <c r="FA38" s="22" t="str">
        <f t="shared" si="5"/>
        <v>2028Q3</v>
      </c>
      <c r="FB38" s="22" t="str">
        <f t="shared" si="5"/>
        <v>2028Q4</v>
      </c>
      <c r="FC38" s="22" t="str">
        <f t="shared" si="5"/>
        <v>2029Q1</v>
      </c>
      <c r="FD38" s="22" t="str">
        <f t="shared" si="5"/>
        <v>2029Q2</v>
      </c>
      <c r="FE38" s="22" t="str">
        <f t="shared" si="5"/>
        <v>2029Q3</v>
      </c>
      <c r="FF38" s="22" t="str">
        <f t="shared" si="5"/>
        <v>2029Q4</v>
      </c>
    </row>
    <row r="39" spans="1:164" x14ac:dyDescent="0.25">
      <c r="B39" t="str">
        <f t="shared" ref="B39:B55" si="6">B7</f>
        <v>Employment (thous.)</v>
      </c>
      <c r="C39" s="21"/>
      <c r="D39" s="21">
        <f t="shared" ref="D39:AA39" si="7">100*((D7/C7)^4-1)</f>
        <v>3.4418160077184679</v>
      </c>
      <c r="E39" s="21">
        <f t="shared" si="7"/>
        <v>3.5729839829594878</v>
      </c>
      <c r="F39" s="21">
        <f t="shared" si="7"/>
        <v>-1.9773526657901885</v>
      </c>
      <c r="G39" s="21">
        <f t="shared" si="7"/>
        <v>-0.95567347313320061</v>
      </c>
      <c r="H39" s="21">
        <f t="shared" si="7"/>
        <v>1.1465869659267991</v>
      </c>
      <c r="I39" s="21">
        <f t="shared" si="7"/>
        <v>1.6033677420191683</v>
      </c>
      <c r="J39" s="21">
        <f t="shared" si="7"/>
        <v>0.46631812992883326</v>
      </c>
      <c r="K39" s="21">
        <f t="shared" si="7"/>
        <v>3.3802229869730027</v>
      </c>
      <c r="L39" s="21">
        <f t="shared" si="7"/>
        <v>0.49751147814105501</v>
      </c>
      <c r="M39" s="21">
        <f t="shared" si="7"/>
        <v>-1.0351331804790642</v>
      </c>
      <c r="N39" s="21">
        <f t="shared" si="7"/>
        <v>1.6678717202651461</v>
      </c>
      <c r="O39" s="21">
        <f t="shared" si="7"/>
        <v>1.0297448752141891</v>
      </c>
      <c r="P39" s="21">
        <f t="shared" si="7"/>
        <v>1.252458677584567</v>
      </c>
      <c r="Q39" s="21">
        <f t="shared" si="7"/>
        <v>5.2957738297753743</v>
      </c>
      <c r="R39" s="21">
        <f t="shared" si="7"/>
        <v>-4.8734496692350753</v>
      </c>
      <c r="S39" s="21">
        <f t="shared" si="7"/>
        <v>2.1976552497277257</v>
      </c>
      <c r="T39" s="21">
        <f t="shared" si="7"/>
        <v>1.6300108533998436</v>
      </c>
      <c r="U39" s="21">
        <f t="shared" si="7"/>
        <v>1.1542209715954099</v>
      </c>
      <c r="V39" s="21">
        <f t="shared" si="7"/>
        <v>4.3999958060395583</v>
      </c>
      <c r="W39" s="21">
        <f t="shared" si="7"/>
        <v>3.4564586155631849</v>
      </c>
      <c r="X39" s="21">
        <f t="shared" si="7"/>
        <v>-2.2707274751665452E-2</v>
      </c>
      <c r="Y39" s="21">
        <f t="shared" si="7"/>
        <v>0.63741190382609059</v>
      </c>
      <c r="Z39" s="21">
        <f t="shared" si="7"/>
        <v>-2.1367351700863235</v>
      </c>
      <c r="AA39" s="21">
        <f t="shared" si="7"/>
        <v>10.328515787781246</v>
      </c>
      <c r="AB39" s="21">
        <f t="shared" ref="AB39:BG39" si="8">100*((AB7/AA7)^4-1)</f>
        <v>2.9686759590155987</v>
      </c>
      <c r="AC39" s="21">
        <f t="shared" si="8"/>
        <v>4.5242680977643834</v>
      </c>
      <c r="AD39" s="21">
        <f t="shared" si="8"/>
        <v>7.4039317960778783</v>
      </c>
      <c r="AE39" s="21">
        <f t="shared" si="8"/>
        <v>4.7814776363264144</v>
      </c>
      <c r="AF39" s="21">
        <f t="shared" si="8"/>
        <v>7.9442615344137657</v>
      </c>
      <c r="AG39" s="21">
        <f t="shared" si="8"/>
        <v>4.3330721989324417</v>
      </c>
      <c r="AH39" s="21">
        <f t="shared" si="8"/>
        <v>6.7076397996110648</v>
      </c>
      <c r="AI39" s="21">
        <f t="shared" si="8"/>
        <v>3.4458395575110989</v>
      </c>
      <c r="AJ39" s="21">
        <f t="shared" si="8"/>
        <v>5.4493092735669935</v>
      </c>
      <c r="AK39" s="21">
        <f t="shared" si="8"/>
        <v>3.4724408193215206</v>
      </c>
      <c r="AL39" s="21">
        <f t="shared" si="8"/>
        <v>3.4526349128371159</v>
      </c>
      <c r="AM39" s="21">
        <f t="shared" si="8"/>
        <v>1.4395831698813755</v>
      </c>
      <c r="AN39" s="21">
        <f t="shared" si="8"/>
        <v>1.3755727840946363</v>
      </c>
      <c r="AO39" s="21">
        <f t="shared" si="8"/>
        <v>3.2700728873994667</v>
      </c>
      <c r="AP39" s="21">
        <f t="shared" si="8"/>
        <v>2.9686546872909503</v>
      </c>
      <c r="AQ39" s="21">
        <f t="shared" si="8"/>
        <v>1.8028363624838173</v>
      </c>
      <c r="AR39" s="21">
        <f t="shared" si="8"/>
        <v>2.2086200873479234</v>
      </c>
      <c r="AS39" s="21">
        <f t="shared" si="8"/>
        <v>1.756238529783638</v>
      </c>
      <c r="AT39" s="21">
        <f t="shared" si="8"/>
        <v>2.234603553335579</v>
      </c>
      <c r="AU39" s="21">
        <f t="shared" si="8"/>
        <v>-2.0938772982454945</v>
      </c>
      <c r="AV39" s="21">
        <f t="shared" si="8"/>
        <v>-2.7592552002825066</v>
      </c>
      <c r="AW39" s="21">
        <f t="shared" si="8"/>
        <v>-3.8018082224857586</v>
      </c>
      <c r="AX39" s="21">
        <f t="shared" si="8"/>
        <v>-5.7428511039361529</v>
      </c>
      <c r="AY39" s="21">
        <f t="shared" si="8"/>
        <v>-4.0168024935902995</v>
      </c>
      <c r="AZ39" s="21">
        <f t="shared" si="8"/>
        <v>-1.7695666666557419</v>
      </c>
      <c r="BA39" s="21">
        <f t="shared" si="8"/>
        <v>-1.0868799155842157</v>
      </c>
      <c r="BB39" s="21">
        <f t="shared" si="8"/>
        <v>-1.4413825405662273</v>
      </c>
      <c r="BC39" s="21">
        <f t="shared" si="8"/>
        <v>-0.94650554494946082</v>
      </c>
      <c r="BD39" s="21">
        <f t="shared" si="8"/>
        <v>-1.4696385482515173</v>
      </c>
      <c r="BE39" s="21">
        <f t="shared" si="8"/>
        <v>-0.25857768673281933</v>
      </c>
      <c r="BF39" s="21">
        <f t="shared" si="8"/>
        <v>0.91960311820913354</v>
      </c>
      <c r="BG39" s="21">
        <f t="shared" si="8"/>
        <v>0.13921342297762429</v>
      </c>
      <c r="BH39" s="21">
        <f t="shared" ref="BH39:CM39" si="9">100*((BH7/BG7)^4-1)</f>
        <v>1.7600897811412164</v>
      </c>
      <c r="BI39" s="21">
        <f t="shared" si="9"/>
        <v>1.0825878787525278</v>
      </c>
      <c r="BJ39" s="21">
        <f t="shared" si="9"/>
        <v>2.7910401562705855</v>
      </c>
      <c r="BK39" s="21">
        <f t="shared" si="9"/>
        <v>1.9143406756537917</v>
      </c>
      <c r="BL39" s="21">
        <f t="shared" si="9"/>
        <v>3.5870010368593164</v>
      </c>
      <c r="BM39" s="21">
        <f t="shared" si="9"/>
        <v>2.5565922380884176</v>
      </c>
      <c r="BN39" s="21">
        <f t="shared" si="9"/>
        <v>4.5615481199529517</v>
      </c>
      <c r="BO39" s="21">
        <f t="shared" si="9"/>
        <v>3.113206568240523</v>
      </c>
      <c r="BP39" s="21">
        <f t="shared" si="9"/>
        <v>3.0120388312946833</v>
      </c>
      <c r="BQ39" s="21">
        <f t="shared" si="9"/>
        <v>2.5788368274231921</v>
      </c>
      <c r="BR39" s="21">
        <f t="shared" si="9"/>
        <v>2.3161895312738601</v>
      </c>
      <c r="BS39" s="21">
        <f t="shared" si="9"/>
        <v>4.3968130567305863</v>
      </c>
      <c r="BT39" s="21">
        <f t="shared" si="9"/>
        <v>2.9493072202319448</v>
      </c>
      <c r="BU39" s="21">
        <f t="shared" si="9"/>
        <v>2.6311670410958277</v>
      </c>
      <c r="BV39" s="21">
        <f t="shared" si="9"/>
        <v>2.4485411826703496</v>
      </c>
      <c r="BW39" s="21">
        <f t="shared" si="9"/>
        <v>2.5706444905049253</v>
      </c>
      <c r="BX39" s="21">
        <f t="shared" si="9"/>
        <v>-0.1602635123112095</v>
      </c>
      <c r="BY39" s="21">
        <f t="shared" si="9"/>
        <v>0.77764128280721767</v>
      </c>
      <c r="BZ39" s="21">
        <f t="shared" si="9"/>
        <v>-7.0548826591652958</v>
      </c>
      <c r="CA39" s="21">
        <f t="shared" si="9"/>
        <v>-6.1232620601780248</v>
      </c>
      <c r="CB39" s="21">
        <f t="shared" si="9"/>
        <v>-8.4437172571880552</v>
      </c>
      <c r="CC39" s="21">
        <f t="shared" si="9"/>
        <v>-4.4767221635214298</v>
      </c>
      <c r="CD39" s="21">
        <f t="shared" si="9"/>
        <v>-2.76884523540879</v>
      </c>
      <c r="CE39" s="21">
        <f t="shared" si="9"/>
        <v>-0.76454075517941034</v>
      </c>
      <c r="CF39" s="21">
        <f t="shared" si="9"/>
        <v>1.8370320153159092</v>
      </c>
      <c r="CG39" s="21">
        <f t="shared" si="9"/>
        <v>0.69003266251475015</v>
      </c>
      <c r="CH39" s="21">
        <f t="shared" si="9"/>
        <v>2.3779544951464837</v>
      </c>
      <c r="CI39" s="21">
        <f t="shared" si="9"/>
        <v>1.2102736765724487</v>
      </c>
      <c r="CJ39" s="21">
        <f t="shared" si="9"/>
        <v>2.7615888648115039</v>
      </c>
      <c r="CK39" s="21">
        <f t="shared" si="9"/>
        <v>2.0732302631203181</v>
      </c>
      <c r="CL39" s="21">
        <f t="shared" si="9"/>
        <v>2.2619808518778983</v>
      </c>
      <c r="CM39" s="21">
        <f t="shared" si="9"/>
        <v>2.4289347611064604</v>
      </c>
      <c r="CN39" s="21">
        <f t="shared" ref="CN39:DS39" si="10">100*((CN7/CM7)^4-1)</f>
        <v>3.7183574382305018</v>
      </c>
      <c r="CO39" s="21">
        <f t="shared" si="10"/>
        <v>1.8527628230107673</v>
      </c>
      <c r="CP39" s="21">
        <f t="shared" si="10"/>
        <v>3.657654153400447</v>
      </c>
      <c r="CQ39" s="21">
        <f t="shared" si="10"/>
        <v>2.8291316745748141</v>
      </c>
      <c r="CR39" s="21">
        <f t="shared" si="10"/>
        <v>2.5714008965085577</v>
      </c>
      <c r="CS39" s="21">
        <f t="shared" si="10"/>
        <v>2.6549121232109174</v>
      </c>
      <c r="CT39" s="21">
        <f t="shared" si="10"/>
        <v>3.3070997179485362</v>
      </c>
      <c r="CU39" s="21">
        <f t="shared" si="10"/>
        <v>2.6964382030702394</v>
      </c>
      <c r="CV39" s="21">
        <f t="shared" si="10"/>
        <v>1.323745078306926</v>
      </c>
      <c r="CW39" s="21">
        <f t="shared" si="10"/>
        <v>4.6524510054456236</v>
      </c>
      <c r="CX39" s="21">
        <f t="shared" si="10"/>
        <v>2.3938052321222703</v>
      </c>
      <c r="CY39" s="21">
        <f t="shared" si="10"/>
        <v>3.0859068087222941</v>
      </c>
      <c r="CZ39" s="21">
        <f t="shared" si="10"/>
        <v>3.3749421359465792</v>
      </c>
      <c r="DA39" s="21">
        <f t="shared" si="10"/>
        <v>4.0987958937184654</v>
      </c>
      <c r="DB39" s="21">
        <f t="shared" si="10"/>
        <v>2.4028503788509292</v>
      </c>
      <c r="DC39" s="21">
        <f t="shared" si="10"/>
        <v>3.496710294727623</v>
      </c>
      <c r="DD39" s="21">
        <f t="shared" si="10"/>
        <v>4.0570188467215829</v>
      </c>
      <c r="DE39" s="21">
        <f t="shared" si="10"/>
        <v>2.7417038115672865</v>
      </c>
      <c r="DF39" s="21">
        <f t="shared" si="10"/>
        <v>1.5749646420625485</v>
      </c>
      <c r="DG39" s="21">
        <f t="shared" si="10"/>
        <v>2.5975309802483748</v>
      </c>
      <c r="DH39" s="21">
        <f t="shared" si="10"/>
        <v>3.5039336316697201</v>
      </c>
      <c r="DI39" s="21">
        <f t="shared" si="10"/>
        <v>1.6013544470177221</v>
      </c>
      <c r="DJ39" s="21">
        <f t="shared" si="10"/>
        <v>1.4992153244233863</v>
      </c>
      <c r="DK39" s="21">
        <f t="shared" si="10"/>
        <v>3.3337448229291633</v>
      </c>
      <c r="DL39" s="21">
        <f t="shared" si="10"/>
        <v>1.8206678250832997</v>
      </c>
      <c r="DM39" s="21">
        <f t="shared" si="10"/>
        <v>1.96193287516786</v>
      </c>
      <c r="DN39" s="21">
        <f t="shared" si="10"/>
        <v>2.2739639117055566</v>
      </c>
      <c r="DO39" s="21">
        <f t="shared" si="10"/>
        <v>1.7544966871815282</v>
      </c>
      <c r="DP39" s="21">
        <f t="shared" si="10"/>
        <v>3.3988137138763808</v>
      </c>
      <c r="DQ39" s="21">
        <f t="shared" si="10"/>
        <v>3.4245988260766191</v>
      </c>
      <c r="DR39" s="21">
        <f t="shared" si="10"/>
        <v>0.92795425346887672</v>
      </c>
      <c r="DS39" s="47">
        <f t="shared" si="10"/>
        <v>1.1979862143179476</v>
      </c>
      <c r="DT39" s="47">
        <f t="shared" ref="DT39:EY39" si="11">100*((DT7/DS7)^4-1)</f>
        <v>-37.969303500028985</v>
      </c>
      <c r="DU39" s="47">
        <f t="shared" si="11"/>
        <v>13.62275963976931</v>
      </c>
      <c r="DV39" s="47">
        <f t="shared" si="11"/>
        <v>2.7291493401218503</v>
      </c>
      <c r="DW39" s="47">
        <f t="shared" si="11"/>
        <v>-0.17824224370258657</v>
      </c>
      <c r="DX39" s="47">
        <f t="shared" si="11"/>
        <v>5.5038695879521038</v>
      </c>
      <c r="DY39" s="47">
        <f t="shared" si="11"/>
        <v>8.7484056633933438</v>
      </c>
      <c r="DZ39" s="47">
        <f t="shared" si="11"/>
        <v>6.4760337923182476</v>
      </c>
      <c r="EA39" s="47">
        <f t="shared" si="11"/>
        <v>4.2873650945049802</v>
      </c>
      <c r="EB39" s="20">
        <f t="shared" si="11"/>
        <v>4.3681369070565745</v>
      </c>
      <c r="EC39" s="20">
        <f t="shared" si="11"/>
        <v>2.1917770641558088</v>
      </c>
      <c r="ED39" s="20">
        <f t="shared" si="11"/>
        <v>1.5591561360363215</v>
      </c>
      <c r="EE39" s="20">
        <f t="shared" si="11"/>
        <v>1.0199831090094591</v>
      </c>
      <c r="EF39" s="20">
        <f t="shared" si="11"/>
        <v>0.89401939979396605</v>
      </c>
      <c r="EG39" s="20">
        <f t="shared" si="11"/>
        <v>8.8063382425151993E-2</v>
      </c>
      <c r="EH39" s="20">
        <f t="shared" si="11"/>
        <v>0.630995514254451</v>
      </c>
      <c r="EI39" s="20">
        <f t="shared" si="11"/>
        <v>0.55696817647572505</v>
      </c>
      <c r="EJ39" s="20">
        <f t="shared" si="11"/>
        <v>0.3706875948048749</v>
      </c>
      <c r="EK39" s="20">
        <f t="shared" si="11"/>
        <v>1.0524282204511071</v>
      </c>
      <c r="EL39" s="20">
        <f t="shared" si="11"/>
        <v>1.4921692804858111</v>
      </c>
      <c r="EM39" s="20">
        <f t="shared" si="11"/>
        <v>1.5669129121939296</v>
      </c>
      <c r="EN39" s="20">
        <f t="shared" si="11"/>
        <v>1.7960944326428363</v>
      </c>
      <c r="EO39" s="20">
        <f t="shared" si="11"/>
        <v>1.6872162576679006</v>
      </c>
      <c r="EP39" s="20">
        <f t="shared" si="11"/>
        <v>1.6933970788326036</v>
      </c>
      <c r="EQ39" s="20">
        <f t="shared" si="11"/>
        <v>1.5478245396299606</v>
      </c>
      <c r="ER39" s="20">
        <f t="shared" si="11"/>
        <v>1.415703682332814</v>
      </c>
      <c r="ES39" s="20">
        <f t="shared" si="11"/>
        <v>1.2537410480563782</v>
      </c>
      <c r="ET39" s="20">
        <f t="shared" si="11"/>
        <v>1.1037251405098703</v>
      </c>
      <c r="EU39" s="20">
        <f t="shared" si="11"/>
        <v>0.89270213674441656</v>
      </c>
      <c r="EV39" s="20">
        <f t="shared" si="11"/>
        <v>0.83209693342611857</v>
      </c>
      <c r="EW39" s="20">
        <f t="shared" si="11"/>
        <v>0.75943519792378567</v>
      </c>
      <c r="EX39" s="20">
        <f t="shared" si="11"/>
        <v>0.74362618441810024</v>
      </c>
      <c r="EY39" s="20">
        <f t="shared" si="11"/>
        <v>0.80840885019941577</v>
      </c>
      <c r="EZ39" s="20">
        <f t="shared" ref="EZ39:FF39" si="12">100*((EZ7/EY7)^4-1)</f>
        <v>0.92417158199458171</v>
      </c>
      <c r="FA39" s="20">
        <f t="shared" si="12"/>
        <v>0.84501526450169173</v>
      </c>
      <c r="FB39" s="20">
        <f t="shared" si="12"/>
        <v>0.85196130269504788</v>
      </c>
      <c r="FC39" s="20">
        <f t="shared" si="12"/>
        <v>0.82062795324808757</v>
      </c>
      <c r="FD39" s="20">
        <f t="shared" si="12"/>
        <v>0.87278972679174505</v>
      </c>
      <c r="FE39" s="20">
        <f t="shared" si="12"/>
        <v>0.79897990912400907</v>
      </c>
      <c r="FF39" s="20">
        <f t="shared" si="12"/>
        <v>0.7937998937277202</v>
      </c>
    </row>
    <row r="40" spans="1:164" x14ac:dyDescent="0.25">
      <c r="B40" t="str">
        <f t="shared" si="6"/>
        <v xml:space="preserve"> Goods producing</v>
      </c>
      <c r="C40" s="21"/>
      <c r="D40" s="21">
        <f t="shared" ref="D40:AA40" si="13">100*((D8/C8)^4-1)</f>
        <v>0.72275800777763521</v>
      </c>
      <c r="E40" s="21">
        <f t="shared" si="13"/>
        <v>1.8838924564844373</v>
      </c>
      <c r="F40" s="21">
        <f t="shared" si="13"/>
        <v>-7.6930633014384959</v>
      </c>
      <c r="G40" s="21">
        <f t="shared" si="13"/>
        <v>-3.9347273751593193</v>
      </c>
      <c r="H40" s="21">
        <f t="shared" si="13"/>
        <v>-2.2440868210916953</v>
      </c>
      <c r="I40" s="21">
        <f t="shared" si="13"/>
        <v>3.2552284370890083</v>
      </c>
      <c r="J40" s="21">
        <f t="shared" si="13"/>
        <v>-1.7554126852811325</v>
      </c>
      <c r="K40" s="21">
        <f t="shared" si="13"/>
        <v>-0.49212505080857838</v>
      </c>
      <c r="L40" s="21">
        <f t="shared" si="13"/>
        <v>9.8765424575764094E-2</v>
      </c>
      <c r="M40" s="21">
        <f t="shared" si="13"/>
        <v>-3.4101597786369786</v>
      </c>
      <c r="N40" s="21">
        <f t="shared" si="13"/>
        <v>-5.1255601307243381</v>
      </c>
      <c r="O40" s="21">
        <f t="shared" si="13"/>
        <v>-7.877071244767853</v>
      </c>
      <c r="P40" s="21">
        <f t="shared" si="13"/>
        <v>-5.8400178457596708</v>
      </c>
      <c r="Q40" s="21">
        <f t="shared" si="13"/>
        <v>2.1071316699823983</v>
      </c>
      <c r="R40" s="21">
        <f t="shared" si="13"/>
        <v>-11.480684071603287</v>
      </c>
      <c r="S40" s="21">
        <f t="shared" si="13"/>
        <v>-5.9723435825293265</v>
      </c>
      <c r="T40" s="21">
        <f t="shared" si="13"/>
        <v>-2.3203059738397869</v>
      </c>
      <c r="U40" s="21">
        <f t="shared" si="13"/>
        <v>-0.92762486505792996</v>
      </c>
      <c r="V40" s="21">
        <f t="shared" si="13"/>
        <v>1.1022216154303877</v>
      </c>
      <c r="W40" s="21">
        <f t="shared" si="13"/>
        <v>4.6775810427974518</v>
      </c>
      <c r="X40" s="21">
        <f t="shared" si="13"/>
        <v>-4.0495635904546639</v>
      </c>
      <c r="Y40" s="21">
        <f t="shared" si="13"/>
        <v>-7.1275685107221936</v>
      </c>
      <c r="Z40" s="21">
        <f t="shared" si="13"/>
        <v>-24.802490962778744</v>
      </c>
      <c r="AA40" s="21">
        <f t="shared" si="13"/>
        <v>35.895264181910022</v>
      </c>
      <c r="AB40" s="21">
        <f t="shared" ref="AB40:BG40" si="14">100*((AB8/AA8)^4-1)</f>
        <v>7.3396009387676209</v>
      </c>
      <c r="AC40" s="21">
        <f t="shared" si="14"/>
        <v>8.937915518904461</v>
      </c>
      <c r="AD40" s="21">
        <f t="shared" si="14"/>
        <v>14.173716021761006</v>
      </c>
      <c r="AE40" s="21">
        <f t="shared" si="14"/>
        <v>13.066452500234327</v>
      </c>
      <c r="AF40" s="21">
        <f t="shared" si="14"/>
        <v>9.8387340069591609</v>
      </c>
      <c r="AG40" s="21">
        <f t="shared" si="14"/>
        <v>10.336611587104262</v>
      </c>
      <c r="AH40" s="21">
        <f t="shared" si="14"/>
        <v>13.808366530819871</v>
      </c>
      <c r="AI40" s="21">
        <f t="shared" si="14"/>
        <v>0.27697617583009038</v>
      </c>
      <c r="AJ40" s="21">
        <f t="shared" si="14"/>
        <v>5.7898269504938593</v>
      </c>
      <c r="AK40" s="21">
        <f t="shared" si="14"/>
        <v>2.1528000606602982</v>
      </c>
      <c r="AL40" s="21">
        <f t="shared" si="14"/>
        <v>-0.22579725684085394</v>
      </c>
      <c r="AM40" s="21">
        <f t="shared" si="14"/>
        <v>-7.8525355003685409</v>
      </c>
      <c r="AN40" s="21">
        <f t="shared" si="14"/>
        <v>-3.9556254966290783</v>
      </c>
      <c r="AO40" s="21">
        <f t="shared" si="14"/>
        <v>-4.806527959578089</v>
      </c>
      <c r="AP40" s="21">
        <f t="shared" si="14"/>
        <v>-2.4320658267930506</v>
      </c>
      <c r="AQ40" s="21">
        <f t="shared" si="14"/>
        <v>-8.3233556844172334</v>
      </c>
      <c r="AR40" s="21">
        <f t="shared" si="14"/>
        <v>3.3416471220473865</v>
      </c>
      <c r="AS40" s="21">
        <f t="shared" si="14"/>
        <v>-2.1487904995975748</v>
      </c>
      <c r="AT40" s="21">
        <f t="shared" si="14"/>
        <v>4.8411496844447122E-2</v>
      </c>
      <c r="AU40" s="21">
        <f t="shared" si="14"/>
        <v>-3.8158960716000334</v>
      </c>
      <c r="AV40" s="21">
        <f t="shared" si="14"/>
        <v>-5.2682873378159574</v>
      </c>
      <c r="AW40" s="21">
        <f t="shared" si="14"/>
        <v>-4.0004653434254855</v>
      </c>
      <c r="AX40" s="21">
        <f t="shared" si="14"/>
        <v>-12.887608366479697</v>
      </c>
      <c r="AY40" s="21">
        <f t="shared" si="14"/>
        <v>-13.083063983354792</v>
      </c>
      <c r="AZ40" s="21">
        <f t="shared" si="14"/>
        <v>-8.6125591352087092</v>
      </c>
      <c r="BA40" s="21">
        <f t="shared" si="14"/>
        <v>-6.2145695414414392</v>
      </c>
      <c r="BB40" s="21">
        <f t="shared" si="14"/>
        <v>-8.3140141336312752</v>
      </c>
      <c r="BC40" s="21">
        <f t="shared" si="14"/>
        <v>-9.0754023403008084</v>
      </c>
      <c r="BD40" s="21">
        <f t="shared" si="14"/>
        <v>-5.8761034222676649</v>
      </c>
      <c r="BE40" s="21">
        <f t="shared" si="14"/>
        <v>-4.0254443591579143</v>
      </c>
      <c r="BF40" s="21">
        <f t="shared" si="14"/>
        <v>-1.7835462378081424</v>
      </c>
      <c r="BG40" s="21">
        <f t="shared" si="14"/>
        <v>6.0136809547084447E-2</v>
      </c>
      <c r="BH40" s="21">
        <f t="shared" ref="BH40:CM40" si="15">100*((BH8/BG8)^4-1)</f>
        <v>6.0127769816609167E-2</v>
      </c>
      <c r="BI40" s="21">
        <f t="shared" si="15"/>
        <v>2.2425070034743699</v>
      </c>
      <c r="BJ40" s="21">
        <f t="shared" si="15"/>
        <v>6.3002081945267019</v>
      </c>
      <c r="BK40" s="21">
        <f t="shared" si="15"/>
        <v>4.8541509164821361</v>
      </c>
      <c r="BL40" s="21">
        <f t="shared" si="15"/>
        <v>8.4582103784926588</v>
      </c>
      <c r="BM40" s="21">
        <f t="shared" si="15"/>
        <v>0.57126390043180653</v>
      </c>
      <c r="BN40" s="21">
        <f t="shared" si="15"/>
        <v>16.214277652755559</v>
      </c>
      <c r="BO40" s="21">
        <f t="shared" si="15"/>
        <v>8.1315531172187825</v>
      </c>
      <c r="BP40" s="21">
        <f t="shared" si="15"/>
        <v>6.4966160341332957</v>
      </c>
      <c r="BQ40" s="21">
        <f t="shared" si="15"/>
        <v>3.7020723378448972</v>
      </c>
      <c r="BR40" s="21">
        <f t="shared" si="15"/>
        <v>4.2079933589810992</v>
      </c>
      <c r="BS40" s="21">
        <f t="shared" si="15"/>
        <v>8.3468125186639384</v>
      </c>
      <c r="BT40" s="21">
        <f t="shared" si="15"/>
        <v>6.9938915529402568</v>
      </c>
      <c r="BU40" s="21">
        <f t="shared" si="15"/>
        <v>4.682341576074478</v>
      </c>
      <c r="BV40" s="21">
        <f t="shared" si="15"/>
        <v>1.6420630958902116</v>
      </c>
      <c r="BW40" s="21">
        <f t="shared" si="15"/>
        <v>0.29585778614427127</v>
      </c>
      <c r="BX40" s="21">
        <f t="shared" si="15"/>
        <v>-2.4383149879830812</v>
      </c>
      <c r="BY40" s="21">
        <f t="shared" si="15"/>
        <v>-3.1320208912351766</v>
      </c>
      <c r="BZ40" s="21">
        <f t="shared" si="15"/>
        <v>-21.602030884342994</v>
      </c>
      <c r="CA40" s="21">
        <f t="shared" si="15"/>
        <v>-9.3111801250140189</v>
      </c>
      <c r="CB40" s="21">
        <f t="shared" si="15"/>
        <v>-17.52382799065899</v>
      </c>
      <c r="CC40" s="21">
        <f t="shared" si="15"/>
        <v>-12.798097603450332</v>
      </c>
      <c r="CD40" s="21">
        <f t="shared" si="15"/>
        <v>-9.6640350149141518</v>
      </c>
      <c r="CE40" s="21">
        <f t="shared" si="15"/>
        <v>-4.6399861304702856</v>
      </c>
      <c r="CF40" s="21">
        <f t="shared" si="15"/>
        <v>-2.4886860031848368</v>
      </c>
      <c r="CG40" s="21">
        <f t="shared" si="15"/>
        <v>0.30866556271778034</v>
      </c>
      <c r="CH40" s="21">
        <f t="shared" si="15"/>
        <v>1.1758209004205433</v>
      </c>
      <c r="CI40" s="21">
        <f t="shared" si="15"/>
        <v>0.80104352399430478</v>
      </c>
      <c r="CJ40" s="21">
        <f t="shared" si="15"/>
        <v>6.1453311271971289</v>
      </c>
      <c r="CK40" s="21">
        <f t="shared" si="15"/>
        <v>6.2418780962287812</v>
      </c>
      <c r="CL40" s="21">
        <f t="shared" si="15"/>
        <v>4.7837809916944751</v>
      </c>
      <c r="CM40" s="21">
        <f t="shared" si="15"/>
        <v>3.3943246995882692</v>
      </c>
      <c r="CN40" s="21">
        <f t="shared" ref="CN40:DS40" si="16">100*((CN8/CM8)^4-1)</f>
        <v>6.6320849545338012</v>
      </c>
      <c r="CO40" s="21">
        <f t="shared" si="16"/>
        <v>5.564416702655639</v>
      </c>
      <c r="CP40" s="21">
        <f t="shared" si="16"/>
        <v>5.5470331628191261</v>
      </c>
      <c r="CQ40" s="21">
        <f t="shared" si="16"/>
        <v>4.1404195052734627</v>
      </c>
      <c r="CR40" s="21">
        <f t="shared" si="16"/>
        <v>2.0616442921404188</v>
      </c>
      <c r="CS40" s="21">
        <f t="shared" si="16"/>
        <v>2.8353237361101069</v>
      </c>
      <c r="CT40" s="21">
        <f t="shared" si="16"/>
        <v>0.82196978685249444</v>
      </c>
      <c r="CU40" s="21">
        <f t="shared" si="16"/>
        <v>1.3699368965532255</v>
      </c>
      <c r="CV40" s="21">
        <f t="shared" si="16"/>
        <v>1.8601608170849104</v>
      </c>
      <c r="CW40" s="21">
        <f t="shared" si="16"/>
        <v>5.970184760713404</v>
      </c>
      <c r="CX40" s="21">
        <f t="shared" si="16"/>
        <v>5.2163102138276463</v>
      </c>
      <c r="CY40" s="21">
        <f t="shared" si="16"/>
        <v>4.603725265498726</v>
      </c>
      <c r="CZ40" s="21">
        <f t="shared" si="16"/>
        <v>1.5704450441502482</v>
      </c>
      <c r="DA40" s="21">
        <f t="shared" si="16"/>
        <v>2.9878033156046646</v>
      </c>
      <c r="DB40" s="21">
        <f t="shared" si="16"/>
        <v>0.77413999307915926</v>
      </c>
      <c r="DC40" s="21">
        <f t="shared" si="16"/>
        <v>2.8549242438190126</v>
      </c>
      <c r="DD40" s="21">
        <f t="shared" si="16"/>
        <v>2.0039200243654243</v>
      </c>
      <c r="DE40" s="21">
        <f t="shared" si="16"/>
        <v>-0.75905786439227629</v>
      </c>
      <c r="DF40" s="21">
        <f t="shared" si="16"/>
        <v>-2.3683988948051349</v>
      </c>
      <c r="DG40" s="21">
        <f t="shared" si="16"/>
        <v>-0.5614737615840748</v>
      </c>
      <c r="DH40" s="21">
        <f t="shared" si="16"/>
        <v>-0.10240654562493345</v>
      </c>
      <c r="DI40" s="21">
        <f t="shared" si="16"/>
        <v>-3.6880993416187891</v>
      </c>
      <c r="DJ40" s="21">
        <f t="shared" si="16"/>
        <v>0.88213774939442935</v>
      </c>
      <c r="DK40" s="21">
        <f t="shared" si="16"/>
        <v>3.7146960455681333</v>
      </c>
      <c r="DL40" s="21">
        <f t="shared" si="16"/>
        <v>3.3656206922469289</v>
      </c>
      <c r="DM40" s="21">
        <f t="shared" si="16"/>
        <v>2.8187139903426583</v>
      </c>
      <c r="DN40" s="21">
        <f t="shared" si="16"/>
        <v>6.2875864921251523</v>
      </c>
      <c r="DO40" s="21">
        <f t="shared" si="16"/>
        <v>-4.9593948584891745E-2</v>
      </c>
      <c r="DP40" s="21">
        <f t="shared" si="16"/>
        <v>4.1304428502935586</v>
      </c>
      <c r="DQ40" s="21">
        <f t="shared" si="16"/>
        <v>0.39345827337511352</v>
      </c>
      <c r="DR40" s="21">
        <f t="shared" si="16"/>
        <v>0.24553422861326446</v>
      </c>
      <c r="DS40" s="47">
        <f t="shared" si="16"/>
        <v>-1.317296165666848</v>
      </c>
      <c r="DT40" s="47">
        <f t="shared" ref="DT40:EY40" si="17">100*((DT8/DS8)^4-1)</f>
        <v>-32.134414065659314</v>
      </c>
      <c r="DU40" s="47">
        <f t="shared" si="17"/>
        <v>2.6823941367957405</v>
      </c>
      <c r="DV40" s="47">
        <f t="shared" si="17"/>
        <v>-2.6650953032709257</v>
      </c>
      <c r="DW40" s="47">
        <f t="shared" si="17"/>
        <v>-4.7379173657033924</v>
      </c>
      <c r="DX40" s="47">
        <f t="shared" si="17"/>
        <v>-1.3647019444075315</v>
      </c>
      <c r="DY40" s="47">
        <f t="shared" si="17"/>
        <v>1.3835837385905769</v>
      </c>
      <c r="DZ40" s="47">
        <f t="shared" si="17"/>
        <v>4.40567675783059</v>
      </c>
      <c r="EA40" s="47">
        <f t="shared" si="17"/>
        <v>5.5961735641361754</v>
      </c>
      <c r="EB40" s="20">
        <f t="shared" si="17"/>
        <v>6.7707223389295246</v>
      </c>
      <c r="EC40" s="20">
        <f t="shared" si="17"/>
        <v>3.8649608846426542</v>
      </c>
      <c r="ED40" s="20">
        <f t="shared" si="17"/>
        <v>2.4103126214798598</v>
      </c>
      <c r="EE40" s="20">
        <f t="shared" si="17"/>
        <v>1.7552296312950855</v>
      </c>
      <c r="EF40" s="20">
        <f t="shared" si="17"/>
        <v>1.3273948930335733</v>
      </c>
      <c r="EG40" s="20">
        <f t="shared" si="17"/>
        <v>0.92185659244456986</v>
      </c>
      <c r="EH40" s="20">
        <f t="shared" si="17"/>
        <v>0.71836766433830412</v>
      </c>
      <c r="EI40" s="20">
        <f t="shared" si="17"/>
        <v>0.38705431407479729</v>
      </c>
      <c r="EJ40" s="20">
        <f t="shared" si="17"/>
        <v>0.11021207287249535</v>
      </c>
      <c r="EK40" s="20">
        <f t="shared" si="17"/>
        <v>0.50694233107275721</v>
      </c>
      <c r="EL40" s="20">
        <f t="shared" si="17"/>
        <v>0.7103453655958436</v>
      </c>
      <c r="EM40" s="20">
        <f t="shared" si="17"/>
        <v>0.87052836203100892</v>
      </c>
      <c r="EN40" s="20">
        <f t="shared" si="17"/>
        <v>1.1402231529668017</v>
      </c>
      <c r="EO40" s="20">
        <f t="shared" si="17"/>
        <v>1.1648002400059587</v>
      </c>
      <c r="EP40" s="20">
        <f t="shared" si="17"/>
        <v>1.2320890090388614</v>
      </c>
      <c r="EQ40" s="20">
        <f t="shared" si="17"/>
        <v>1.1823007660019424</v>
      </c>
      <c r="ER40" s="20">
        <f t="shared" si="17"/>
        <v>1.177597626904614</v>
      </c>
      <c r="ES40" s="20">
        <f t="shared" si="17"/>
        <v>1.0115423269267287</v>
      </c>
      <c r="ET40" s="20">
        <f t="shared" si="17"/>
        <v>0.91065322414669581</v>
      </c>
      <c r="EU40" s="20">
        <f t="shared" si="17"/>
        <v>0.63153721605584412</v>
      </c>
      <c r="EV40" s="20">
        <f t="shared" si="17"/>
        <v>0.54727926338209443</v>
      </c>
      <c r="EW40" s="20">
        <f t="shared" si="17"/>
        <v>0.38383600431435294</v>
      </c>
      <c r="EX40" s="20">
        <f t="shared" si="17"/>
        <v>0.30144943855954232</v>
      </c>
      <c r="EY40" s="20">
        <f t="shared" si="17"/>
        <v>0.35535610905841342</v>
      </c>
      <c r="EZ40" s="20">
        <f t="shared" ref="EZ40:FF40" si="18">100*((EZ8/EY8)^4-1)</f>
        <v>0.4432380918294232</v>
      </c>
      <c r="FA40" s="20">
        <f t="shared" si="18"/>
        <v>0.38435632620734683</v>
      </c>
      <c r="FB40" s="20">
        <f t="shared" si="18"/>
        <v>0.36042185013815953</v>
      </c>
      <c r="FC40" s="20">
        <f t="shared" si="18"/>
        <v>0.36501451318315947</v>
      </c>
      <c r="FD40" s="20">
        <f t="shared" si="18"/>
        <v>0.3804629471499732</v>
      </c>
      <c r="FE40" s="20">
        <f t="shared" si="18"/>
        <v>0.22534583450735113</v>
      </c>
      <c r="FF40" s="20">
        <f t="shared" si="18"/>
        <v>0.22997074330459721</v>
      </c>
    </row>
    <row r="41" spans="1:164" x14ac:dyDescent="0.25">
      <c r="B41" t="str">
        <f t="shared" si="6"/>
        <v xml:space="preserve">   Natural resources</v>
      </c>
      <c r="C41" s="21"/>
      <c r="D41" s="21">
        <f t="shared" ref="D41:AA41" si="19">100*((D9/C9)^4-1)</f>
        <v>22.773766315482511</v>
      </c>
      <c r="E41" s="21">
        <f t="shared" si="19"/>
        <v>0</v>
      </c>
      <c r="F41" s="21">
        <f t="shared" si="19"/>
        <v>6.8351929012345547</v>
      </c>
      <c r="G41" s="21">
        <f t="shared" si="19"/>
        <v>-28.971479594486173</v>
      </c>
      <c r="H41" s="21">
        <f t="shared" si="19"/>
        <v>-6.9537981407486571</v>
      </c>
      <c r="I41" s="21">
        <f t="shared" si="19"/>
        <v>-7.076773444436812</v>
      </c>
      <c r="J41" s="21">
        <f t="shared" si="19"/>
        <v>0</v>
      </c>
      <c r="K41" s="21">
        <f t="shared" si="19"/>
        <v>-26.497014720354649</v>
      </c>
      <c r="L41" s="21">
        <f t="shared" si="19"/>
        <v>-28.360703999999991</v>
      </c>
      <c r="M41" s="21">
        <f t="shared" si="19"/>
        <v>0</v>
      </c>
      <c r="N41" s="21">
        <f t="shared" si="19"/>
        <v>18.558753006171358</v>
      </c>
      <c r="O41" s="21">
        <f t="shared" si="19"/>
        <v>0</v>
      </c>
      <c r="P41" s="21">
        <f t="shared" si="19"/>
        <v>8.5973857361592909</v>
      </c>
      <c r="Q41" s="21">
        <f t="shared" si="19"/>
        <v>-7.9167520266527518</v>
      </c>
      <c r="R41" s="21">
        <f t="shared" si="19"/>
        <v>8.5973857361592909</v>
      </c>
      <c r="S41" s="21">
        <f t="shared" si="19"/>
        <v>-7.9167520266527518</v>
      </c>
      <c r="T41" s="21">
        <f t="shared" si="19"/>
        <v>-8.0765147268035964</v>
      </c>
      <c r="U41" s="21">
        <f t="shared" si="19"/>
        <v>-8.2428543997035923</v>
      </c>
      <c r="V41" s="21">
        <f t="shared" si="19"/>
        <v>18.558753006171358</v>
      </c>
      <c r="W41" s="21">
        <f t="shared" si="19"/>
        <v>8.5973857361592909</v>
      </c>
      <c r="X41" s="21">
        <f t="shared" si="19"/>
        <v>-7.9167520266527518</v>
      </c>
      <c r="Y41" s="21">
        <f t="shared" si="19"/>
        <v>0</v>
      </c>
      <c r="Z41" s="21">
        <f t="shared" si="19"/>
        <v>0</v>
      </c>
      <c r="AA41" s="21">
        <f t="shared" si="19"/>
        <v>8.5973857361592909</v>
      </c>
      <c r="AB41" s="21">
        <f t="shared" ref="AB41:BG41" si="20">100*((AB9/AA9)^4-1)</f>
        <v>-7.9167520266527518</v>
      </c>
      <c r="AC41" s="21">
        <f t="shared" si="20"/>
        <v>0</v>
      </c>
      <c r="AD41" s="21">
        <f t="shared" si="20"/>
        <v>27.44293212890625</v>
      </c>
      <c r="AE41" s="21">
        <f t="shared" si="20"/>
        <v>25.688150285556954</v>
      </c>
      <c r="AF41" s="21">
        <f t="shared" si="20"/>
        <v>0</v>
      </c>
      <c r="AG41" s="21">
        <f t="shared" si="20"/>
        <v>15.658370355316919</v>
      </c>
      <c r="AH41" s="21">
        <f t="shared" si="20"/>
        <v>23.212831648922251</v>
      </c>
      <c r="AI41" s="21">
        <f t="shared" si="20"/>
        <v>-39.659996925072996</v>
      </c>
      <c r="AJ41" s="21">
        <f t="shared" si="20"/>
        <v>7.9170596486467293</v>
      </c>
      <c r="AK41" s="21">
        <f t="shared" si="20"/>
        <v>33.781464019747332</v>
      </c>
      <c r="AL41" s="21">
        <f t="shared" si="20"/>
        <v>102.55185652218101</v>
      </c>
      <c r="AM41" s="21">
        <f t="shared" si="20"/>
        <v>-26.323913858490666</v>
      </c>
      <c r="AN41" s="21">
        <f t="shared" si="20"/>
        <v>0</v>
      </c>
      <c r="AO41" s="21">
        <f t="shared" si="20"/>
        <v>6.5019839762187948</v>
      </c>
      <c r="AP41" s="21">
        <f t="shared" si="20"/>
        <v>-6.1050355434417725</v>
      </c>
      <c r="AQ41" s="21">
        <f t="shared" si="20"/>
        <v>0</v>
      </c>
      <c r="AR41" s="21">
        <f t="shared" si="20"/>
        <v>6.5019839762187948</v>
      </c>
      <c r="AS41" s="21">
        <f t="shared" si="20"/>
        <v>0</v>
      </c>
      <c r="AT41" s="21">
        <f t="shared" si="20"/>
        <v>-6.1050355434417725</v>
      </c>
      <c r="AU41" s="21">
        <f t="shared" si="20"/>
        <v>20.451869334279451</v>
      </c>
      <c r="AV41" s="21">
        <f t="shared" si="20"/>
        <v>-27.030125741933951</v>
      </c>
      <c r="AW41" s="21">
        <f t="shared" si="20"/>
        <v>-23.760492410681302</v>
      </c>
      <c r="AX41" s="21">
        <f t="shared" si="20"/>
        <v>-30.7349819311309</v>
      </c>
      <c r="AY41" s="21">
        <f t="shared" si="20"/>
        <v>-7.4732453126641341</v>
      </c>
      <c r="AZ41" s="21">
        <f t="shared" si="20"/>
        <v>-21.533506543264547</v>
      </c>
      <c r="BA41" s="21">
        <f t="shared" si="20"/>
        <v>0</v>
      </c>
      <c r="BB41" s="21">
        <f t="shared" si="20"/>
        <v>-15.653633777006149</v>
      </c>
      <c r="BC41" s="21">
        <f t="shared" si="20"/>
        <v>0</v>
      </c>
      <c r="BD41" s="21">
        <f t="shared" si="20"/>
        <v>-42.824675440696716</v>
      </c>
      <c r="BE41" s="21">
        <f t="shared" si="20"/>
        <v>-26.790585937499991</v>
      </c>
      <c r="BF41" s="21">
        <f t="shared" si="20"/>
        <v>23.438754728115608</v>
      </c>
      <c r="BG41" s="21">
        <f t="shared" si="20"/>
        <v>-18.988165248216838</v>
      </c>
      <c r="BH41" s="21">
        <f t="shared" ref="BH41:CM41" si="21">100*((BH9/BG9)^4-1)</f>
        <v>11.257037148889527</v>
      </c>
      <c r="BI41" s="21">
        <f t="shared" si="21"/>
        <v>-19.448131920411893</v>
      </c>
      <c r="BJ41" s="21">
        <f t="shared" si="21"/>
        <v>0</v>
      </c>
      <c r="BK41" s="21">
        <f t="shared" si="21"/>
        <v>-20.438004877305293</v>
      </c>
      <c r="BL41" s="21">
        <f t="shared" si="21"/>
        <v>-11.255776990218003</v>
      </c>
      <c r="BM41" s="21">
        <f t="shared" si="21"/>
        <v>0</v>
      </c>
      <c r="BN41" s="21">
        <f t="shared" si="21"/>
        <v>0</v>
      </c>
      <c r="BO41" s="21">
        <f t="shared" si="21"/>
        <v>0</v>
      </c>
      <c r="BP41" s="21">
        <f t="shared" si="21"/>
        <v>0</v>
      </c>
      <c r="BQ41" s="21">
        <f t="shared" si="21"/>
        <v>0</v>
      </c>
      <c r="BR41" s="21">
        <f t="shared" si="21"/>
        <v>0</v>
      </c>
      <c r="BS41" s="21">
        <f t="shared" si="21"/>
        <v>-11.581294200878411</v>
      </c>
      <c r="BT41" s="21">
        <f t="shared" si="21"/>
        <v>13.098239898681552</v>
      </c>
      <c r="BU41" s="21">
        <f t="shared" si="21"/>
        <v>12.68339122083173</v>
      </c>
      <c r="BV41" s="21">
        <f t="shared" si="21"/>
        <v>-11.255776990218003</v>
      </c>
      <c r="BW41" s="21">
        <f t="shared" si="21"/>
        <v>-31.698654463492947</v>
      </c>
      <c r="BX41" s="21">
        <f t="shared" si="21"/>
        <v>0</v>
      </c>
      <c r="BY41" s="21">
        <f t="shared" si="21"/>
        <v>0</v>
      </c>
      <c r="BZ41" s="21">
        <f t="shared" si="21"/>
        <v>-24.116543209876575</v>
      </c>
      <c r="CA41" s="21">
        <f t="shared" si="21"/>
        <v>-25.653373594335648</v>
      </c>
      <c r="CB41" s="21">
        <f t="shared" si="21"/>
        <v>-27.397500087531924</v>
      </c>
      <c r="CC41" s="21">
        <f t="shared" si="21"/>
        <v>0</v>
      </c>
      <c r="CD41" s="21">
        <f t="shared" si="21"/>
        <v>-29.393325617284006</v>
      </c>
      <c r="CE41" s="21">
        <f t="shared" si="21"/>
        <v>41.629670104501116</v>
      </c>
      <c r="CF41" s="21">
        <f t="shared" si="21"/>
        <v>-15.653633777006149</v>
      </c>
      <c r="CG41" s="21">
        <f t="shared" si="21"/>
        <v>18.558753006171358</v>
      </c>
      <c r="CH41" s="21">
        <f t="shared" si="21"/>
        <v>-29.393325617284006</v>
      </c>
      <c r="CI41" s="21">
        <f t="shared" si="21"/>
        <v>-16.979287616966033</v>
      </c>
      <c r="CJ41" s="21">
        <f t="shared" si="21"/>
        <v>0</v>
      </c>
      <c r="CK41" s="21">
        <f t="shared" si="21"/>
        <v>0</v>
      </c>
      <c r="CL41" s="21">
        <f t="shared" si="21"/>
        <v>43.891177030146935</v>
      </c>
      <c r="CM41" s="21">
        <f t="shared" si="21"/>
        <v>-16.289607312724041</v>
      </c>
      <c r="CN41" s="21">
        <f t="shared" ref="CN41:DS41" si="22">100*((CN9/CM9)^4-1)</f>
        <v>-16.979287616966033</v>
      </c>
      <c r="CO41" s="21">
        <f t="shared" si="22"/>
        <v>0</v>
      </c>
      <c r="CP41" s="21">
        <f t="shared" si="22"/>
        <v>0</v>
      </c>
      <c r="CQ41" s="21">
        <f t="shared" si="22"/>
        <v>20.451869334279451</v>
      </c>
      <c r="CR41" s="21">
        <f t="shared" si="22"/>
        <v>19.45948022676054</v>
      </c>
      <c r="CS41" s="21">
        <f t="shared" si="22"/>
        <v>0</v>
      </c>
      <c r="CT41" s="21">
        <f t="shared" si="22"/>
        <v>-30.503035652388366</v>
      </c>
      <c r="CU41" s="21">
        <f t="shared" si="22"/>
        <v>0</v>
      </c>
      <c r="CV41" s="21">
        <f t="shared" si="22"/>
        <v>0</v>
      </c>
      <c r="CW41" s="21">
        <f t="shared" si="22"/>
        <v>0</v>
      </c>
      <c r="CX41" s="21">
        <f t="shared" si="22"/>
        <v>43.891177030146935</v>
      </c>
      <c r="CY41" s="21">
        <f t="shared" si="22"/>
        <v>18.558753006171358</v>
      </c>
      <c r="CZ41" s="21">
        <f t="shared" si="22"/>
        <v>0</v>
      </c>
      <c r="DA41" s="21">
        <f t="shared" si="22"/>
        <v>-15.653633777006149</v>
      </c>
      <c r="DB41" s="21">
        <f t="shared" si="22"/>
        <v>18.558753006171358</v>
      </c>
      <c r="DC41" s="21">
        <f t="shared" si="22"/>
        <v>-29.393325617284006</v>
      </c>
      <c r="DD41" s="21">
        <f t="shared" si="22"/>
        <v>41.629670104501116</v>
      </c>
      <c r="DE41" s="21">
        <f t="shared" si="22"/>
        <v>0</v>
      </c>
      <c r="DF41" s="21">
        <f t="shared" si="22"/>
        <v>0</v>
      </c>
      <c r="DG41" s="21">
        <f t="shared" si="22"/>
        <v>0</v>
      </c>
      <c r="DH41" s="21">
        <f t="shared" si="22"/>
        <v>0</v>
      </c>
      <c r="DI41" s="21">
        <f t="shared" si="22"/>
        <v>0</v>
      </c>
      <c r="DJ41" s="21">
        <f t="shared" si="22"/>
        <v>0</v>
      </c>
      <c r="DK41" s="21">
        <f t="shared" si="22"/>
        <v>0</v>
      </c>
      <c r="DL41" s="21">
        <f t="shared" si="22"/>
        <v>0</v>
      </c>
      <c r="DM41" s="21">
        <f t="shared" si="22"/>
        <v>0</v>
      </c>
      <c r="DN41" s="21">
        <f t="shared" si="22"/>
        <v>0</v>
      </c>
      <c r="DO41" s="21">
        <f t="shared" si="22"/>
        <v>0</v>
      </c>
      <c r="DP41" s="21">
        <f t="shared" si="22"/>
        <v>0</v>
      </c>
      <c r="DQ41" s="21">
        <f t="shared" si="22"/>
        <v>0</v>
      </c>
      <c r="DR41" s="21">
        <f t="shared" si="22"/>
        <v>0</v>
      </c>
      <c r="DS41" s="47">
        <f t="shared" si="22"/>
        <v>0</v>
      </c>
      <c r="DT41" s="47">
        <f t="shared" ref="DT41:EY41" si="23">100*((DT9/DS9)^4-1)</f>
        <v>-41.381835937500036</v>
      </c>
      <c r="DU41" s="47">
        <f t="shared" si="23"/>
        <v>43.891177030146935</v>
      </c>
      <c r="DV41" s="47">
        <f t="shared" si="23"/>
        <v>-16.289607312724041</v>
      </c>
      <c r="DW41" s="47">
        <f t="shared" si="23"/>
        <v>-16.979287616966033</v>
      </c>
      <c r="DX41" s="47">
        <f t="shared" si="23"/>
        <v>20.451869334279451</v>
      </c>
      <c r="DY41" s="47">
        <f t="shared" si="23"/>
        <v>-16.979287616966033</v>
      </c>
      <c r="DZ41" s="47">
        <f t="shared" si="23"/>
        <v>20.451869334279451</v>
      </c>
      <c r="EA41" s="47">
        <f t="shared" si="23"/>
        <v>-16.979287616966033</v>
      </c>
      <c r="EB41" s="20">
        <f t="shared" si="23"/>
        <v>11.242664774415934</v>
      </c>
      <c r="EC41" s="20">
        <f t="shared" si="23"/>
        <v>7.1196414720106072</v>
      </c>
      <c r="ED41" s="20">
        <f t="shared" si="23"/>
        <v>4.5396159889010024</v>
      </c>
      <c r="EE41" s="20">
        <f t="shared" si="23"/>
        <v>2.9073372483765514</v>
      </c>
      <c r="EF41" s="20">
        <f t="shared" si="23"/>
        <v>1.867175306660207</v>
      </c>
      <c r="EG41" s="20">
        <f t="shared" si="23"/>
        <v>1.2013177837771449</v>
      </c>
      <c r="EH41" s="20">
        <f t="shared" si="23"/>
        <v>0.77384668894302511</v>
      </c>
      <c r="EI41" s="20">
        <f t="shared" si="23"/>
        <v>0.49886846913533844</v>
      </c>
      <c r="EJ41" s="20">
        <f t="shared" si="23"/>
        <v>0.32175075934466335</v>
      </c>
      <c r="EK41" s="20">
        <f t="shared" si="23"/>
        <v>0.2075606632764071</v>
      </c>
      <c r="EL41" s="20">
        <f t="shared" si="23"/>
        <v>0.1339288103873848</v>
      </c>
      <c r="EM41" s="20">
        <f t="shared" si="23"/>
        <v>8.6428154303175297E-2</v>
      </c>
      <c r="EN41" s="20">
        <f t="shared" si="23"/>
        <v>5.5796407518560187E-2</v>
      </c>
      <c r="EO41" s="20">
        <f t="shared" si="23"/>
        <v>3.6005387451965021E-2</v>
      </c>
      <c r="EP41" s="20">
        <f t="shared" si="23"/>
        <v>2.322265800576151E-2</v>
      </c>
      <c r="EQ41" s="20">
        <f t="shared" si="23"/>
        <v>1.5003260730894752E-2</v>
      </c>
      <c r="ER41" s="20">
        <f t="shared" si="23"/>
        <v>9.7011984420802833E-3</v>
      </c>
      <c r="ES41" s="20">
        <f t="shared" si="23"/>
        <v>6.2551850428915756E-3</v>
      </c>
      <c r="ET41" s="20">
        <f t="shared" si="23"/>
        <v>4.0286666128430682E-3</v>
      </c>
      <c r="EU41" s="20">
        <f t="shared" si="23"/>
        <v>2.5973896895292725E-3</v>
      </c>
      <c r="EV41" s="20">
        <f t="shared" si="23"/>
        <v>1.6962377447526933E-3</v>
      </c>
      <c r="EW41" s="20">
        <f t="shared" si="23"/>
        <v>1.0601415659339253E-3</v>
      </c>
      <c r="EX41" s="20">
        <f t="shared" si="23"/>
        <v>7.4209624432164389E-4</v>
      </c>
      <c r="EY41" s="20">
        <f t="shared" si="23"/>
        <v>4.2405370428433287E-4</v>
      </c>
      <c r="EZ41" s="20">
        <f t="shared" ref="EZ41:FF41" si="24">100*((EZ9/EY9)^4-1)</f>
        <v>3.1803981452860342E-4</v>
      </c>
      <c r="FA41" s="20">
        <f t="shared" si="24"/>
        <v>1.590196861078752E-4</v>
      </c>
      <c r="FB41" s="20">
        <f t="shared" si="24"/>
        <v>1.5901962278075388E-4</v>
      </c>
      <c r="FC41" s="20">
        <f t="shared" si="24"/>
        <v>5.3006498790253431E-5</v>
      </c>
      <c r="FD41" s="20">
        <f t="shared" si="24"/>
        <v>5.3006491773643916E-5</v>
      </c>
      <c r="FE41" s="20">
        <f t="shared" si="24"/>
        <v>5.30064847570344E-5</v>
      </c>
      <c r="FF41" s="20">
        <f t="shared" si="24"/>
        <v>0</v>
      </c>
    </row>
    <row r="42" spans="1:164" x14ac:dyDescent="0.25">
      <c r="B42" t="str">
        <f t="shared" si="6"/>
        <v xml:space="preserve">   Construction</v>
      </c>
      <c r="C42" s="21"/>
      <c r="D42" s="21">
        <f t="shared" ref="D42:AA42" si="25">100*((D10/C10)^4-1)</f>
        <v>12.397800637334889</v>
      </c>
      <c r="E42" s="21">
        <f t="shared" si="25"/>
        <v>0</v>
      </c>
      <c r="F42" s="21">
        <f t="shared" si="25"/>
        <v>-18.63911538536971</v>
      </c>
      <c r="G42" s="21">
        <f t="shared" si="25"/>
        <v>-1.7524219853161216</v>
      </c>
      <c r="H42" s="21">
        <f t="shared" si="25"/>
        <v>-4.9976411271378645</v>
      </c>
      <c r="I42" s="21">
        <f t="shared" si="25"/>
        <v>5.4938731586810396</v>
      </c>
      <c r="J42" s="21">
        <f t="shared" si="25"/>
        <v>2.9089013443174494</v>
      </c>
      <c r="K42" s="21">
        <f t="shared" si="25"/>
        <v>4.6958825189944209</v>
      </c>
      <c r="L42" s="21">
        <f t="shared" si="25"/>
        <v>8.7467391130376715</v>
      </c>
      <c r="M42" s="21">
        <f t="shared" si="25"/>
        <v>-3.9816816643518105</v>
      </c>
      <c r="N42" s="21">
        <f t="shared" si="25"/>
        <v>-4.6454492373352974</v>
      </c>
      <c r="O42" s="21">
        <f t="shared" si="25"/>
        <v>-8.0126867324196827</v>
      </c>
      <c r="P42" s="21">
        <f t="shared" si="25"/>
        <v>-12.071215204509656</v>
      </c>
      <c r="Q42" s="21">
        <f t="shared" si="25"/>
        <v>1.1517301423602078</v>
      </c>
      <c r="R42" s="21">
        <f t="shared" si="25"/>
        <v>-0.22850604778141825</v>
      </c>
      <c r="S42" s="21">
        <f t="shared" si="25"/>
        <v>-1.5922343453397825</v>
      </c>
      <c r="T42" s="21">
        <f t="shared" si="25"/>
        <v>-2.277810927223678</v>
      </c>
      <c r="U42" s="21">
        <f t="shared" si="25"/>
        <v>-0.46136024601456382</v>
      </c>
      <c r="V42" s="21">
        <f t="shared" si="25"/>
        <v>4.229738178730158</v>
      </c>
      <c r="W42" s="21">
        <f t="shared" si="25"/>
        <v>2.5424909398099604</v>
      </c>
      <c r="X42" s="21">
        <f t="shared" si="25"/>
        <v>-0.9070236221346617</v>
      </c>
      <c r="Y42" s="21">
        <f t="shared" si="25"/>
        <v>0.91532584375701997</v>
      </c>
      <c r="Z42" s="21">
        <f t="shared" si="25"/>
        <v>-6.4369242556852839</v>
      </c>
      <c r="AA42" s="21">
        <f t="shared" si="25"/>
        <v>8.8385691982755255</v>
      </c>
      <c r="AB42" s="21">
        <f t="shared" ref="AB42:BG42" si="26">100*((AB10/AA10)^4-1)</f>
        <v>5.7838931921490033</v>
      </c>
      <c r="AC42" s="21">
        <f t="shared" si="26"/>
        <v>6.6358434839522085</v>
      </c>
      <c r="AD42" s="21">
        <f t="shared" si="26"/>
        <v>13.128372309983938</v>
      </c>
      <c r="AE42" s="21">
        <f t="shared" si="26"/>
        <v>16.249278462301152</v>
      </c>
      <c r="AF42" s="21">
        <f t="shared" si="26"/>
        <v>3.9568280867133376</v>
      </c>
      <c r="AG42" s="21">
        <f t="shared" si="26"/>
        <v>4.3370986956182911</v>
      </c>
      <c r="AH42" s="21">
        <f t="shared" si="26"/>
        <v>16.633356495985897</v>
      </c>
      <c r="AI42" s="21">
        <f t="shared" si="26"/>
        <v>1.1661684395309679</v>
      </c>
      <c r="AJ42" s="21">
        <f t="shared" si="26"/>
        <v>11.251387827101533</v>
      </c>
      <c r="AK42" s="21">
        <f t="shared" si="26"/>
        <v>9.7302263940662428</v>
      </c>
      <c r="AL42" s="21">
        <f t="shared" si="26"/>
        <v>10.485110439659984</v>
      </c>
      <c r="AM42" s="21">
        <f t="shared" si="26"/>
        <v>5.4807028449805895</v>
      </c>
      <c r="AN42" s="21">
        <f t="shared" si="26"/>
        <v>8.9423755351567316</v>
      </c>
      <c r="AO42" s="21">
        <f t="shared" si="26"/>
        <v>9.6706710010753696</v>
      </c>
      <c r="AP42" s="21">
        <f t="shared" si="26"/>
        <v>7.6454827613016807</v>
      </c>
      <c r="AQ42" s="21">
        <f t="shared" si="26"/>
        <v>8.380608970622605</v>
      </c>
      <c r="AR42" s="21">
        <f t="shared" si="26"/>
        <v>5.4747939406853741</v>
      </c>
      <c r="AS42" s="21">
        <f t="shared" si="26"/>
        <v>0.64334332245350456</v>
      </c>
      <c r="AT42" s="21">
        <f t="shared" si="26"/>
        <v>7.236959229521589</v>
      </c>
      <c r="AU42" s="21">
        <f t="shared" si="26"/>
        <v>-0.47141933278735948</v>
      </c>
      <c r="AV42" s="21">
        <f t="shared" si="26"/>
        <v>-11.01819249352789</v>
      </c>
      <c r="AW42" s="21">
        <f t="shared" si="26"/>
        <v>-6.6431988911704547</v>
      </c>
      <c r="AX42" s="21">
        <f t="shared" si="26"/>
        <v>-15.659687651720333</v>
      </c>
      <c r="AY42" s="21">
        <f t="shared" si="26"/>
        <v>-0.85854837219110358</v>
      </c>
      <c r="AZ42" s="21">
        <f t="shared" si="26"/>
        <v>-8.3564413019631907</v>
      </c>
      <c r="BA42" s="21">
        <f t="shared" si="26"/>
        <v>0.70764872289499348</v>
      </c>
      <c r="BB42" s="21">
        <f t="shared" si="26"/>
        <v>-4.67147496955298</v>
      </c>
      <c r="BC42" s="21">
        <f t="shared" si="26"/>
        <v>-4.8984459263345492</v>
      </c>
      <c r="BD42" s="21">
        <f t="shared" si="26"/>
        <v>0.90558625485157584</v>
      </c>
      <c r="BE42" s="21">
        <f t="shared" si="26"/>
        <v>0.90354068275302346</v>
      </c>
      <c r="BF42" s="21">
        <f t="shared" si="26"/>
        <v>4.7545522073228375</v>
      </c>
      <c r="BG42" s="21">
        <f t="shared" si="26"/>
        <v>5.0668817833324331</v>
      </c>
      <c r="BH42" s="21">
        <f t="shared" ref="BH42:CM42" si="27">100*((BH10/BG10)^4-1)</f>
        <v>-0.17532321010681473</v>
      </c>
      <c r="BI42" s="21">
        <f t="shared" si="27"/>
        <v>2.6588402185943716</v>
      </c>
      <c r="BJ42" s="21">
        <f t="shared" si="27"/>
        <v>9.7535852692173464</v>
      </c>
      <c r="BK42" s="21">
        <f t="shared" si="27"/>
        <v>5.3866010652343865</v>
      </c>
      <c r="BL42" s="21">
        <f t="shared" si="27"/>
        <v>9.3932858819567144</v>
      </c>
      <c r="BM42" s="21">
        <f t="shared" si="27"/>
        <v>12.552677520412182</v>
      </c>
      <c r="BN42" s="21">
        <f t="shared" si="27"/>
        <v>12.868657146177508</v>
      </c>
      <c r="BO42" s="21">
        <f t="shared" si="27"/>
        <v>10.786252258518413</v>
      </c>
      <c r="BP42" s="21">
        <f t="shared" si="27"/>
        <v>12.303674985098656</v>
      </c>
      <c r="BQ42" s="21">
        <f t="shared" si="27"/>
        <v>3.8671654315049375</v>
      </c>
      <c r="BR42" s="21">
        <f t="shared" si="27"/>
        <v>4.1292544553438892</v>
      </c>
      <c r="BS42" s="21">
        <f t="shared" si="27"/>
        <v>16.1342321850241</v>
      </c>
      <c r="BT42" s="21">
        <f t="shared" si="27"/>
        <v>14.74001559308098</v>
      </c>
      <c r="BU42" s="21">
        <f t="shared" si="27"/>
        <v>3.1136618106180736</v>
      </c>
      <c r="BV42" s="21">
        <f t="shared" si="27"/>
        <v>-0.13273600295493626</v>
      </c>
      <c r="BW42" s="21">
        <f t="shared" si="27"/>
        <v>-2.7607207254127353</v>
      </c>
      <c r="BX42" s="21">
        <f t="shared" si="27"/>
        <v>-5.8855208294848138</v>
      </c>
      <c r="BY42" s="21">
        <f t="shared" si="27"/>
        <v>-7.5200557864952717</v>
      </c>
      <c r="BZ42" s="21">
        <f t="shared" si="27"/>
        <v>-21.315921943236916</v>
      </c>
      <c r="CA42" s="21">
        <f t="shared" si="27"/>
        <v>-31.889296588358562</v>
      </c>
      <c r="CB42" s="21">
        <f t="shared" si="27"/>
        <v>-26.105966157426653</v>
      </c>
      <c r="CC42" s="21">
        <f t="shared" si="27"/>
        <v>-21.713163994653229</v>
      </c>
      <c r="CD42" s="21">
        <f t="shared" si="27"/>
        <v>-17.309007067074987</v>
      </c>
      <c r="CE42" s="21">
        <f t="shared" si="27"/>
        <v>-10.820516107184375</v>
      </c>
      <c r="CF42" s="21">
        <f t="shared" si="27"/>
        <v>-7.3969087334536221</v>
      </c>
      <c r="CG42" s="21">
        <f t="shared" si="27"/>
        <v>-1.6235076433927298</v>
      </c>
      <c r="CH42" s="21">
        <f t="shared" si="27"/>
        <v>-3.6396567089580723</v>
      </c>
      <c r="CI42" s="21">
        <f t="shared" si="27"/>
        <v>-9.3768116886014159</v>
      </c>
      <c r="CJ42" s="21">
        <f t="shared" si="27"/>
        <v>0.63778697774259374</v>
      </c>
      <c r="CK42" s="21">
        <f t="shared" si="27"/>
        <v>1.7048097780272276</v>
      </c>
      <c r="CL42" s="21">
        <f t="shared" si="27"/>
        <v>0</v>
      </c>
      <c r="CM42" s="21">
        <f t="shared" si="27"/>
        <v>1.2711704943805024</v>
      </c>
      <c r="CN42" s="21">
        <f t="shared" ref="CN42:DS42" si="28">100*((CN10/CM10)^4-1)</f>
        <v>11.614405056268051</v>
      </c>
      <c r="CO42" s="21">
        <f t="shared" si="28"/>
        <v>7.5677128433619956</v>
      </c>
      <c r="CP42" s="21">
        <f t="shared" si="28"/>
        <v>11.946494152654319</v>
      </c>
      <c r="CQ42" s="21">
        <f t="shared" si="28"/>
        <v>9.2869424111806644</v>
      </c>
      <c r="CR42" s="21">
        <f t="shared" si="28"/>
        <v>6.2512016474984833</v>
      </c>
      <c r="CS42" s="21">
        <f t="shared" si="28"/>
        <v>11.565693874718841</v>
      </c>
      <c r="CT42" s="21">
        <f t="shared" si="28"/>
        <v>4.0867973147541869</v>
      </c>
      <c r="CU42" s="21">
        <f t="shared" si="28"/>
        <v>7.4456781648902792</v>
      </c>
      <c r="CV42" s="21">
        <f t="shared" si="28"/>
        <v>5.631165853345288</v>
      </c>
      <c r="CW42" s="21">
        <f t="shared" si="28"/>
        <v>16.757003936509186</v>
      </c>
      <c r="CX42" s="21">
        <f t="shared" si="28"/>
        <v>16.46252773445638</v>
      </c>
      <c r="CY42" s="21">
        <f t="shared" si="28"/>
        <v>12.049094329640164</v>
      </c>
      <c r="CZ42" s="21">
        <f t="shared" si="28"/>
        <v>6.8019949390375478</v>
      </c>
      <c r="DA42" s="21">
        <f t="shared" si="28"/>
        <v>4.1020355685217114</v>
      </c>
      <c r="DB42" s="21">
        <f t="shared" si="28"/>
        <v>5.4943222414852944</v>
      </c>
      <c r="DC42" s="21">
        <f t="shared" si="28"/>
        <v>11.221485380796747</v>
      </c>
      <c r="DD42" s="21">
        <f t="shared" si="28"/>
        <v>8.3813253489528847</v>
      </c>
      <c r="DE42" s="21">
        <f t="shared" si="28"/>
        <v>5.4690936875970708</v>
      </c>
      <c r="DF42" s="21">
        <f t="shared" si="28"/>
        <v>4.2107192449384989</v>
      </c>
      <c r="DG42" s="21">
        <f t="shared" si="28"/>
        <v>6.0764456053390425</v>
      </c>
      <c r="DH42" s="21">
        <f t="shared" si="28"/>
        <v>4.1049384092083807</v>
      </c>
      <c r="DI42" s="21">
        <f t="shared" si="28"/>
        <v>1.248034828908029</v>
      </c>
      <c r="DJ42" s="21">
        <f t="shared" si="28"/>
        <v>4.9036372603233902</v>
      </c>
      <c r="DK42" s="21">
        <f t="shared" si="28"/>
        <v>9.2799918913153192</v>
      </c>
      <c r="DL42" s="21">
        <f t="shared" si="28"/>
        <v>5.4261927116831199</v>
      </c>
      <c r="DM42" s="21">
        <f t="shared" si="28"/>
        <v>3.3214257283278759</v>
      </c>
      <c r="DN42" s="21">
        <f t="shared" si="28"/>
        <v>5.5800742182151586</v>
      </c>
      <c r="DO42" s="21">
        <f t="shared" si="28"/>
        <v>-6.1452195537611392</v>
      </c>
      <c r="DP42" s="21">
        <f t="shared" si="28"/>
        <v>6.9586324115786802</v>
      </c>
      <c r="DQ42" s="21">
        <f t="shared" si="28"/>
        <v>0.38541789306227869</v>
      </c>
      <c r="DR42" s="21">
        <f t="shared" si="28"/>
        <v>0.90017114735261305</v>
      </c>
      <c r="DS42" s="47">
        <f t="shared" si="28"/>
        <v>0.51249094340120038</v>
      </c>
      <c r="DT42" s="47">
        <f t="shared" ref="DT42:EY42" si="29">100*((DT10/DS10)^4-1)</f>
        <v>-38.728418584981938</v>
      </c>
      <c r="DU42" s="47">
        <f t="shared" si="29"/>
        <v>37.56814416910732</v>
      </c>
      <c r="DV42" s="47">
        <f t="shared" si="29"/>
        <v>10.090912378891659</v>
      </c>
      <c r="DW42" s="47">
        <f t="shared" si="29"/>
        <v>0.39094268446147051</v>
      </c>
      <c r="DX42" s="47">
        <f t="shared" si="29"/>
        <v>4.493688483152769</v>
      </c>
      <c r="DY42" s="47">
        <f t="shared" si="29"/>
        <v>2.0731413356223305</v>
      </c>
      <c r="DZ42" s="47">
        <f t="shared" si="29"/>
        <v>2.5830120446728611</v>
      </c>
      <c r="EA42" s="47">
        <f t="shared" si="29"/>
        <v>3.6067252270646222</v>
      </c>
      <c r="EB42" s="20">
        <f t="shared" si="29"/>
        <v>7.0115559082811751</v>
      </c>
      <c r="EC42" s="20">
        <f t="shared" si="29"/>
        <v>3.7490388252307438</v>
      </c>
      <c r="ED42" s="20">
        <f t="shared" si="29"/>
        <v>2.8846072056105454</v>
      </c>
      <c r="EE42" s="20">
        <f t="shared" si="29"/>
        <v>2.0734797794446536</v>
      </c>
      <c r="EF42" s="20">
        <f t="shared" si="29"/>
        <v>1.5463340934354308</v>
      </c>
      <c r="EG42" s="20">
        <f t="shared" si="29"/>
        <v>0.97494575893548596</v>
      </c>
      <c r="EH42" s="20">
        <f t="shared" si="29"/>
        <v>1.2189208210972913</v>
      </c>
      <c r="EI42" s="20">
        <f t="shared" si="29"/>
        <v>1.0807392801271964</v>
      </c>
      <c r="EJ42" s="20">
        <f t="shared" si="29"/>
        <v>0.72071975434626623</v>
      </c>
      <c r="EK42" s="20">
        <f t="shared" si="29"/>
        <v>1.46085404189924</v>
      </c>
      <c r="EL42" s="20">
        <f t="shared" si="29"/>
        <v>2.0635934215573748</v>
      </c>
      <c r="EM42" s="20">
        <f t="shared" si="29"/>
        <v>2.132826253712472</v>
      </c>
      <c r="EN42" s="20">
        <f t="shared" si="29"/>
        <v>2.4597406679197187</v>
      </c>
      <c r="EO42" s="20">
        <f t="shared" si="29"/>
        <v>2.2661628799063749</v>
      </c>
      <c r="EP42" s="20">
        <f t="shared" si="29"/>
        <v>2.2743754958846285</v>
      </c>
      <c r="EQ42" s="20">
        <f t="shared" si="29"/>
        <v>2.154781217713464</v>
      </c>
      <c r="ER42" s="20">
        <f t="shared" si="29"/>
        <v>2.0301374165221819</v>
      </c>
      <c r="ES42" s="20">
        <f t="shared" si="29"/>
        <v>1.7438653186459874</v>
      </c>
      <c r="ET42" s="20">
        <f t="shared" si="29"/>
        <v>1.4904431275394092</v>
      </c>
      <c r="EU42" s="20">
        <f t="shared" si="29"/>
        <v>1.1980482818818805</v>
      </c>
      <c r="EV42" s="20">
        <f t="shared" si="29"/>
        <v>1.1148284387396457</v>
      </c>
      <c r="EW42" s="20">
        <f t="shared" si="29"/>
        <v>0.92192794124810185</v>
      </c>
      <c r="EX42" s="20">
        <f t="shared" si="29"/>
        <v>0.82505550781462045</v>
      </c>
      <c r="EY42" s="20">
        <f t="shared" si="29"/>
        <v>0.85226141063219352</v>
      </c>
      <c r="EZ42" s="20">
        <f t="shared" ref="EZ42:FF42" si="30">100*((EZ10/EY10)^4-1)</f>
        <v>0.96044714414260657</v>
      </c>
      <c r="FA42" s="20">
        <f t="shared" si="30"/>
        <v>0.86398709906909676</v>
      </c>
      <c r="FB42" s="20">
        <f t="shared" si="30"/>
        <v>0.88273552480366835</v>
      </c>
      <c r="FC42" s="20">
        <f t="shared" si="30"/>
        <v>0.8780945363535908</v>
      </c>
      <c r="FD42" s="20">
        <f t="shared" si="30"/>
        <v>0.96871573086079188</v>
      </c>
      <c r="FE42" s="20">
        <f t="shared" si="30"/>
        <v>0.91298975861024978</v>
      </c>
      <c r="FF42" s="20">
        <f t="shared" si="30"/>
        <v>0.93938228371317489</v>
      </c>
    </row>
    <row r="43" spans="1:164" x14ac:dyDescent="0.25">
      <c r="B43" t="str">
        <f t="shared" si="6"/>
        <v xml:space="preserve">   Manufacturing</v>
      </c>
      <c r="C43" s="21"/>
      <c r="D43" s="21">
        <f t="shared" ref="D43:AA43" si="31">100*((D11/C11)^4-1)</f>
        <v>-2.6556071267126558</v>
      </c>
      <c r="E43" s="21">
        <f t="shared" si="31"/>
        <v>2.4719537817131654</v>
      </c>
      <c r="F43" s="21">
        <f t="shared" si="31"/>
        <v>-4.3588441167384806</v>
      </c>
      <c r="G43" s="21">
        <f t="shared" si="31"/>
        <v>-4.2847533795280164</v>
      </c>
      <c r="H43" s="21">
        <f t="shared" si="31"/>
        <v>-1.3965822825600993</v>
      </c>
      <c r="I43" s="21">
        <f t="shared" si="31"/>
        <v>2.7169730002735593</v>
      </c>
      <c r="J43" s="21">
        <f t="shared" si="31"/>
        <v>-3.0808022959091907</v>
      </c>
      <c r="K43" s="21">
        <f t="shared" si="31"/>
        <v>-1.7198420672272285</v>
      </c>
      <c r="L43" s="21">
        <f t="shared" si="31"/>
        <v>-2.1080470863398704</v>
      </c>
      <c r="M43" s="21">
        <f t="shared" si="31"/>
        <v>-3.2608547878602234</v>
      </c>
      <c r="N43" s="21">
        <f t="shared" si="31"/>
        <v>-5.4339279093643</v>
      </c>
      <c r="O43" s="21">
        <f t="shared" si="31"/>
        <v>-7.8964330091108259</v>
      </c>
      <c r="P43" s="21">
        <f t="shared" si="31"/>
        <v>-3.9928368567112016</v>
      </c>
      <c r="Q43" s="21">
        <f t="shared" si="31"/>
        <v>2.48007517854274</v>
      </c>
      <c r="R43" s="21">
        <f t="shared" si="31"/>
        <v>-14.774460836320724</v>
      </c>
      <c r="S43" s="21">
        <f t="shared" si="31"/>
        <v>-7.2770929114952647</v>
      </c>
      <c r="T43" s="21">
        <f t="shared" si="31"/>
        <v>-2.2827666956890758</v>
      </c>
      <c r="U43" s="21">
        <f t="shared" si="31"/>
        <v>-1.0093646720183647</v>
      </c>
      <c r="V43" s="21">
        <f t="shared" si="31"/>
        <v>8.8817841970012523E-14</v>
      </c>
      <c r="W43" s="21">
        <f t="shared" si="31"/>
        <v>5.3272486893175097</v>
      </c>
      <c r="X43" s="21">
        <f t="shared" si="31"/>
        <v>-4.9889019544202329</v>
      </c>
      <c r="Y43" s="21">
        <f t="shared" si="31"/>
        <v>-9.6412960363602362</v>
      </c>
      <c r="Z43" s="21">
        <f t="shared" si="31"/>
        <v>-30.362576184344736</v>
      </c>
      <c r="AA43" s="21">
        <f t="shared" si="31"/>
        <v>46.833255874153991</v>
      </c>
      <c r="AB43" s="21">
        <f t="shared" ref="AB43:BG43" si="32">100*((AB11/AA11)^4-1)</f>
        <v>7.998439092813947</v>
      </c>
      <c r="AC43" s="21">
        <f t="shared" si="32"/>
        <v>9.7748253445214317</v>
      </c>
      <c r="AD43" s="21">
        <f t="shared" si="32"/>
        <v>14.404023952705547</v>
      </c>
      <c r="AE43" s="21">
        <f t="shared" si="32"/>
        <v>11.951214125684007</v>
      </c>
      <c r="AF43" s="21">
        <f t="shared" si="32"/>
        <v>11.894608859976374</v>
      </c>
      <c r="AG43" s="21">
        <f t="shared" si="32"/>
        <v>12.256565750601322</v>
      </c>
      <c r="AH43" s="21">
        <f t="shared" si="32"/>
        <v>12.854598914306825</v>
      </c>
      <c r="AI43" s="21">
        <f t="shared" si="32"/>
        <v>0.42829766666838687</v>
      </c>
      <c r="AJ43" s="21">
        <f t="shared" si="32"/>
        <v>4.088695902957884</v>
      </c>
      <c r="AK43" s="21">
        <f t="shared" si="32"/>
        <v>-0.42222665942421855</v>
      </c>
      <c r="AL43" s="21">
        <f t="shared" si="32"/>
        <v>-4.2252738477843721</v>
      </c>
      <c r="AM43" s="21">
        <f t="shared" si="32"/>
        <v>-11.900118168127683</v>
      </c>
      <c r="AN43" s="21">
        <f t="shared" si="32"/>
        <v>-8.3095471711212561</v>
      </c>
      <c r="AO43" s="21">
        <f t="shared" si="32"/>
        <v>-9.9252112339413561</v>
      </c>
      <c r="AP43" s="21">
        <f t="shared" si="32"/>
        <v>-6.1415317361686039</v>
      </c>
      <c r="AQ43" s="21">
        <f t="shared" si="32"/>
        <v>-14.593138141574858</v>
      </c>
      <c r="AR43" s="21">
        <f t="shared" si="32"/>
        <v>2.3997521367159269</v>
      </c>
      <c r="AS43" s="21">
        <f t="shared" si="32"/>
        <v>-3.3642154584859529</v>
      </c>
      <c r="AT43" s="21">
        <f t="shared" si="32"/>
        <v>-2.9134355536705292</v>
      </c>
      <c r="AU43" s="21">
        <f t="shared" si="32"/>
        <v>-5.5340121299401694</v>
      </c>
      <c r="AV43" s="21">
        <f t="shared" si="32"/>
        <v>-2.2738456206317204</v>
      </c>
      <c r="AW43" s="21">
        <f t="shared" si="32"/>
        <v>-2.5699174177152284</v>
      </c>
      <c r="AX43" s="21">
        <f t="shared" si="32"/>
        <v>-11.444890492102333</v>
      </c>
      <c r="AY43" s="21">
        <f t="shared" si="32"/>
        <v>-18.073799085744579</v>
      </c>
      <c r="AZ43" s="21">
        <f t="shared" si="32"/>
        <v>-8.5920582911440455</v>
      </c>
      <c r="BA43" s="21">
        <f t="shared" si="32"/>
        <v>-9.3047386430177514</v>
      </c>
      <c r="BB43" s="21">
        <f t="shared" si="32"/>
        <v>-9.9077100302174426</v>
      </c>
      <c r="BC43" s="21">
        <f t="shared" si="32"/>
        <v>-11.091922638907903</v>
      </c>
      <c r="BD43" s="21">
        <f t="shared" si="32"/>
        <v>-8.591530248166535</v>
      </c>
      <c r="BE43" s="21">
        <f t="shared" si="32"/>
        <v>-6.1753707109409532</v>
      </c>
      <c r="BF43" s="21">
        <f t="shared" si="32"/>
        <v>-5.1464547853946048</v>
      </c>
      <c r="BG43" s="21">
        <f t="shared" si="32"/>
        <v>-2.2728927717820424</v>
      </c>
      <c r="BH43" s="21">
        <f t="shared" ref="BH43:CM43" si="33">100*((BH11/BG11)^4-1)</f>
        <v>9.22615553942574E-2</v>
      </c>
      <c r="BI43" s="21">
        <f t="shared" si="33"/>
        <v>2.2314343703828898</v>
      </c>
      <c r="BJ43" s="21">
        <f t="shared" si="33"/>
        <v>4.5696335613298666</v>
      </c>
      <c r="BK43" s="21">
        <f t="shared" si="33"/>
        <v>4.799525487473888</v>
      </c>
      <c r="BL43" s="21">
        <f t="shared" si="33"/>
        <v>8.1234250935934718</v>
      </c>
      <c r="BM43" s="21">
        <f t="shared" si="33"/>
        <v>-5.4233229611284184</v>
      </c>
      <c r="BN43" s="21">
        <f t="shared" si="33"/>
        <v>18.242068700777647</v>
      </c>
      <c r="BO43" s="21">
        <f t="shared" si="33"/>
        <v>6.7454060017673845</v>
      </c>
      <c r="BP43" s="21">
        <f t="shared" si="33"/>
        <v>3.4061260310091379</v>
      </c>
      <c r="BQ43" s="21">
        <f t="shared" si="33"/>
        <v>3.6340743584582613</v>
      </c>
      <c r="BR43" s="21">
        <f t="shared" si="33"/>
        <v>4.2819646784751031</v>
      </c>
      <c r="BS43" s="21">
        <f t="shared" si="33"/>
        <v>4.2366182182501433</v>
      </c>
      <c r="BT43" s="21">
        <f t="shared" si="33"/>
        <v>2.6153095248842018</v>
      </c>
      <c r="BU43" s="21">
        <f t="shared" si="33"/>
        <v>5.5816006187301648</v>
      </c>
      <c r="BV43" s="21">
        <f t="shared" si="33"/>
        <v>2.8057221887088479</v>
      </c>
      <c r="BW43" s="21">
        <f t="shared" si="33"/>
        <v>2.3846329799777299</v>
      </c>
      <c r="BX43" s="21">
        <f t="shared" si="33"/>
        <v>-0.39104459986436524</v>
      </c>
      <c r="BY43" s="21">
        <f t="shared" si="33"/>
        <v>-0.54767597468678986</v>
      </c>
      <c r="BZ43" s="21">
        <f t="shared" si="33"/>
        <v>-21.748894075414317</v>
      </c>
      <c r="CA43" s="21">
        <f t="shared" si="33"/>
        <v>5.8851964669648593</v>
      </c>
      <c r="CB43" s="21">
        <f t="shared" si="33"/>
        <v>-12.827448767798888</v>
      </c>
      <c r="CC43" s="21">
        <f t="shared" si="33"/>
        <v>-8.2479504499795357</v>
      </c>
      <c r="CD43" s="21">
        <f t="shared" si="33"/>
        <v>-5.7869057227802889</v>
      </c>
      <c r="CE43" s="21">
        <f t="shared" si="33"/>
        <v>-1.9289218986388801</v>
      </c>
      <c r="CF43" s="21">
        <f t="shared" si="33"/>
        <v>-0.1773835483745656</v>
      </c>
      <c r="CG43" s="21">
        <f t="shared" si="33"/>
        <v>1.0697475628482112</v>
      </c>
      <c r="CH43" s="21">
        <f t="shared" si="33"/>
        <v>3.4986057539091231</v>
      </c>
      <c r="CI43" s="21">
        <f t="shared" si="33"/>
        <v>5.4640965304088684</v>
      </c>
      <c r="CJ43" s="21">
        <f t="shared" si="33"/>
        <v>8.4879815028173091</v>
      </c>
      <c r="CK43" s="21">
        <f t="shared" si="33"/>
        <v>8.1315531172186937</v>
      </c>
      <c r="CL43" s="21">
        <f t="shared" si="33"/>
        <v>6.5657221475158734</v>
      </c>
      <c r="CM43" s="21">
        <f t="shared" si="33"/>
        <v>4.3291046493948659</v>
      </c>
      <c r="CN43" s="21">
        <f t="shared" ref="CN43:DS43" si="34">100*((CN11/CM11)^4-1)</f>
        <v>4.869617412601257</v>
      </c>
      <c r="CO43" s="21">
        <f t="shared" si="34"/>
        <v>4.8110576100408364</v>
      </c>
      <c r="CP43" s="21">
        <f t="shared" si="34"/>
        <v>3.1238267598461267</v>
      </c>
      <c r="CQ43" s="21">
        <f t="shared" si="34"/>
        <v>2.0585231987379826</v>
      </c>
      <c r="CR43" s="21">
        <f t="shared" si="34"/>
        <v>0.31305004439639017</v>
      </c>
      <c r="CS43" s="21">
        <f t="shared" si="34"/>
        <v>-0.62341520620132762</v>
      </c>
      <c r="CT43" s="21">
        <f t="shared" si="34"/>
        <v>-0.39058639031716025</v>
      </c>
      <c r="CU43" s="21">
        <f t="shared" si="34"/>
        <v>-1.1694640900357656</v>
      </c>
      <c r="CV43" s="21">
        <f t="shared" si="34"/>
        <v>0.23582577954885942</v>
      </c>
      <c r="CW43" s="21">
        <f t="shared" si="34"/>
        <v>1.4203762706980871</v>
      </c>
      <c r="CX43" s="21">
        <f t="shared" si="34"/>
        <v>0.1565251119143074</v>
      </c>
      <c r="CY43" s="21">
        <f t="shared" si="34"/>
        <v>1.0991064645565984</v>
      </c>
      <c r="CZ43" s="21">
        <f t="shared" si="34"/>
        <v>-0.93239456995491965</v>
      </c>
      <c r="DA43" s="21">
        <f t="shared" si="34"/>
        <v>2.5245306890069097</v>
      </c>
      <c r="DB43" s="21">
        <f t="shared" si="34"/>
        <v>-1.6211186188218374</v>
      </c>
      <c r="DC43" s="21">
        <f t="shared" si="34"/>
        <v>-1.0873685413808065</v>
      </c>
      <c r="DD43" s="21">
        <f t="shared" si="34"/>
        <v>-1.4002117731719443</v>
      </c>
      <c r="DE43" s="21">
        <f t="shared" si="34"/>
        <v>-4.0188060638895244</v>
      </c>
      <c r="DF43" s="21">
        <f t="shared" si="34"/>
        <v>-5.8909683515477091</v>
      </c>
      <c r="DG43" s="21">
        <f t="shared" si="34"/>
        <v>-4.1986762891372154</v>
      </c>
      <c r="DH43" s="21">
        <f t="shared" si="34"/>
        <v>-2.4986171332515461</v>
      </c>
      <c r="DI43" s="21">
        <f t="shared" si="34"/>
        <v>-6.5472524512724339</v>
      </c>
      <c r="DJ43" s="21">
        <f t="shared" si="34"/>
        <v>-1.4906571570895921</v>
      </c>
      <c r="DK43" s="21">
        <f t="shared" si="34"/>
        <v>0.41862841809294782</v>
      </c>
      <c r="DL43" s="21">
        <f t="shared" si="34"/>
        <v>2.1040836861841328</v>
      </c>
      <c r="DM43" s="21">
        <f t="shared" si="34"/>
        <v>2.5156004345372462</v>
      </c>
      <c r="DN43" s="21">
        <f t="shared" si="34"/>
        <v>6.7701403944392169</v>
      </c>
      <c r="DO43" s="21">
        <f t="shared" si="34"/>
        <v>3.9558413348107724</v>
      </c>
      <c r="DP43" s="21">
        <f t="shared" si="34"/>
        <v>2.4349534946019435</v>
      </c>
      <c r="DQ43" s="21">
        <f t="shared" si="34"/>
        <v>0.40035982394179825</v>
      </c>
      <c r="DR43" s="21">
        <f t="shared" si="34"/>
        <v>-0.1596487408849212</v>
      </c>
      <c r="DS43" s="47">
        <f t="shared" si="34"/>
        <v>-2.4541136628159155</v>
      </c>
      <c r="DT43" s="47">
        <f t="shared" ref="DT43:EY43" si="35">100*((DT11/DS11)^4-1)</f>
        <v>-27.669528424715562</v>
      </c>
      <c r="DU43" s="47">
        <f t="shared" si="35"/>
        <v>-15.025226807320745</v>
      </c>
      <c r="DV43" s="47">
        <f t="shared" si="35"/>
        <v>-10.626524549832872</v>
      </c>
      <c r="DW43" s="47">
        <f t="shared" si="35"/>
        <v>-8.2316763748832003</v>
      </c>
      <c r="DX43" s="47">
        <f t="shared" si="35"/>
        <v>-5.603442724927965</v>
      </c>
      <c r="DY43" s="47">
        <f t="shared" si="35"/>
        <v>0.97157411799715376</v>
      </c>
      <c r="DZ43" s="47">
        <f t="shared" si="35"/>
        <v>5.7199096639609426</v>
      </c>
      <c r="EA43" s="47">
        <f t="shared" si="35"/>
        <v>7.2360749860449269</v>
      </c>
      <c r="EB43" s="20">
        <f t="shared" si="35"/>
        <v>6.5704595889635398</v>
      </c>
      <c r="EC43" s="20">
        <f t="shared" si="35"/>
        <v>3.9354329271657384</v>
      </c>
      <c r="ED43" s="20">
        <f t="shared" si="35"/>
        <v>2.0479062187324093</v>
      </c>
      <c r="EE43" s="20">
        <f t="shared" si="35"/>
        <v>1.5132347082201569</v>
      </c>
      <c r="EF43" s="20">
        <f t="shared" si="35"/>
        <v>1.1614839467045446</v>
      </c>
      <c r="EG43" s="20">
        <f t="shared" si="35"/>
        <v>0.88092582078345139</v>
      </c>
      <c r="EH43" s="20">
        <f t="shared" si="35"/>
        <v>0.3456539837504824</v>
      </c>
      <c r="EI43" s="20">
        <f t="shared" si="35"/>
        <v>-0.13045688503284802</v>
      </c>
      <c r="EJ43" s="20">
        <f t="shared" si="35"/>
        <v>-0.34726621111237366</v>
      </c>
      <c r="EK43" s="20">
        <f t="shared" si="35"/>
        <v>-0.20503737890089635</v>
      </c>
      <c r="EL43" s="20">
        <f t="shared" si="35"/>
        <v>-0.3003184212845289</v>
      </c>
      <c r="EM43" s="20">
        <f t="shared" si="35"/>
        <v>-7.7293533462219344E-2</v>
      </c>
      <c r="EN43" s="20">
        <f t="shared" si="35"/>
        <v>0.14554797904020589</v>
      </c>
      <c r="EO43" s="20">
        <f t="shared" si="35"/>
        <v>0.33016111273715953</v>
      </c>
      <c r="EP43" s="20">
        <f t="shared" si="35"/>
        <v>0.4384975068098429</v>
      </c>
      <c r="EQ43" s="20">
        <f t="shared" si="35"/>
        <v>0.43855864946482637</v>
      </c>
      <c r="ER43" s="20">
        <f t="shared" si="35"/>
        <v>0.52299876345629492</v>
      </c>
      <c r="ES43" s="20">
        <f t="shared" si="35"/>
        <v>0.44668707298749499</v>
      </c>
      <c r="ET43" s="20">
        <f t="shared" si="35"/>
        <v>0.46210351535314054</v>
      </c>
      <c r="EU43" s="20">
        <f t="shared" si="35"/>
        <v>0.1907827194598477</v>
      </c>
      <c r="EV43" s="20">
        <f t="shared" si="35"/>
        <v>0.10390666049788777</v>
      </c>
      <c r="EW43" s="20">
        <f t="shared" si="35"/>
        <v>-3.7827532185708002E-2</v>
      </c>
      <c r="EX43" s="20">
        <f t="shared" si="35"/>
        <v>-0.11077994530904745</v>
      </c>
      <c r="EY43" s="20">
        <f t="shared" si="35"/>
        <v>-3.6231531192199018E-2</v>
      </c>
      <c r="EZ43" s="20">
        <f t="shared" ref="EZ43:FF43" si="36">100*((EZ11/EY11)^4-1)</f>
        <v>3.5439119205005198E-2</v>
      </c>
      <c r="FA43" s="20">
        <f t="shared" si="36"/>
        <v>4.5631964110226519E-3</v>
      </c>
      <c r="FB43" s="20">
        <f t="shared" si="36"/>
        <v>-5.3940633884297373E-2</v>
      </c>
      <c r="FC43" s="20">
        <f t="shared" si="36"/>
        <v>-4.2945381578185504E-2</v>
      </c>
      <c r="FD43" s="20">
        <f t="shared" si="36"/>
        <v>-8.8300896717263822E-2</v>
      </c>
      <c r="FE43" s="20">
        <f t="shared" si="36"/>
        <v>-0.32453768502070934</v>
      </c>
      <c r="FF43" s="20">
        <f t="shared" si="36"/>
        <v>-0.33954607712387563</v>
      </c>
    </row>
    <row r="44" spans="1:164" x14ac:dyDescent="0.25">
      <c r="B44" t="str">
        <f t="shared" si="6"/>
        <v xml:space="preserve">      Aerospace</v>
      </c>
      <c r="C44" s="21"/>
      <c r="D44" s="21">
        <f t="shared" ref="D44:AA44" si="37">100*((D12/C12)^4-1)</f>
        <v>-6.8291896628770328</v>
      </c>
      <c r="E44" s="21">
        <f t="shared" si="37"/>
        <v>-1.7722201912059532</v>
      </c>
      <c r="F44" s="21">
        <f t="shared" si="37"/>
        <v>-0.23873459963013044</v>
      </c>
      <c r="G44" s="21">
        <f t="shared" si="37"/>
        <v>3.5121578573575229</v>
      </c>
      <c r="H44" s="21">
        <f t="shared" si="37"/>
        <v>-0.59127702029770912</v>
      </c>
      <c r="I44" s="21">
        <f t="shared" si="37"/>
        <v>3.3650917936072444</v>
      </c>
      <c r="J44" s="21">
        <f t="shared" si="37"/>
        <v>-1.9862095260870793</v>
      </c>
      <c r="K44" s="21">
        <f t="shared" si="37"/>
        <v>-1.646055400813462</v>
      </c>
      <c r="L44" s="21">
        <f t="shared" si="37"/>
        <v>-7.6132623188632342</v>
      </c>
      <c r="M44" s="21">
        <f t="shared" si="37"/>
        <v>-6.269273126355424</v>
      </c>
      <c r="N44" s="21">
        <f t="shared" si="37"/>
        <v>-5.6637487249323719</v>
      </c>
      <c r="O44" s="21">
        <f t="shared" si="37"/>
        <v>-7.1713517844177455</v>
      </c>
      <c r="P44" s="21">
        <f t="shared" si="37"/>
        <v>-12.596996824342622</v>
      </c>
      <c r="Q44" s="21">
        <f t="shared" si="37"/>
        <v>-8.410826018923812</v>
      </c>
      <c r="R44" s="21">
        <f t="shared" si="37"/>
        <v>-18.248936765827683</v>
      </c>
      <c r="S44" s="21">
        <f t="shared" si="37"/>
        <v>-12.527830779144278</v>
      </c>
      <c r="T44" s="21">
        <f t="shared" si="37"/>
        <v>-9.7227429384951432</v>
      </c>
      <c r="U44" s="21">
        <f t="shared" si="37"/>
        <v>-3.5551980754305101</v>
      </c>
      <c r="V44" s="21">
        <f t="shared" si="37"/>
        <v>1.9842936881000028</v>
      </c>
      <c r="W44" s="21">
        <f t="shared" si="37"/>
        <v>-3.4229369841468404</v>
      </c>
      <c r="X44" s="21">
        <f t="shared" si="37"/>
        <v>-9.2429270650156603</v>
      </c>
      <c r="Y44" s="21">
        <f t="shared" si="37"/>
        <v>-29.042603929609623</v>
      </c>
      <c r="Z44" s="21">
        <f t="shared" si="37"/>
        <v>-58.58610555590591</v>
      </c>
      <c r="AA44" s="21">
        <f t="shared" si="37"/>
        <v>141.87507298187799</v>
      </c>
      <c r="AB44" s="21">
        <f t="shared" ref="AB44:BG44" si="38">100*((AB12/AA12)^4-1)</f>
        <v>10.029903722873645</v>
      </c>
      <c r="AC44" s="21">
        <f t="shared" si="38"/>
        <v>21.800181032796463</v>
      </c>
      <c r="AD44" s="21">
        <f t="shared" si="38"/>
        <v>31.365807229192889</v>
      </c>
      <c r="AE44" s="21">
        <f t="shared" si="38"/>
        <v>23.999281732857924</v>
      </c>
      <c r="AF44" s="21">
        <f t="shared" si="38"/>
        <v>13.937933672731507</v>
      </c>
      <c r="AG44" s="21">
        <f t="shared" si="38"/>
        <v>21.081996629593025</v>
      </c>
      <c r="AH44" s="21">
        <f t="shared" si="38"/>
        <v>18.705189614334916</v>
      </c>
      <c r="AI44" s="21">
        <f t="shared" si="38"/>
        <v>0</v>
      </c>
      <c r="AJ44" s="21">
        <f t="shared" si="38"/>
        <v>2.1146835359697747</v>
      </c>
      <c r="AK44" s="21">
        <f t="shared" si="38"/>
        <v>-1.8289412440965158</v>
      </c>
      <c r="AL44" s="21">
        <f t="shared" si="38"/>
        <v>-5.9081835900738788</v>
      </c>
      <c r="AM44" s="21">
        <f t="shared" si="38"/>
        <v>-16.303902018476137</v>
      </c>
      <c r="AN44" s="21">
        <f t="shared" si="38"/>
        <v>-19.360205206715044</v>
      </c>
      <c r="AO44" s="21">
        <f t="shared" si="38"/>
        <v>-19.522304906361466</v>
      </c>
      <c r="AP44" s="21">
        <f t="shared" si="38"/>
        <v>-13.02346116479236</v>
      </c>
      <c r="AQ44" s="21">
        <f t="shared" si="38"/>
        <v>-29.082540174665581</v>
      </c>
      <c r="AR44" s="21">
        <f t="shared" si="38"/>
        <v>13.833421987940131</v>
      </c>
      <c r="AS44" s="21">
        <f t="shared" si="38"/>
        <v>-5.0029055647105469</v>
      </c>
      <c r="AT44" s="21">
        <f t="shared" si="38"/>
        <v>0.48514162070498745</v>
      </c>
      <c r="AU44" s="21">
        <f t="shared" si="38"/>
        <v>3.2637066131229187</v>
      </c>
      <c r="AV44" s="21">
        <f t="shared" si="38"/>
        <v>1.2856403944186079</v>
      </c>
      <c r="AW44" s="21">
        <f t="shared" si="38"/>
        <v>2.9006984088697063</v>
      </c>
      <c r="AX44" s="21">
        <f t="shared" si="38"/>
        <v>-6.6347212137712557</v>
      </c>
      <c r="AY44" s="21">
        <f t="shared" si="38"/>
        <v>-25.727020568781732</v>
      </c>
      <c r="AZ44" s="21">
        <f t="shared" si="38"/>
        <v>-14.874885241263735</v>
      </c>
      <c r="BA44" s="21">
        <f t="shared" si="38"/>
        <v>-15.766160672074969</v>
      </c>
      <c r="BB44" s="21">
        <f t="shared" si="38"/>
        <v>-9.0971528195677891</v>
      </c>
      <c r="BC44" s="21">
        <f t="shared" si="38"/>
        <v>-17.284146240903851</v>
      </c>
      <c r="BD44" s="21">
        <f t="shared" si="38"/>
        <v>-13.797469433208143</v>
      </c>
      <c r="BE44" s="21">
        <f t="shared" si="38"/>
        <v>-13.726682557167823</v>
      </c>
      <c r="BF44" s="21">
        <f t="shared" si="38"/>
        <v>-9.0489437725283182</v>
      </c>
      <c r="BG44" s="21">
        <f t="shared" si="38"/>
        <v>-6.3177683143494257</v>
      </c>
      <c r="BH44" s="21">
        <f t="shared" ref="BH44:CM44" si="39">100*((BH12/BG12)^4-1)</f>
        <v>-2.9170542366320884</v>
      </c>
      <c r="BI44" s="21">
        <f t="shared" si="39"/>
        <v>0.91742518756923186</v>
      </c>
      <c r="BJ44" s="21">
        <f t="shared" si="39"/>
        <v>8.9516132355144542</v>
      </c>
      <c r="BK44" s="21">
        <f t="shared" si="39"/>
        <v>10.670024705356429</v>
      </c>
      <c r="BL44" s="21">
        <f t="shared" si="39"/>
        <v>9.6915451158978261</v>
      </c>
      <c r="BM44" s="21">
        <f t="shared" si="39"/>
        <v>-16.701510486412385</v>
      </c>
      <c r="BN44" s="21">
        <f t="shared" si="39"/>
        <v>49.78668586390598</v>
      </c>
      <c r="BO44" s="21">
        <f t="shared" si="39"/>
        <v>10.446306877341405</v>
      </c>
      <c r="BP44" s="21">
        <f t="shared" si="39"/>
        <v>4.3883811921126226</v>
      </c>
      <c r="BQ44" s="21">
        <f t="shared" si="39"/>
        <v>9.8594543107186858</v>
      </c>
      <c r="BR44" s="21">
        <f t="shared" si="39"/>
        <v>11.051718565231639</v>
      </c>
      <c r="BS44" s="21">
        <f t="shared" si="39"/>
        <v>8.9704859878693597</v>
      </c>
      <c r="BT44" s="21">
        <f t="shared" si="39"/>
        <v>5.7247346455399972</v>
      </c>
      <c r="BU44" s="21">
        <f t="shared" si="39"/>
        <v>10.944092697296238</v>
      </c>
      <c r="BV44" s="21">
        <f t="shared" si="39"/>
        <v>8.7900657731556198</v>
      </c>
      <c r="BW44" s="21">
        <f t="shared" si="39"/>
        <v>6.8024185138048088</v>
      </c>
      <c r="BX44" s="21">
        <f t="shared" si="39"/>
        <v>1.8537530886751918</v>
      </c>
      <c r="BY44" s="21">
        <f t="shared" si="39"/>
        <v>6.1337419794828651</v>
      </c>
      <c r="BZ44" s="21">
        <f t="shared" si="39"/>
        <v>-33.342788480248664</v>
      </c>
      <c r="CA44" s="21">
        <f t="shared" si="39"/>
        <v>47.088159329121005</v>
      </c>
      <c r="CB44" s="21">
        <f t="shared" si="39"/>
        <v>-8.6140892930380968</v>
      </c>
      <c r="CC44" s="21">
        <f t="shared" si="39"/>
        <v>-4.6407254541037553</v>
      </c>
      <c r="CD44" s="21">
        <f t="shared" si="39"/>
        <v>-3.8691493879507544</v>
      </c>
      <c r="CE44" s="21">
        <f t="shared" si="39"/>
        <v>-2.3920318797774676</v>
      </c>
      <c r="CF44" s="21">
        <f t="shared" si="39"/>
        <v>-3.0859219487279765</v>
      </c>
      <c r="CG44" s="21">
        <f t="shared" si="39"/>
        <v>1.7597466212052604</v>
      </c>
      <c r="CH44" s="21">
        <f t="shared" si="39"/>
        <v>3.5269999691472043</v>
      </c>
      <c r="CI44" s="21">
        <f t="shared" si="39"/>
        <v>6.3584764353281198</v>
      </c>
      <c r="CJ44" s="21">
        <f t="shared" si="39"/>
        <v>11.142655129567602</v>
      </c>
      <c r="CK44" s="21">
        <f t="shared" si="39"/>
        <v>16.48774796635777</v>
      </c>
      <c r="CL44" s="21">
        <f t="shared" si="39"/>
        <v>9.393930504228587</v>
      </c>
      <c r="CM44" s="21">
        <f t="shared" si="39"/>
        <v>5.5641839632080803</v>
      </c>
      <c r="CN44" s="21">
        <f t="shared" ref="CN44:DS44" si="40">100*((CN12/CM12)^4-1)</f>
        <v>6.1291242788356959</v>
      </c>
      <c r="CO44" s="21">
        <f t="shared" si="40"/>
        <v>11.026714319393838</v>
      </c>
      <c r="CP44" s="21">
        <f t="shared" si="40"/>
        <v>4.4987417054277223</v>
      </c>
      <c r="CQ44" s="21">
        <f t="shared" si="40"/>
        <v>1.0250694239489766</v>
      </c>
      <c r="CR44" s="21">
        <f t="shared" si="40"/>
        <v>-1.5910006465109872</v>
      </c>
      <c r="CS44" s="21">
        <f t="shared" si="40"/>
        <v>-1.4529362683682434</v>
      </c>
      <c r="CT44" s="21">
        <f t="shared" si="40"/>
        <v>-5.8775546612223506</v>
      </c>
      <c r="CU44" s="21">
        <f t="shared" si="40"/>
        <v>-3.5251748744617672</v>
      </c>
      <c r="CV44" s="21">
        <f t="shared" si="40"/>
        <v>-0.59947377084084152</v>
      </c>
      <c r="CW44" s="21">
        <f t="shared" si="40"/>
        <v>2.5819822799315828</v>
      </c>
      <c r="CX44" s="21">
        <f t="shared" si="40"/>
        <v>-2.5169939423530741</v>
      </c>
      <c r="CY44" s="21">
        <f t="shared" si="40"/>
        <v>-1.3470340956026061</v>
      </c>
      <c r="CZ44" s="21">
        <f t="shared" si="40"/>
        <v>-0.75258367519035474</v>
      </c>
      <c r="DA44" s="21">
        <f t="shared" si="40"/>
        <v>1.5208852700886455</v>
      </c>
      <c r="DB44" s="21">
        <f t="shared" si="40"/>
        <v>-4.0061650915575004</v>
      </c>
      <c r="DC44" s="21">
        <f t="shared" si="40"/>
        <v>-2.5625199212305216</v>
      </c>
      <c r="DD44" s="21">
        <f t="shared" si="40"/>
        <v>-4.3692714442319929</v>
      </c>
      <c r="DE44" s="21">
        <f t="shared" si="40"/>
        <v>-6.3495400348377746</v>
      </c>
      <c r="DF44" s="21">
        <f t="shared" si="40"/>
        <v>-11.87247197742346</v>
      </c>
      <c r="DG44" s="21">
        <f t="shared" si="40"/>
        <v>-6.1897916723219986</v>
      </c>
      <c r="DH44" s="21">
        <f t="shared" si="40"/>
        <v>-8.315308331412897</v>
      </c>
      <c r="DI44" s="21">
        <f t="shared" si="40"/>
        <v>-8.964538670156962</v>
      </c>
      <c r="DJ44" s="21">
        <f t="shared" si="40"/>
        <v>-6.7343712098734692</v>
      </c>
      <c r="DK44" s="21">
        <f t="shared" si="40"/>
        <v>1.9481384962902082</v>
      </c>
      <c r="DL44" s="21">
        <f t="shared" si="40"/>
        <v>3.1870020339953564</v>
      </c>
      <c r="DM44" s="21">
        <f t="shared" si="40"/>
        <v>8.0443766200914979</v>
      </c>
      <c r="DN44" s="21">
        <f t="shared" si="40"/>
        <v>7.3460917647671709</v>
      </c>
      <c r="DO44" s="21">
        <f t="shared" si="40"/>
        <v>5.810475799547965</v>
      </c>
      <c r="DP44" s="21">
        <f t="shared" si="40"/>
        <v>5.5554210511906676</v>
      </c>
      <c r="DQ44" s="21">
        <f t="shared" si="40"/>
        <v>4.1308381431432117</v>
      </c>
      <c r="DR44" s="21">
        <f t="shared" si="40"/>
        <v>-2.55272036460511</v>
      </c>
      <c r="DS44" s="47">
        <f t="shared" si="40"/>
        <v>0.16223886344033378</v>
      </c>
      <c r="DT44" s="47">
        <f t="shared" ref="DT44:EY44" si="41">100*((DT12/DS12)^4-1)</f>
        <v>-22.183247055073462</v>
      </c>
      <c r="DU44" s="47">
        <f t="shared" si="41"/>
        <v>-27.626916404114333</v>
      </c>
      <c r="DV44" s="47">
        <f t="shared" si="41"/>
        <v>-24.944676331358906</v>
      </c>
      <c r="DW44" s="47">
        <f t="shared" si="41"/>
        <v>-14.958591892506812</v>
      </c>
      <c r="DX44" s="47">
        <f t="shared" si="41"/>
        <v>-7.5226027855612614</v>
      </c>
      <c r="DY44" s="47">
        <f t="shared" si="41"/>
        <v>-0.6388055161307804</v>
      </c>
      <c r="DZ44" s="47">
        <f t="shared" si="41"/>
        <v>3.9040992260124696</v>
      </c>
      <c r="EA44" s="47">
        <f t="shared" si="41"/>
        <v>3.6486747351003546</v>
      </c>
      <c r="EB44" s="20">
        <f t="shared" si="41"/>
        <v>6.1739957108618793</v>
      </c>
      <c r="EC44" s="20">
        <f t="shared" si="41"/>
        <v>5.0559724262584815</v>
      </c>
      <c r="ED44" s="20">
        <f t="shared" si="41"/>
        <v>4.4794374265668235</v>
      </c>
      <c r="EE44" s="20">
        <f t="shared" si="41"/>
        <v>4.917574784432821</v>
      </c>
      <c r="EF44" s="20">
        <f t="shared" si="41"/>
        <v>4.4073038811127008</v>
      </c>
      <c r="EG44" s="20">
        <f t="shared" si="41"/>
        <v>4.0696368833750718</v>
      </c>
      <c r="EH44" s="20">
        <f t="shared" si="41"/>
        <v>3.8765748357175944</v>
      </c>
      <c r="EI44" s="20">
        <f t="shared" si="41"/>
        <v>3.1753237572789361</v>
      </c>
      <c r="EJ44" s="20">
        <f t="shared" si="41"/>
        <v>2.7484610062956438</v>
      </c>
      <c r="EK44" s="20">
        <f t="shared" si="41"/>
        <v>2.5871904879809948</v>
      </c>
      <c r="EL44" s="20">
        <f t="shared" si="41"/>
        <v>1.8750736043587235</v>
      </c>
      <c r="EM44" s="20">
        <f t="shared" si="41"/>
        <v>1.7404279510019549</v>
      </c>
      <c r="EN44" s="20">
        <f t="shared" si="41"/>
        <v>1.4897785111872119</v>
      </c>
      <c r="EO44" s="20">
        <f t="shared" si="41"/>
        <v>1.4104995036385182</v>
      </c>
      <c r="EP44" s="20">
        <f t="shared" si="41"/>
        <v>1.3489392497485264</v>
      </c>
      <c r="EQ44" s="20">
        <f t="shared" si="41"/>
        <v>1.2902127880769942</v>
      </c>
      <c r="ER44" s="20">
        <f t="shared" si="41"/>
        <v>1.5065945165231298</v>
      </c>
      <c r="ES44" s="20">
        <f t="shared" si="41"/>
        <v>1.4703580751584511</v>
      </c>
      <c r="ET44" s="20">
        <f t="shared" si="41"/>
        <v>1.705464565970205</v>
      </c>
      <c r="EU44" s="20">
        <f t="shared" si="41"/>
        <v>1.2531664761602723</v>
      </c>
      <c r="EV44" s="20">
        <f t="shared" si="41"/>
        <v>1.1728991402832678</v>
      </c>
      <c r="EW44" s="20">
        <f t="shared" si="41"/>
        <v>1.0619919103958209</v>
      </c>
      <c r="EX44" s="20">
        <f t="shared" si="41"/>
        <v>0.9951029938208622</v>
      </c>
      <c r="EY44" s="20">
        <f t="shared" si="41"/>
        <v>1.150153541300214</v>
      </c>
      <c r="EZ44" s="20">
        <f t="shared" ref="EZ44:FF44" si="42">100*((EZ12/EY12)^4-1)</f>
        <v>1.1949685864603099</v>
      </c>
      <c r="FA44" s="20">
        <f t="shared" si="42"/>
        <v>1.1363012855293286</v>
      </c>
      <c r="FB44" s="20">
        <f t="shared" si="42"/>
        <v>0.97547320398618798</v>
      </c>
      <c r="FC44" s="20">
        <f t="shared" si="42"/>
        <v>0.97645725099417824</v>
      </c>
      <c r="FD44" s="20">
        <f t="shared" si="42"/>
        <v>0.86830497920771244</v>
      </c>
      <c r="FE44" s="20">
        <f t="shared" si="42"/>
        <v>0.39789111205050798</v>
      </c>
      <c r="FF44" s="20">
        <f t="shared" si="42"/>
        <v>0.39320662573283371</v>
      </c>
    </row>
    <row r="45" spans="1:164" x14ac:dyDescent="0.25">
      <c r="B45" t="str">
        <f t="shared" si="6"/>
        <v xml:space="preserve"> Services providing</v>
      </c>
      <c r="C45" s="21"/>
      <c r="D45" s="21">
        <f t="shared" ref="D45:AA45" si="43">100*((D13/C13)^4-1)</f>
        <v>4.3729293067988895</v>
      </c>
      <c r="E45" s="21">
        <f t="shared" si="43"/>
        <v>4.143349724419898</v>
      </c>
      <c r="F45" s="21">
        <f t="shared" si="43"/>
        <v>-1.5901727293643475E-2</v>
      </c>
      <c r="G45" s="21">
        <f t="shared" si="43"/>
        <v>3.181040970514637E-2</v>
      </c>
      <c r="H45" s="21">
        <f t="shared" si="43"/>
        <v>2.2611114507532504</v>
      </c>
      <c r="I45" s="21">
        <f t="shared" si="43"/>
        <v>1.079655206857133</v>
      </c>
      <c r="J45" s="21">
        <f t="shared" si="43"/>
        <v>1.1880822605923047</v>
      </c>
      <c r="K45" s="21">
        <f t="shared" si="43"/>
        <v>4.6386809319874045</v>
      </c>
      <c r="L45" s="21">
        <f t="shared" si="43"/>
        <v>0.62334235551357864</v>
      </c>
      <c r="M45" s="21">
        <f t="shared" si="43"/>
        <v>-0.27912369108095136</v>
      </c>
      <c r="N45" s="21">
        <f t="shared" si="43"/>
        <v>3.860486738501967</v>
      </c>
      <c r="O45" s="21">
        <f t="shared" si="43"/>
        <v>3.8710769964288794</v>
      </c>
      <c r="P45" s="21">
        <f t="shared" si="43"/>
        <v>3.4269389932633176</v>
      </c>
      <c r="Q45" s="21">
        <f t="shared" si="43"/>
        <v>6.2316104138415485</v>
      </c>
      <c r="R45" s="21">
        <f t="shared" si="43"/>
        <v>-2.91531982669615</v>
      </c>
      <c r="S45" s="21">
        <f t="shared" si="43"/>
        <v>4.5759270082228909</v>
      </c>
      <c r="T45" s="21">
        <f t="shared" si="43"/>
        <v>2.7267418794018727</v>
      </c>
      <c r="U45" s="21">
        <f t="shared" si="43"/>
        <v>1.7198805267611972</v>
      </c>
      <c r="V45" s="21">
        <f t="shared" si="43"/>
        <v>5.2949014415192952</v>
      </c>
      <c r="W45" s="21">
        <f t="shared" si="43"/>
        <v>3.1351792121728561</v>
      </c>
      <c r="X45" s="21">
        <f t="shared" si="43"/>
        <v>1.0676190375636718</v>
      </c>
      <c r="Y45" s="21">
        <f t="shared" si="43"/>
        <v>2.7509707637366487</v>
      </c>
      <c r="Z45" s="21">
        <f t="shared" si="43"/>
        <v>4.39813401911473</v>
      </c>
      <c r="AA45" s="21">
        <f t="shared" si="43"/>
        <v>4.874716750438135</v>
      </c>
      <c r="AB45" s="21">
        <f t="shared" ref="AB45:BG45" si="44">100*((AB13/AA13)^4-1)</f>
        <v>1.8919294381220864</v>
      </c>
      <c r="AC45" s="21">
        <f t="shared" si="44"/>
        <v>3.4226920033451735</v>
      </c>
      <c r="AD45" s="21">
        <f t="shared" si="44"/>
        <v>5.7083629062637309</v>
      </c>
      <c r="AE45" s="21">
        <f t="shared" si="44"/>
        <v>2.6814767408909645</v>
      </c>
      <c r="AF45" s="21">
        <f t="shared" si="44"/>
        <v>7.4383721017814874</v>
      </c>
      <c r="AG45" s="21">
        <f t="shared" si="44"/>
        <v>2.750632456895219</v>
      </c>
      <c r="AH45" s="21">
        <f t="shared" si="44"/>
        <v>4.8103767305555323</v>
      </c>
      <c r="AI45" s="21">
        <f t="shared" si="44"/>
        <v>4.3507793808345019</v>
      </c>
      <c r="AJ45" s="21">
        <f t="shared" si="44"/>
        <v>5.3546004647051504</v>
      </c>
      <c r="AK45" s="21">
        <f t="shared" si="44"/>
        <v>3.8426908820768935</v>
      </c>
      <c r="AL45" s="21">
        <f t="shared" si="44"/>
        <v>4.4919683870441762</v>
      </c>
      <c r="AM45" s="21">
        <f t="shared" si="44"/>
        <v>4.1090146513835357</v>
      </c>
      <c r="AN45" s="21">
        <f t="shared" si="44"/>
        <v>2.8317713945994027</v>
      </c>
      <c r="AO45" s="21">
        <f t="shared" si="44"/>
        <v>5.4665220137831705</v>
      </c>
      <c r="AP45" s="21">
        <f t="shared" si="44"/>
        <v>4.3817780022182173</v>
      </c>
      <c r="AQ45" s="21">
        <f t="shared" si="44"/>
        <v>4.4696740711730021</v>
      </c>
      <c r="AR45" s="21">
        <f t="shared" si="44"/>
        <v>1.934920424684794</v>
      </c>
      <c r="AS45" s="21">
        <f t="shared" si="44"/>
        <v>2.7251239364866287</v>
      </c>
      <c r="AT45" s="21">
        <f t="shared" si="44"/>
        <v>2.7661293193095071</v>
      </c>
      <c r="AU45" s="21">
        <f t="shared" si="44"/>
        <v>-1.678750777182858</v>
      </c>
      <c r="AV45" s="21">
        <f t="shared" si="44"/>
        <v>-2.1553852176611321</v>
      </c>
      <c r="AW45" s="21">
        <f t="shared" si="44"/>
        <v>-3.7549061190969235</v>
      </c>
      <c r="AX45" s="21">
        <f t="shared" si="44"/>
        <v>-3.9965861239758316</v>
      </c>
      <c r="AY45" s="21">
        <f t="shared" si="44"/>
        <v>-1.8344065368708362</v>
      </c>
      <c r="AZ45" s="21">
        <f t="shared" si="44"/>
        <v>-0.1914218509939225</v>
      </c>
      <c r="BA45" s="21">
        <f t="shared" si="44"/>
        <v>5.9904450719483471E-2</v>
      </c>
      <c r="BB45" s="21">
        <f t="shared" si="44"/>
        <v>8.3861205092317093E-2</v>
      </c>
      <c r="BC45" s="21">
        <f t="shared" si="44"/>
        <v>0.82876218029230841</v>
      </c>
      <c r="BD45" s="21">
        <f t="shared" si="44"/>
        <v>-0.54853197675917009</v>
      </c>
      <c r="BE45" s="21">
        <f t="shared" si="44"/>
        <v>0.5155169230935952</v>
      </c>
      <c r="BF45" s="21">
        <f t="shared" si="44"/>
        <v>1.4659252806582534</v>
      </c>
      <c r="BG45" s="21">
        <f t="shared" si="44"/>
        <v>0.15487941819707363</v>
      </c>
      <c r="BH45" s="21">
        <f t="shared" ref="BH45:CM45" si="45">100*((BH13/BG13)^4-1)</f>
        <v>2.0992252103122278</v>
      </c>
      <c r="BI45" s="21">
        <f t="shared" si="45"/>
        <v>0.85525438384188579</v>
      </c>
      <c r="BJ45" s="21">
        <f t="shared" si="45"/>
        <v>2.1077918973070986</v>
      </c>
      <c r="BK45" s="21">
        <f t="shared" si="45"/>
        <v>1.3348308543777776</v>
      </c>
      <c r="BL45" s="21">
        <f t="shared" si="45"/>
        <v>2.6262245120098227</v>
      </c>
      <c r="BM45" s="21">
        <f t="shared" si="45"/>
        <v>2.9655518165925265</v>
      </c>
      <c r="BN45" s="21">
        <f t="shared" si="45"/>
        <v>2.3075301655678171</v>
      </c>
      <c r="BO45" s="21">
        <f t="shared" si="45"/>
        <v>2.0841076219612287</v>
      </c>
      <c r="BP45" s="21">
        <f t="shared" si="45"/>
        <v>2.28239467973681</v>
      </c>
      <c r="BQ45" s="21">
        <f t="shared" si="45"/>
        <v>2.3388142922632804</v>
      </c>
      <c r="BR45" s="21">
        <f t="shared" si="45"/>
        <v>1.9119700370848092</v>
      </c>
      <c r="BS45" s="21">
        <f t="shared" si="45"/>
        <v>3.5554131108901599</v>
      </c>
      <c r="BT45" s="21">
        <f t="shared" si="45"/>
        <v>2.0785530512569927</v>
      </c>
      <c r="BU45" s="21">
        <f t="shared" si="45"/>
        <v>2.1804876607760981</v>
      </c>
      <c r="BV45" s="21">
        <f t="shared" si="45"/>
        <v>2.6290933662676652</v>
      </c>
      <c r="BW45" s="21">
        <f t="shared" si="45"/>
        <v>3.0820709137309832</v>
      </c>
      <c r="BX45" s="21">
        <f t="shared" si="45"/>
        <v>0.34854557980410483</v>
      </c>
      <c r="BY45" s="21">
        <f t="shared" si="45"/>
        <v>1.6512534722440408</v>
      </c>
      <c r="BZ45" s="21">
        <f t="shared" si="45"/>
        <v>-3.650728347846266</v>
      </c>
      <c r="CA45" s="21">
        <f t="shared" si="45"/>
        <v>-5.4564505477486485</v>
      </c>
      <c r="CB45" s="21">
        <f t="shared" si="45"/>
        <v>-6.5048289098207368</v>
      </c>
      <c r="CC45" s="21">
        <f t="shared" si="45"/>
        <v>-2.7651434491302362</v>
      </c>
      <c r="CD45" s="21">
        <f t="shared" si="45"/>
        <v>-1.3995664553560716</v>
      </c>
      <c r="CE45" s="21">
        <f t="shared" si="45"/>
        <v>-2.2771262574217133E-2</v>
      </c>
      <c r="CF45" s="21">
        <f t="shared" si="45"/>
        <v>2.656516502709505</v>
      </c>
      <c r="CG45" s="21">
        <f t="shared" si="45"/>
        <v>0.76011854172428617</v>
      </c>
      <c r="CH45" s="21">
        <f t="shared" si="45"/>
        <v>2.5994141673814974</v>
      </c>
      <c r="CI45" s="21">
        <f t="shared" si="45"/>
        <v>1.2851421952329911</v>
      </c>
      <c r="CJ45" s="21">
        <f t="shared" si="45"/>
        <v>2.153218305082949</v>
      </c>
      <c r="CK45" s="21">
        <f t="shared" si="45"/>
        <v>1.3191180387764234</v>
      </c>
      <c r="CL45" s="21">
        <f t="shared" si="45"/>
        <v>1.7971058491045744</v>
      </c>
      <c r="CM45" s="21">
        <f t="shared" si="45"/>
        <v>2.2484789890788726</v>
      </c>
      <c r="CN45" s="21">
        <f t="shared" ref="CN45:DS45" si="46">100*((CN13/CM13)^4-1)</f>
        <v>3.1766487509587771</v>
      </c>
      <c r="CO45" s="21">
        <f t="shared" si="46"/>
        <v>1.1595350104100843</v>
      </c>
      <c r="CP45" s="21">
        <f t="shared" si="46"/>
        <v>3.2981492213902674</v>
      </c>
      <c r="CQ45" s="21">
        <f t="shared" si="46"/>
        <v>2.577671042139551</v>
      </c>
      <c r="CR45" s="21">
        <f t="shared" si="46"/>
        <v>2.6703038961270797</v>
      </c>
      <c r="CS45" s="21">
        <f t="shared" si="46"/>
        <v>2.6200658565416202</v>
      </c>
      <c r="CT45" s="21">
        <f t="shared" si="46"/>
        <v>3.7929805911083081</v>
      </c>
      <c r="CU45" s="21">
        <f t="shared" si="46"/>
        <v>2.9526123967222206</v>
      </c>
      <c r="CV45" s="21">
        <f t="shared" si="46"/>
        <v>1.2213917729155588</v>
      </c>
      <c r="CW45" s="21">
        <f t="shared" si="46"/>
        <v>4.4014332162056746</v>
      </c>
      <c r="CX45" s="21">
        <f t="shared" si="46"/>
        <v>1.8576793005061765</v>
      </c>
      <c r="CY45" s="21">
        <f t="shared" si="46"/>
        <v>2.7936104300096076</v>
      </c>
      <c r="CZ45" s="21">
        <f t="shared" si="46"/>
        <v>3.7290383104696234</v>
      </c>
      <c r="DA45" s="21">
        <f t="shared" si="46"/>
        <v>4.3149963584168782</v>
      </c>
      <c r="DB45" s="21">
        <f t="shared" si="46"/>
        <v>2.7195338483386733</v>
      </c>
      <c r="DC45" s="21">
        <f t="shared" si="46"/>
        <v>3.6203599499701866</v>
      </c>
      <c r="DD45" s="21">
        <f t="shared" si="46"/>
        <v>4.4542653844028113</v>
      </c>
      <c r="DE45" s="21">
        <f t="shared" si="46"/>
        <v>3.4194593800313644</v>
      </c>
      <c r="DF45" s="21">
        <f t="shared" si="46"/>
        <v>2.3322071175542636</v>
      </c>
      <c r="DG45" s="21">
        <f t="shared" si="46"/>
        <v>3.1948455523998387</v>
      </c>
      <c r="DH45" s="21">
        <f t="shared" si="46"/>
        <v>4.1807760363355984</v>
      </c>
      <c r="DI45" s="21">
        <f t="shared" si="46"/>
        <v>2.5914949839414891</v>
      </c>
      <c r="DJ45" s="21">
        <f t="shared" si="46"/>
        <v>1.6105676166016769</v>
      </c>
      <c r="DK45" s="21">
        <f t="shared" si="46"/>
        <v>3.2654214551683491</v>
      </c>
      <c r="DL45" s="21">
        <f t="shared" si="46"/>
        <v>1.5446765326768919</v>
      </c>
      <c r="DM45" s="21">
        <f t="shared" si="46"/>
        <v>1.8077388002045502</v>
      </c>
      <c r="DN45" s="21">
        <f t="shared" si="46"/>
        <v>1.5594963181681853</v>
      </c>
      <c r="DO45" s="21">
        <f t="shared" si="46"/>
        <v>2.0875549831690154</v>
      </c>
      <c r="DP45" s="21">
        <f t="shared" si="46"/>
        <v>3.265934533654713</v>
      </c>
      <c r="DQ45" s="21">
        <f t="shared" si="46"/>
        <v>3.9853190248674952</v>
      </c>
      <c r="DR45" s="21">
        <f t="shared" si="46"/>
        <v>1.0518249803908031</v>
      </c>
      <c r="DS45" s="47">
        <f t="shared" si="46"/>
        <v>1.6573494433501201</v>
      </c>
      <c r="DT45" s="47">
        <f t="shared" ref="DT45:EY45" si="47">100*((DT13/DS13)^4-1)</f>
        <v>-38.974191880627792</v>
      </c>
      <c r="DU45" s="47">
        <f t="shared" si="47"/>
        <v>15.728455029345723</v>
      </c>
      <c r="DV45" s="47">
        <f t="shared" si="47"/>
        <v>3.7160902974359811</v>
      </c>
      <c r="DW45" s="47">
        <f t="shared" si="47"/>
        <v>0.6402502346375627</v>
      </c>
      <c r="DX45" s="47">
        <f t="shared" si="47"/>
        <v>6.7308791187250527</v>
      </c>
      <c r="DY45" s="47">
        <f t="shared" si="47"/>
        <v>10.039831848996638</v>
      </c>
      <c r="DZ45" s="47">
        <f t="shared" si="47"/>
        <v>6.8239844039625686</v>
      </c>
      <c r="EA45" s="47">
        <f t="shared" si="47"/>
        <v>4.0717056308329447</v>
      </c>
      <c r="EB45" s="20">
        <f t="shared" si="47"/>
        <v>3.9728195864978444</v>
      </c>
      <c r="EC45" s="20">
        <f t="shared" si="47"/>
        <v>1.9134236559993356</v>
      </c>
      <c r="ED45" s="20">
        <f t="shared" si="47"/>
        <v>1.4165283240569204</v>
      </c>
      <c r="EE45" s="20">
        <f t="shared" si="47"/>
        <v>0.89657679925991829</v>
      </c>
      <c r="EF45" s="20">
        <f t="shared" si="47"/>
        <v>0.82080529499382049</v>
      </c>
      <c r="EG45" s="20">
        <f t="shared" si="47"/>
        <v>-5.2497875937485006E-2</v>
      </c>
      <c r="EH45" s="20">
        <f t="shared" si="47"/>
        <v>0.61618513151311394</v>
      </c>
      <c r="EI45" s="20">
        <f t="shared" si="47"/>
        <v>0.5858886364719984</v>
      </c>
      <c r="EJ45" s="20">
        <f t="shared" si="47"/>
        <v>0.41481893505681544</v>
      </c>
      <c r="EK45" s="20">
        <f t="shared" si="47"/>
        <v>1.1451609103306781</v>
      </c>
      <c r="EL45" s="20">
        <f t="shared" si="47"/>
        <v>1.6248008216529497</v>
      </c>
      <c r="EM45" s="20">
        <f t="shared" si="47"/>
        <v>1.6846815724732789</v>
      </c>
      <c r="EN45" s="20">
        <f t="shared" si="47"/>
        <v>1.906867612471741</v>
      </c>
      <c r="EO45" s="20">
        <f t="shared" si="47"/>
        <v>1.7752585116050268</v>
      </c>
      <c r="EP45" s="20">
        <f t="shared" si="47"/>
        <v>1.771032221250457</v>
      </c>
      <c r="EQ45" s="20">
        <f t="shared" si="47"/>
        <v>1.6092175684803811</v>
      </c>
      <c r="ER45" s="20">
        <f t="shared" si="47"/>
        <v>1.4554360005422762</v>
      </c>
      <c r="ES45" s="20">
        <f t="shared" si="47"/>
        <v>1.2943627311966521</v>
      </c>
      <c r="ET45" s="20">
        <f t="shared" si="47"/>
        <v>1.1363411301751336</v>
      </c>
      <c r="EU45" s="20">
        <f t="shared" si="47"/>
        <v>0.93624642664640323</v>
      </c>
      <c r="EV45" s="20">
        <f t="shared" si="47"/>
        <v>0.87971920439982032</v>
      </c>
      <c r="EW45" s="20">
        <f t="shared" si="47"/>
        <v>0.82208401797032593</v>
      </c>
      <c r="EX45" s="20">
        <f t="shared" si="47"/>
        <v>0.81739372337226168</v>
      </c>
      <c r="EY45" s="20">
        <f t="shared" si="47"/>
        <v>0.88419936672823329</v>
      </c>
      <c r="EZ45" s="20">
        <f t="shared" ref="EZ45:FF45" si="48">100*((EZ13/EY13)^4-1)</f>
        <v>1.0042661356318483</v>
      </c>
      <c r="FA45" s="20">
        <f t="shared" si="48"/>
        <v>0.92184290084924569</v>
      </c>
      <c r="FB45" s="20">
        <f t="shared" si="48"/>
        <v>0.93337979956471528</v>
      </c>
      <c r="FC45" s="20">
        <f t="shared" si="48"/>
        <v>0.89603350454909858</v>
      </c>
      <c r="FD45" s="20">
        <f t="shared" si="48"/>
        <v>0.9545869105815008</v>
      </c>
      <c r="FE45" s="20">
        <f t="shared" si="48"/>
        <v>0.89387499959932004</v>
      </c>
      <c r="FF45" s="20">
        <f t="shared" si="48"/>
        <v>0.88696254201081626</v>
      </c>
    </row>
    <row r="46" spans="1:164" x14ac:dyDescent="0.25">
      <c r="B46" t="str">
        <f t="shared" si="6"/>
        <v xml:space="preserve">   Wholesale and retail trade</v>
      </c>
      <c r="C46" s="21"/>
      <c r="D46" s="21">
        <f t="shared" ref="D46:AA46" si="49">100*((D14/C14)^4-1)</f>
        <v>0.91029187691049618</v>
      </c>
      <c r="E46" s="21">
        <f t="shared" si="49"/>
        <v>1.2884722629219469</v>
      </c>
      <c r="F46" s="21">
        <f t="shared" si="49"/>
        <v>4.4327375084592502</v>
      </c>
      <c r="G46" s="21">
        <f t="shared" si="49"/>
        <v>-8.0736053299293999</v>
      </c>
      <c r="H46" s="21">
        <f t="shared" si="49"/>
        <v>0.30418228995618968</v>
      </c>
      <c r="I46" s="21">
        <f t="shared" si="49"/>
        <v>-1.1336682876005311</v>
      </c>
      <c r="J46" s="21">
        <f t="shared" si="49"/>
        <v>-1.5136907666919774</v>
      </c>
      <c r="K46" s="21">
        <f t="shared" si="49"/>
        <v>4.1115810690431687</v>
      </c>
      <c r="L46" s="21">
        <f t="shared" si="49"/>
        <v>0.37875158844520307</v>
      </c>
      <c r="M46" s="21">
        <f t="shared" si="49"/>
        <v>-2.5447797599380984</v>
      </c>
      <c r="N46" s="21">
        <f t="shared" si="49"/>
        <v>0.91584977846381754</v>
      </c>
      <c r="O46" s="21">
        <f t="shared" si="49"/>
        <v>1.8337631488861028</v>
      </c>
      <c r="P46" s="21">
        <f t="shared" si="49"/>
        <v>1.2141769555696902</v>
      </c>
      <c r="Q46" s="21">
        <f t="shared" si="49"/>
        <v>7.8266086453360195</v>
      </c>
      <c r="R46" s="21">
        <f t="shared" si="49"/>
        <v>-6.3471419461304297</v>
      </c>
      <c r="S46" s="21">
        <f t="shared" si="49"/>
        <v>1.3592404712970074</v>
      </c>
      <c r="T46" s="21">
        <f t="shared" si="49"/>
        <v>2.0370939141359345</v>
      </c>
      <c r="U46" s="21">
        <f t="shared" si="49"/>
        <v>4.0841984072844006</v>
      </c>
      <c r="V46" s="21">
        <f t="shared" si="49"/>
        <v>1.4833790997063279</v>
      </c>
      <c r="W46" s="21">
        <f t="shared" si="49"/>
        <v>2.897017678340208</v>
      </c>
      <c r="X46" s="21">
        <f t="shared" si="49"/>
        <v>2.35543828295528</v>
      </c>
      <c r="Y46" s="21">
        <f t="shared" si="49"/>
        <v>4.1246929203584415</v>
      </c>
      <c r="Z46" s="21">
        <f t="shared" si="49"/>
        <v>3.7869105489260146</v>
      </c>
      <c r="AA46" s="21">
        <f t="shared" si="49"/>
        <v>6.3351399373910988</v>
      </c>
      <c r="AB46" s="21">
        <f t="shared" ref="AB46:BG46" si="50">100*((AB14/AA14)^4-1)</f>
        <v>3.2621444540249511</v>
      </c>
      <c r="AC46" s="21">
        <f t="shared" si="50"/>
        <v>1.8898768846685732</v>
      </c>
      <c r="AD46" s="21">
        <f t="shared" si="50"/>
        <v>3.2913305745036814</v>
      </c>
      <c r="AE46" s="21">
        <f t="shared" si="50"/>
        <v>-2.0428336256317126</v>
      </c>
      <c r="AF46" s="21">
        <f t="shared" si="50"/>
        <v>10.97860339610255</v>
      </c>
      <c r="AG46" s="21">
        <f t="shared" si="50"/>
        <v>3.1274206317610576</v>
      </c>
      <c r="AH46" s="21">
        <f t="shared" si="50"/>
        <v>7.1181263243161652</v>
      </c>
      <c r="AI46" s="21">
        <f t="shared" si="50"/>
        <v>-1.3046139798159051</v>
      </c>
      <c r="AJ46" s="21">
        <f t="shared" si="50"/>
        <v>5.2977695545164183</v>
      </c>
      <c r="AK46" s="21">
        <f t="shared" si="50"/>
        <v>3.1529860162282652</v>
      </c>
      <c r="AL46" s="21">
        <f t="shared" si="50"/>
        <v>7.7531837370432788</v>
      </c>
      <c r="AM46" s="21">
        <f t="shared" si="50"/>
        <v>1.910469837931994</v>
      </c>
      <c r="AN46" s="21">
        <f t="shared" si="50"/>
        <v>2.3489198366821951</v>
      </c>
      <c r="AO46" s="21">
        <f t="shared" si="50"/>
        <v>5.3602446691543237</v>
      </c>
      <c r="AP46" s="21">
        <f t="shared" si="50"/>
        <v>5.9972580034024281</v>
      </c>
      <c r="AQ46" s="21">
        <f t="shared" si="50"/>
        <v>1.7767812537000438</v>
      </c>
      <c r="AR46" s="21">
        <f t="shared" si="50"/>
        <v>2.2610061104967993</v>
      </c>
      <c r="AS46" s="21">
        <f t="shared" si="50"/>
        <v>-0.4812021349085982</v>
      </c>
      <c r="AT46" s="21">
        <f t="shared" si="50"/>
        <v>3.2979377397990506</v>
      </c>
      <c r="AU46" s="21">
        <f t="shared" si="50"/>
        <v>-3.30940469550145</v>
      </c>
      <c r="AV46" s="21">
        <f t="shared" si="50"/>
        <v>-3.8654233706026497</v>
      </c>
      <c r="AW46" s="21">
        <f t="shared" si="50"/>
        <v>-2.4157121537589421</v>
      </c>
      <c r="AX46" s="21">
        <f t="shared" si="50"/>
        <v>-6.5766479998851217</v>
      </c>
      <c r="AY46" s="21">
        <f t="shared" si="50"/>
        <v>-4.2347961259856177</v>
      </c>
      <c r="AZ46" s="21">
        <f t="shared" si="50"/>
        <v>-2.0645273880924742</v>
      </c>
      <c r="BA46" s="21">
        <f t="shared" si="50"/>
        <v>-2.8218020190556636</v>
      </c>
      <c r="BB46" s="21">
        <f t="shared" si="50"/>
        <v>-2.5291163722903853</v>
      </c>
      <c r="BC46" s="21">
        <f t="shared" si="50"/>
        <v>0.57947534537192702</v>
      </c>
      <c r="BD46" s="21">
        <f t="shared" si="50"/>
        <v>-2.352651200605449</v>
      </c>
      <c r="BE46" s="21">
        <f t="shared" si="50"/>
        <v>0.58209887586471165</v>
      </c>
      <c r="BF46" s="21">
        <f t="shared" si="50"/>
        <v>0.45186727080397393</v>
      </c>
      <c r="BG46" s="21">
        <f t="shared" si="50"/>
        <v>-0.44983461540424319</v>
      </c>
      <c r="BH46" s="21">
        <f t="shared" ref="BH46:CM46" si="51">100*((BH14/BG14)^4-1)</f>
        <v>2.2746673859705746</v>
      </c>
      <c r="BI46" s="21">
        <f t="shared" si="51"/>
        <v>-0.70304113598881335</v>
      </c>
      <c r="BJ46" s="21">
        <f t="shared" si="51"/>
        <v>0.45012387715144264</v>
      </c>
      <c r="BK46" s="21">
        <f t="shared" si="51"/>
        <v>1.6776533664033089</v>
      </c>
      <c r="BL46" s="21">
        <f t="shared" si="51"/>
        <v>2.8394493179110025</v>
      </c>
      <c r="BM46" s="21">
        <f t="shared" si="51"/>
        <v>2.754703950467241</v>
      </c>
      <c r="BN46" s="21">
        <f t="shared" si="51"/>
        <v>2.6716087008066491</v>
      </c>
      <c r="BO46" s="21">
        <f t="shared" si="51"/>
        <v>0.62715392710523954</v>
      </c>
      <c r="BP46" s="21">
        <f t="shared" si="51"/>
        <v>0.18754390412816235</v>
      </c>
      <c r="BQ46" s="21">
        <f t="shared" si="51"/>
        <v>0.56315856163515754</v>
      </c>
      <c r="BR46" s="21">
        <f t="shared" si="51"/>
        <v>0</v>
      </c>
      <c r="BS46" s="21">
        <f t="shared" si="51"/>
        <v>4.5656277092276598</v>
      </c>
      <c r="BT46" s="21">
        <f t="shared" si="51"/>
        <v>0.92813981067945139</v>
      </c>
      <c r="BU46" s="21">
        <f t="shared" si="51"/>
        <v>2.0456525085158273</v>
      </c>
      <c r="BV46" s="21">
        <f t="shared" si="51"/>
        <v>2.4086005322731197</v>
      </c>
      <c r="BW46" s="21">
        <f t="shared" si="51"/>
        <v>4.0140185667003614</v>
      </c>
      <c r="BX46" s="21">
        <f t="shared" si="51"/>
        <v>-3.6249088076217961</v>
      </c>
      <c r="BY46" s="21">
        <f t="shared" si="51"/>
        <v>6.0822624259571079E-2</v>
      </c>
      <c r="BZ46" s="21">
        <f t="shared" si="51"/>
        <v>-6.8683970175468119</v>
      </c>
      <c r="CA46" s="21">
        <f t="shared" si="51"/>
        <v>-10.170655180973942</v>
      </c>
      <c r="CB46" s="21">
        <f t="shared" si="51"/>
        <v>-9.8490290182535407</v>
      </c>
      <c r="CC46" s="21">
        <f t="shared" si="51"/>
        <v>-3.0313036425721029</v>
      </c>
      <c r="CD46" s="21">
        <f t="shared" si="51"/>
        <v>-4.3963465826263199</v>
      </c>
      <c r="CE46" s="21">
        <f t="shared" si="51"/>
        <v>1.8073344247590883</v>
      </c>
      <c r="CF46" s="21">
        <f t="shared" si="51"/>
        <v>1.5981038738269504</v>
      </c>
      <c r="CG46" s="21">
        <f t="shared" si="51"/>
        <v>-0.19764467321392587</v>
      </c>
      <c r="CH46" s="21">
        <f t="shared" si="51"/>
        <v>3.6098679262409616</v>
      </c>
      <c r="CI46" s="21">
        <f t="shared" si="51"/>
        <v>2.2415480538752641</v>
      </c>
      <c r="CJ46" s="21">
        <f t="shared" si="51"/>
        <v>2.162969714655949</v>
      </c>
      <c r="CK46" s="21">
        <f t="shared" si="51"/>
        <v>1.5611999694477463</v>
      </c>
      <c r="CL46" s="21">
        <f t="shared" si="51"/>
        <v>1.7507892693134242</v>
      </c>
      <c r="CM46" s="21">
        <f t="shared" si="51"/>
        <v>2.7868379927467046</v>
      </c>
      <c r="CN46" s="21">
        <f t="shared" ref="CN46:DS46" si="52">100*((CN14/CM14)^4-1)</f>
        <v>4.666214874331831</v>
      </c>
      <c r="CO46" s="21">
        <f t="shared" si="52"/>
        <v>3.8976210901090491</v>
      </c>
      <c r="CP46" s="21">
        <f t="shared" si="52"/>
        <v>4.1169730335863797</v>
      </c>
      <c r="CQ46" s="21">
        <f t="shared" si="52"/>
        <v>3.9478246358917612</v>
      </c>
      <c r="CR46" s="21">
        <f t="shared" si="52"/>
        <v>4.0351971488288063</v>
      </c>
      <c r="CS46" s="21">
        <f t="shared" si="52"/>
        <v>5.2478379860727342</v>
      </c>
      <c r="CT46" s="21">
        <f t="shared" si="52"/>
        <v>5.3041462589691113</v>
      </c>
      <c r="CU46" s="21">
        <f t="shared" si="52"/>
        <v>3.4070039400648344</v>
      </c>
      <c r="CV46" s="21">
        <f t="shared" si="52"/>
        <v>1.7082302902998503</v>
      </c>
      <c r="CW46" s="21">
        <f t="shared" si="52"/>
        <v>5.4708732419741501</v>
      </c>
      <c r="CX46" s="21">
        <f t="shared" si="52"/>
        <v>2.8480382662346537</v>
      </c>
      <c r="CY46" s="21">
        <f t="shared" si="52"/>
        <v>4.1168995904250494</v>
      </c>
      <c r="CZ46" s="21">
        <f t="shared" si="52"/>
        <v>3.9585005327744005</v>
      </c>
      <c r="DA46" s="21">
        <f t="shared" si="52"/>
        <v>3.2298889535584685</v>
      </c>
      <c r="DB46" s="21">
        <f t="shared" si="52"/>
        <v>1.6206446222425619</v>
      </c>
      <c r="DC46" s="21">
        <f t="shared" si="52"/>
        <v>1.8943616491837956</v>
      </c>
      <c r="DD46" s="21">
        <f t="shared" si="52"/>
        <v>5.8510393487159806</v>
      </c>
      <c r="DE46" s="21">
        <f t="shared" si="52"/>
        <v>4.3582881783392535</v>
      </c>
      <c r="DF46" s="21">
        <f t="shared" si="52"/>
        <v>2.9321979377380902</v>
      </c>
      <c r="DG46" s="21">
        <f t="shared" si="52"/>
        <v>5.9404870513802388</v>
      </c>
      <c r="DH46" s="21">
        <f t="shared" si="52"/>
        <v>8.0091315096018079</v>
      </c>
      <c r="DI46" s="21">
        <f t="shared" si="52"/>
        <v>6.1164079766471424</v>
      </c>
      <c r="DJ46" s="21">
        <f t="shared" si="52"/>
        <v>0.10163891951060489</v>
      </c>
      <c r="DK46" s="21">
        <f t="shared" si="52"/>
        <v>2.5636438965298103</v>
      </c>
      <c r="DL46" s="21">
        <f t="shared" si="52"/>
        <v>-0.15131451802361529</v>
      </c>
      <c r="DM46" s="21">
        <f t="shared" si="52"/>
        <v>0.86102700645698249</v>
      </c>
      <c r="DN46" s="21">
        <f t="shared" si="52"/>
        <v>-0.55300565052873729</v>
      </c>
      <c r="DO46" s="21">
        <f t="shared" si="52"/>
        <v>4.6703802117382009</v>
      </c>
      <c r="DP46" s="21">
        <f t="shared" si="52"/>
        <v>2.6188491401689218</v>
      </c>
      <c r="DQ46" s="21">
        <f t="shared" si="52"/>
        <v>3.3108962428802124</v>
      </c>
      <c r="DR46" s="21">
        <f t="shared" si="52"/>
        <v>2.0804257288190797</v>
      </c>
      <c r="DS46" s="47">
        <f t="shared" si="52"/>
        <v>3.3167564958489271</v>
      </c>
      <c r="DT46" s="47">
        <f t="shared" ref="DT46:EY46" si="53">100*((DT14/DS14)^4-1)</f>
        <v>-29.047117648412524</v>
      </c>
      <c r="DU46" s="47">
        <f t="shared" si="53"/>
        <v>29.095034289207966</v>
      </c>
      <c r="DV46" s="47">
        <f t="shared" si="53"/>
        <v>9.5985358189572203</v>
      </c>
      <c r="DW46" s="47">
        <f t="shared" si="53"/>
        <v>-3.2072061613456215</v>
      </c>
      <c r="DX46" s="47">
        <f t="shared" si="53"/>
        <v>-1.4575245201857268</v>
      </c>
      <c r="DY46" s="47">
        <f t="shared" si="53"/>
        <v>6.2712628656170555</v>
      </c>
      <c r="DZ46" s="47">
        <f t="shared" si="53"/>
        <v>4.5673324727771192</v>
      </c>
      <c r="EA46" s="47">
        <f t="shared" si="53"/>
        <v>2.7987211750862606</v>
      </c>
      <c r="EB46" s="20">
        <f t="shared" si="53"/>
        <v>-4.556963542010628E-2</v>
      </c>
      <c r="EC46" s="20">
        <f t="shared" si="53"/>
        <v>-1.0655082164840346</v>
      </c>
      <c r="ED46" s="20">
        <f t="shared" si="53"/>
        <v>0.61923304520925537</v>
      </c>
      <c r="EE46" s="20">
        <f t="shared" si="53"/>
        <v>-3.1728458605711052</v>
      </c>
      <c r="EF46" s="20">
        <f t="shared" si="53"/>
        <v>3.748869316454817</v>
      </c>
      <c r="EG46" s="20">
        <f t="shared" si="53"/>
        <v>-1.1455148875300414</v>
      </c>
      <c r="EH46" s="20">
        <f t="shared" si="53"/>
        <v>2.447891170507055</v>
      </c>
      <c r="EI46" s="20">
        <f t="shared" si="53"/>
        <v>-0.23539968166926828</v>
      </c>
      <c r="EJ46" s="20">
        <f t="shared" si="53"/>
        <v>-3.5604593151130959</v>
      </c>
      <c r="EK46" s="20">
        <f t="shared" si="53"/>
        <v>1.0590155862590933</v>
      </c>
      <c r="EL46" s="20">
        <f t="shared" si="53"/>
        <v>1.740685837702971</v>
      </c>
      <c r="EM46" s="20">
        <f t="shared" si="53"/>
        <v>0.56671133455159506</v>
      </c>
      <c r="EN46" s="20">
        <f t="shared" si="53"/>
        <v>2.0171405645655227</v>
      </c>
      <c r="EO46" s="20">
        <f t="shared" si="53"/>
        <v>3.3260327745695539</v>
      </c>
      <c r="EP46" s="20">
        <f t="shared" si="53"/>
        <v>2.6965569581166804</v>
      </c>
      <c r="EQ46" s="20">
        <f t="shared" si="53"/>
        <v>2.2219268543264503</v>
      </c>
      <c r="ER46" s="20">
        <f t="shared" si="53"/>
        <v>2.2675210740106699</v>
      </c>
      <c r="ES46" s="20">
        <f t="shared" si="53"/>
        <v>2.129612719301166</v>
      </c>
      <c r="ET46" s="20">
        <f t="shared" si="53"/>
        <v>1.6808486153957469</v>
      </c>
      <c r="EU46" s="20">
        <f t="shared" si="53"/>
        <v>1.1381381702660454</v>
      </c>
      <c r="EV46" s="20">
        <f t="shared" si="53"/>
        <v>1.3217443526762684</v>
      </c>
      <c r="EW46" s="20">
        <f t="shared" si="53"/>
        <v>0.96610556974272566</v>
      </c>
      <c r="EX46" s="20">
        <f t="shared" si="53"/>
        <v>0.38834175925321901</v>
      </c>
      <c r="EY46" s="20">
        <f t="shared" si="53"/>
        <v>-9.9954641149124779E-2</v>
      </c>
      <c r="EZ46" s="20">
        <f t="shared" ref="EZ46:FF46" si="54">100*((EZ14/EY14)^4-1)</f>
        <v>0.1461861774119555</v>
      </c>
      <c r="FA46" s="20">
        <f t="shared" si="54"/>
        <v>6.1353567396271735E-2</v>
      </c>
      <c r="FB46" s="20">
        <f t="shared" si="54"/>
        <v>-7.0092354793926948E-2</v>
      </c>
      <c r="FC46" s="20">
        <f t="shared" si="54"/>
        <v>-0.3525802639916864</v>
      </c>
      <c r="FD46" s="20">
        <f t="shared" si="54"/>
        <v>1.3118077386131688E-2</v>
      </c>
      <c r="FE46" s="20">
        <f t="shared" si="54"/>
        <v>5.4642830387519048E-2</v>
      </c>
      <c r="FF46" s="20">
        <f t="shared" si="54"/>
        <v>6.721548937922428E-2</v>
      </c>
    </row>
    <row r="47" spans="1:164" x14ac:dyDescent="0.25">
      <c r="B47" t="str">
        <f t="shared" si="6"/>
        <v xml:space="preserve">   Transportation and public utilities</v>
      </c>
      <c r="C47" s="21"/>
      <c r="D47" s="21">
        <f t="shared" ref="D47:AA47" si="55">100*((D15/C15)^4-1)</f>
        <v>15.779503089443558</v>
      </c>
      <c r="E47" s="21">
        <f t="shared" si="55"/>
        <v>2.8560360522236428</v>
      </c>
      <c r="F47" s="21">
        <f t="shared" si="55"/>
        <v>-10.526352685294416</v>
      </c>
      <c r="G47" s="21">
        <f t="shared" si="55"/>
        <v>13.197156031309065</v>
      </c>
      <c r="H47" s="21">
        <f t="shared" si="55"/>
        <v>-2.7679980592001274</v>
      </c>
      <c r="I47" s="21">
        <f t="shared" si="55"/>
        <v>6.5573935426423535</v>
      </c>
      <c r="J47" s="21">
        <f t="shared" si="55"/>
        <v>-5.6722907157022657</v>
      </c>
      <c r="K47" s="21">
        <f t="shared" si="55"/>
        <v>-6.485631168529105</v>
      </c>
      <c r="L47" s="21">
        <f t="shared" si="55"/>
        <v>1.0443775696300284</v>
      </c>
      <c r="M47" s="21">
        <f t="shared" si="55"/>
        <v>-4.3374661809086223</v>
      </c>
      <c r="N47" s="21">
        <f t="shared" si="55"/>
        <v>-3.3664821431637404</v>
      </c>
      <c r="O47" s="21">
        <f t="shared" si="55"/>
        <v>3.7554623008480892</v>
      </c>
      <c r="P47" s="21">
        <f t="shared" si="55"/>
        <v>-7.6348287793705065</v>
      </c>
      <c r="Q47" s="21">
        <f t="shared" si="55"/>
        <v>7.6994520964291491</v>
      </c>
      <c r="R47" s="21">
        <f t="shared" si="55"/>
        <v>-21.172474879246916</v>
      </c>
      <c r="S47" s="21">
        <f t="shared" si="55"/>
        <v>20.971238741926214</v>
      </c>
      <c r="T47" s="21">
        <f t="shared" si="55"/>
        <v>1.0666572355814585</v>
      </c>
      <c r="U47" s="21">
        <f t="shared" si="55"/>
        <v>0.53085483965917835</v>
      </c>
      <c r="V47" s="21">
        <f t="shared" si="55"/>
        <v>0.79601597554670445</v>
      </c>
      <c r="W47" s="21">
        <f t="shared" si="55"/>
        <v>-2.0955396543086868</v>
      </c>
      <c r="X47" s="21">
        <f t="shared" si="55"/>
        <v>-0.5298001596265034</v>
      </c>
      <c r="Y47" s="21">
        <f t="shared" si="55"/>
        <v>8.2150138920889404</v>
      </c>
      <c r="Z47" s="21">
        <f t="shared" si="55"/>
        <v>-0.5201549444605158</v>
      </c>
      <c r="AA47" s="21">
        <f t="shared" si="55"/>
        <v>10.289995941908604</v>
      </c>
      <c r="AB47" s="21">
        <f t="shared" ref="AB47:BG47" si="56">100*((AB15/AA15)^4-1)</f>
        <v>-14.875961603400034</v>
      </c>
      <c r="AC47" s="21">
        <f t="shared" si="56"/>
        <v>23.262660748624086</v>
      </c>
      <c r="AD47" s="21">
        <f t="shared" si="56"/>
        <v>10.178242366973533</v>
      </c>
      <c r="AE47" s="21">
        <f t="shared" si="56"/>
        <v>1.481456266131187</v>
      </c>
      <c r="AF47" s="21">
        <f t="shared" si="56"/>
        <v>3.7205351520554153</v>
      </c>
      <c r="AG47" s="21">
        <f t="shared" si="56"/>
        <v>-6.6170428356559619</v>
      </c>
      <c r="AH47" s="21">
        <f t="shared" si="56"/>
        <v>-17.679019308733967</v>
      </c>
      <c r="AI47" s="21">
        <f t="shared" si="56"/>
        <v>41.813098502178804</v>
      </c>
      <c r="AJ47" s="21">
        <f t="shared" si="56"/>
        <v>3.3630710659355856</v>
      </c>
      <c r="AK47" s="21">
        <f t="shared" si="56"/>
        <v>2.8535665417799283</v>
      </c>
      <c r="AL47" s="21">
        <f t="shared" si="56"/>
        <v>-1.6255104356370675</v>
      </c>
      <c r="AM47" s="21">
        <f t="shared" si="56"/>
        <v>6.2406546629193649</v>
      </c>
      <c r="AN47" s="21">
        <f t="shared" si="56"/>
        <v>-4.9876676158253641</v>
      </c>
      <c r="AO47" s="21">
        <f t="shared" si="56"/>
        <v>-0.9329382328145619</v>
      </c>
      <c r="AP47" s="21">
        <f t="shared" si="56"/>
        <v>5.5060634341029147</v>
      </c>
      <c r="AQ47" s="21">
        <f t="shared" si="56"/>
        <v>-5.8840413125069269</v>
      </c>
      <c r="AR47" s="21">
        <f t="shared" si="56"/>
        <v>-2.7905254876183783</v>
      </c>
      <c r="AS47" s="21">
        <f t="shared" si="56"/>
        <v>-0.47253313712090073</v>
      </c>
      <c r="AT47" s="21">
        <f t="shared" si="56"/>
        <v>5.3160767686000643</v>
      </c>
      <c r="AU47" s="21">
        <f t="shared" si="56"/>
        <v>0.46865766283370469</v>
      </c>
      <c r="AV47" s="21">
        <f t="shared" si="56"/>
        <v>-8.8054840514998016</v>
      </c>
      <c r="AW47" s="21">
        <f t="shared" si="56"/>
        <v>-11.210760582266099</v>
      </c>
      <c r="AX47" s="21">
        <f t="shared" si="56"/>
        <v>-14.199106105753689</v>
      </c>
      <c r="AY47" s="21">
        <f t="shared" si="56"/>
        <v>-2.0316798381009082</v>
      </c>
      <c r="AZ47" s="21">
        <f t="shared" si="56"/>
        <v>-4.5504475146169732</v>
      </c>
      <c r="BA47" s="21">
        <f t="shared" si="56"/>
        <v>4.2294276409986731</v>
      </c>
      <c r="BB47" s="21">
        <f t="shared" si="56"/>
        <v>-5.5471775956995151</v>
      </c>
      <c r="BC47" s="21">
        <f t="shared" si="56"/>
        <v>0.26152323409389666</v>
      </c>
      <c r="BD47" s="21">
        <f t="shared" si="56"/>
        <v>-6.3693694615169605</v>
      </c>
      <c r="BE47" s="21">
        <f t="shared" si="56"/>
        <v>0</v>
      </c>
      <c r="BF47" s="21">
        <f t="shared" si="56"/>
        <v>-2.3675372958120722</v>
      </c>
      <c r="BG47" s="21">
        <f t="shared" si="56"/>
        <v>-1.0638203309996097</v>
      </c>
      <c r="BH47" s="21">
        <f t="shared" ref="BH47:CM47" si="57">100*((BH15/BG15)^4-1)</f>
        <v>4.9070741461755496</v>
      </c>
      <c r="BI47" s="21">
        <f t="shared" si="57"/>
        <v>0.53015125779567462</v>
      </c>
      <c r="BJ47" s="21">
        <f t="shared" si="57"/>
        <v>3.4791011305977726</v>
      </c>
      <c r="BK47" s="21">
        <f t="shared" si="57"/>
        <v>-4.8849549568483974</v>
      </c>
      <c r="BL47" s="21">
        <f t="shared" si="57"/>
        <v>-3.1452313758935091</v>
      </c>
      <c r="BM47" s="21">
        <f t="shared" si="57"/>
        <v>-3.4308897510027081</v>
      </c>
      <c r="BN47" s="21">
        <f t="shared" si="57"/>
        <v>2.724639725941258</v>
      </c>
      <c r="BO47" s="21">
        <f t="shared" si="57"/>
        <v>3.2539723849698277</v>
      </c>
      <c r="BP47" s="21">
        <f t="shared" si="57"/>
        <v>0.5326219917891617</v>
      </c>
      <c r="BQ47" s="21">
        <f t="shared" si="57"/>
        <v>1.0659466170322318</v>
      </c>
      <c r="BR47" s="21">
        <f t="shared" si="57"/>
        <v>-0.264462665220766</v>
      </c>
      <c r="BS47" s="21">
        <f t="shared" si="57"/>
        <v>5.680041127374813</v>
      </c>
      <c r="BT47" s="21">
        <f t="shared" si="57"/>
        <v>3.4399784051066362</v>
      </c>
      <c r="BU47" s="21">
        <f t="shared" si="57"/>
        <v>-0.25881578155854124</v>
      </c>
      <c r="BV47" s="21">
        <f t="shared" si="57"/>
        <v>1.0409801721188439</v>
      </c>
      <c r="BW47" s="21">
        <f t="shared" si="57"/>
        <v>-1.0302554175004586</v>
      </c>
      <c r="BX47" s="21">
        <f t="shared" si="57"/>
        <v>-0.2589833539183628</v>
      </c>
      <c r="BY47" s="21">
        <f t="shared" si="57"/>
        <v>-4.5881376055667893</v>
      </c>
      <c r="BZ47" s="21">
        <f t="shared" si="57"/>
        <v>-8.138099841650714</v>
      </c>
      <c r="CA47" s="21">
        <f t="shared" si="57"/>
        <v>-6.025096025623256</v>
      </c>
      <c r="CB47" s="21">
        <f t="shared" si="57"/>
        <v>-12.443351642786027</v>
      </c>
      <c r="CC47" s="21">
        <f t="shared" si="57"/>
        <v>-5.5120929158468224</v>
      </c>
      <c r="CD47" s="21">
        <f t="shared" si="57"/>
        <v>-5.0409897631417895</v>
      </c>
      <c r="CE47" s="21">
        <f t="shared" si="57"/>
        <v>-2.8610446881304097</v>
      </c>
      <c r="CF47" s="21">
        <f t="shared" si="57"/>
        <v>-1.736572329610564</v>
      </c>
      <c r="CG47" s="21">
        <f t="shared" si="57"/>
        <v>2.0640676400675684</v>
      </c>
      <c r="CH47" s="21">
        <f t="shared" si="57"/>
        <v>3.8386213423419857</v>
      </c>
      <c r="CI47" s="21">
        <f t="shared" si="57"/>
        <v>2.3271753883801427</v>
      </c>
      <c r="CJ47" s="21">
        <f t="shared" si="57"/>
        <v>3.4855135722447805</v>
      </c>
      <c r="CK47" s="21">
        <f t="shared" si="57"/>
        <v>3.747344117093232</v>
      </c>
      <c r="CL47" s="21">
        <f t="shared" si="57"/>
        <v>-2.5112105865556456</v>
      </c>
      <c r="CM47" s="21">
        <f t="shared" si="57"/>
        <v>1.4249864596604933</v>
      </c>
      <c r="CN47" s="21">
        <f t="shared" ref="CN47:DS47" si="58">100*((CN15/CM15)^4-1)</f>
        <v>2.5667144755189275</v>
      </c>
      <c r="CO47" s="21">
        <f t="shared" si="58"/>
        <v>-0.56022271213352903</v>
      </c>
      <c r="CP47" s="21">
        <f t="shared" si="58"/>
        <v>-2.5059666759542742</v>
      </c>
      <c r="CQ47" s="21">
        <f t="shared" si="58"/>
        <v>-0.84595929663530134</v>
      </c>
      <c r="CR47" s="21">
        <f t="shared" si="58"/>
        <v>4.3205929873875171</v>
      </c>
      <c r="CS47" s="21">
        <f t="shared" si="58"/>
        <v>3.6967329212764355</v>
      </c>
      <c r="CT47" s="21">
        <f t="shared" si="58"/>
        <v>5.098140307323118</v>
      </c>
      <c r="CU47" s="21">
        <f t="shared" si="58"/>
        <v>8.4939864529652844</v>
      </c>
      <c r="CV47" s="21">
        <f t="shared" si="58"/>
        <v>8.6033475890286759</v>
      </c>
      <c r="CW47" s="21">
        <f t="shared" si="58"/>
        <v>3.7404135545956008</v>
      </c>
      <c r="CX47" s="21">
        <f t="shared" si="58"/>
        <v>4.7832178913095103</v>
      </c>
      <c r="CY47" s="21">
        <f t="shared" si="58"/>
        <v>6.0689080203439216</v>
      </c>
      <c r="CZ47" s="21">
        <f t="shared" si="58"/>
        <v>0.76505867616429857</v>
      </c>
      <c r="DA47" s="21">
        <f t="shared" si="58"/>
        <v>5.4374300813230692</v>
      </c>
      <c r="DB47" s="21">
        <f t="shared" si="58"/>
        <v>8.2591649037025316</v>
      </c>
      <c r="DC47" s="21">
        <f t="shared" si="58"/>
        <v>-0.24532340490357463</v>
      </c>
      <c r="DD47" s="21">
        <f t="shared" si="58"/>
        <v>6.0284883542278234</v>
      </c>
      <c r="DE47" s="21">
        <f t="shared" si="58"/>
        <v>5.6863924052708015</v>
      </c>
      <c r="DF47" s="21">
        <f t="shared" si="58"/>
        <v>3.1408066561664949</v>
      </c>
      <c r="DG47" s="21">
        <f t="shared" si="58"/>
        <v>3.116338925199913</v>
      </c>
      <c r="DH47" s="21">
        <f t="shared" si="58"/>
        <v>1.8945595654831227</v>
      </c>
      <c r="DI47" s="21">
        <f t="shared" si="58"/>
        <v>1.8856287202890787</v>
      </c>
      <c r="DJ47" s="21">
        <f t="shared" si="58"/>
        <v>5.7094720528477305</v>
      </c>
      <c r="DK47" s="21">
        <f t="shared" si="58"/>
        <v>3.4910901710061726</v>
      </c>
      <c r="DL47" s="21">
        <f t="shared" si="58"/>
        <v>0.22798508849024568</v>
      </c>
      <c r="DM47" s="21">
        <f t="shared" si="58"/>
        <v>-0.22746649879166192</v>
      </c>
      <c r="DN47" s="21">
        <f t="shared" si="58"/>
        <v>4.3987703211273432</v>
      </c>
      <c r="DO47" s="21">
        <f t="shared" si="58"/>
        <v>1.8150416219917309</v>
      </c>
      <c r="DP47" s="21">
        <f t="shared" si="58"/>
        <v>1.5796591490477629</v>
      </c>
      <c r="DQ47" s="21">
        <f t="shared" si="58"/>
        <v>1.7997298902169057</v>
      </c>
      <c r="DR47" s="21">
        <f t="shared" si="58"/>
        <v>2.0173083128921965</v>
      </c>
      <c r="DS47" s="47">
        <f t="shared" si="58"/>
        <v>0</v>
      </c>
      <c r="DT47" s="47">
        <f t="shared" ref="DT47:EY47" si="59">100*((DT15/DS15)^4-1)</f>
        <v>-35.719172503859852</v>
      </c>
      <c r="DU47" s="47">
        <f t="shared" si="59"/>
        <v>-0.73959621127782649</v>
      </c>
      <c r="DV47" s="47">
        <f t="shared" si="59"/>
        <v>8.9546249765204209</v>
      </c>
      <c r="DW47" s="47">
        <f t="shared" si="59"/>
        <v>5.4409513086420169</v>
      </c>
      <c r="DX47" s="47">
        <f t="shared" si="59"/>
        <v>0.23944915955673718</v>
      </c>
      <c r="DY47" s="47">
        <f t="shared" si="59"/>
        <v>6.1126058432265484</v>
      </c>
      <c r="DZ47" s="47">
        <f t="shared" si="59"/>
        <v>20.2198779992796</v>
      </c>
      <c r="EA47" s="47">
        <f t="shared" si="59"/>
        <v>4.8087706186882295</v>
      </c>
      <c r="EB47" s="20">
        <f t="shared" si="59"/>
        <v>7.694533905832035</v>
      </c>
      <c r="EC47" s="20">
        <f t="shared" si="59"/>
        <v>3.1091893488647271</v>
      </c>
      <c r="ED47" s="20">
        <f t="shared" si="59"/>
        <v>-1.6952851915149059</v>
      </c>
      <c r="EE47" s="20">
        <f t="shared" si="59"/>
        <v>-1.2803675526016911</v>
      </c>
      <c r="EF47" s="20">
        <f t="shared" si="59"/>
        <v>-1.0800844095119722</v>
      </c>
      <c r="EG47" s="20">
        <f t="shared" si="59"/>
        <v>-9.7037818670889351</v>
      </c>
      <c r="EH47" s="20">
        <f t="shared" si="59"/>
        <v>0.74859305340173599</v>
      </c>
      <c r="EI47" s="20">
        <f t="shared" si="59"/>
        <v>2.4707093455991203</v>
      </c>
      <c r="EJ47" s="20">
        <f t="shared" si="59"/>
        <v>1.5037244441529207</v>
      </c>
      <c r="EK47" s="20">
        <f t="shared" si="59"/>
        <v>-0.6055157210136497</v>
      </c>
      <c r="EL47" s="20">
        <f t="shared" si="59"/>
        <v>-2.1637099654631453</v>
      </c>
      <c r="EM47" s="20">
        <f t="shared" si="59"/>
        <v>0.94404558876686195</v>
      </c>
      <c r="EN47" s="20">
        <f t="shared" si="59"/>
        <v>1.7207145559158032</v>
      </c>
      <c r="EO47" s="20">
        <f t="shared" si="59"/>
        <v>-1.0148648227249812</v>
      </c>
      <c r="EP47" s="20">
        <f t="shared" si="59"/>
        <v>4.9674966848201052E-2</v>
      </c>
      <c r="EQ47" s="20">
        <f t="shared" si="59"/>
        <v>0.22425704145832004</v>
      </c>
      <c r="ER47" s="20">
        <f t="shared" si="59"/>
        <v>0.71006928693126969</v>
      </c>
      <c r="ES47" s="20">
        <f t="shared" si="59"/>
        <v>0.23233991968032441</v>
      </c>
      <c r="ET47" s="20">
        <f t="shared" si="59"/>
        <v>0.52667114870843523</v>
      </c>
      <c r="EU47" s="20">
        <f t="shared" si="59"/>
        <v>-0.15849233843696631</v>
      </c>
      <c r="EV47" s="20">
        <f t="shared" si="59"/>
        <v>-1.273639708440788</v>
      </c>
      <c r="EW47" s="20">
        <f t="shared" si="59"/>
        <v>-0.59660647496790897</v>
      </c>
      <c r="EX47" s="20">
        <f t="shared" si="59"/>
        <v>-0.59204408448825241</v>
      </c>
      <c r="EY47" s="20">
        <f t="shared" si="59"/>
        <v>-1.1040050944580271</v>
      </c>
      <c r="EZ47" s="20">
        <f t="shared" ref="EZ47:FF47" si="60">100*((EZ15/EY15)^4-1)</f>
        <v>-0.47508988054100199</v>
      </c>
      <c r="FA47" s="20">
        <f t="shared" si="60"/>
        <v>-1.3580618753743501</v>
      </c>
      <c r="FB47" s="20">
        <f t="shared" si="60"/>
        <v>-0.90071142495842249</v>
      </c>
      <c r="FC47" s="20">
        <f t="shared" si="60"/>
        <v>-0.75229876753512004</v>
      </c>
      <c r="FD47" s="20">
        <f t="shared" si="60"/>
        <v>-0.45430778139028405</v>
      </c>
      <c r="FE47" s="20">
        <f t="shared" si="60"/>
        <v>-1.1701534367400734</v>
      </c>
      <c r="FF47" s="20">
        <f t="shared" si="60"/>
        <v>-0.6665514227496061</v>
      </c>
    </row>
    <row r="48" spans="1:164" x14ac:dyDescent="0.25">
      <c r="B48" t="str">
        <f t="shared" si="6"/>
        <v xml:space="preserve">   Information</v>
      </c>
      <c r="C48" s="21"/>
      <c r="D48" s="21">
        <f t="shared" ref="D48:AA48" si="61">100*((D16/C16)^4-1)</f>
        <v>-1.2558713972128266</v>
      </c>
      <c r="E48" s="21">
        <f t="shared" si="61"/>
        <v>5.1602434408287046</v>
      </c>
      <c r="F48" s="21">
        <f t="shared" si="61"/>
        <v>-4.5051573293003138</v>
      </c>
      <c r="G48" s="21">
        <f t="shared" si="61"/>
        <v>7.8055318867148227</v>
      </c>
      <c r="H48" s="21">
        <f t="shared" si="61"/>
        <v>8.0940436314513207</v>
      </c>
      <c r="I48" s="21">
        <f t="shared" si="61"/>
        <v>7.0769697616646976</v>
      </c>
      <c r="J48" s="21">
        <f t="shared" si="61"/>
        <v>9.9203347487391227</v>
      </c>
      <c r="K48" s="21">
        <f t="shared" si="61"/>
        <v>5.5652896489780224</v>
      </c>
      <c r="L48" s="21">
        <f t="shared" si="61"/>
        <v>1.5458650796331019</v>
      </c>
      <c r="M48" s="21">
        <f t="shared" si="61"/>
        <v>5.4675065614764318</v>
      </c>
      <c r="N48" s="21">
        <f t="shared" si="61"/>
        <v>9.7825434629027264</v>
      </c>
      <c r="O48" s="21">
        <f t="shared" si="61"/>
        <v>7.977180571784781</v>
      </c>
      <c r="P48" s="21">
        <f t="shared" si="61"/>
        <v>8.9749442761787321</v>
      </c>
      <c r="Q48" s="21">
        <f t="shared" si="61"/>
        <v>14.550134486662071</v>
      </c>
      <c r="R48" s="21">
        <f t="shared" si="61"/>
        <v>-3.0467497834677837</v>
      </c>
      <c r="S48" s="21">
        <f t="shared" si="61"/>
        <v>6.3584764353281198</v>
      </c>
      <c r="T48" s="21">
        <f t="shared" si="61"/>
        <v>6.9721563081069915</v>
      </c>
      <c r="U48" s="21">
        <f t="shared" si="61"/>
        <v>2.020138253530579</v>
      </c>
      <c r="V48" s="21">
        <f t="shared" si="61"/>
        <v>30.181718812048164</v>
      </c>
      <c r="W48" s="21">
        <f t="shared" si="61"/>
        <v>6.3725415749817715</v>
      </c>
      <c r="X48" s="21">
        <f t="shared" si="61"/>
        <v>16.229169372305407</v>
      </c>
      <c r="Y48" s="21">
        <f t="shared" si="61"/>
        <v>12.66382515984934</v>
      </c>
      <c r="Z48" s="21">
        <f t="shared" si="61"/>
        <v>17.037434221757476</v>
      </c>
      <c r="AA48" s="21">
        <f t="shared" si="61"/>
        <v>5.6245263708590842</v>
      </c>
      <c r="AB48" s="21">
        <f t="shared" ref="AB48:BG48" si="62">100*((AB16/AA16)^4-1)</f>
        <v>10.439827364992649</v>
      </c>
      <c r="AC48" s="21">
        <f t="shared" si="62"/>
        <v>-3.4017152302227016</v>
      </c>
      <c r="AD48" s="21">
        <f t="shared" si="62"/>
        <v>7.4170544715951303</v>
      </c>
      <c r="AE48" s="21">
        <f t="shared" si="62"/>
        <v>8.9528906964970076</v>
      </c>
      <c r="AF48" s="21">
        <f t="shared" si="62"/>
        <v>9.0310329740367123</v>
      </c>
      <c r="AG48" s="21">
        <f t="shared" si="62"/>
        <v>12.908676579921053</v>
      </c>
      <c r="AH48" s="21">
        <f t="shared" si="62"/>
        <v>3.210613044308297</v>
      </c>
      <c r="AI48" s="21">
        <f t="shared" si="62"/>
        <v>6.6995560933766463</v>
      </c>
      <c r="AJ48" s="21">
        <f t="shared" si="62"/>
        <v>2.6464736103054554</v>
      </c>
      <c r="AK48" s="21">
        <f t="shared" si="62"/>
        <v>11.596983418759832</v>
      </c>
      <c r="AL48" s="21">
        <f t="shared" si="62"/>
        <v>7.3321351713370619</v>
      </c>
      <c r="AM48" s="21">
        <f t="shared" si="62"/>
        <v>20.66258762084885</v>
      </c>
      <c r="AN48" s="21">
        <f t="shared" si="62"/>
        <v>5.2823119337232605</v>
      </c>
      <c r="AO48" s="21">
        <f t="shared" si="62"/>
        <v>26.598322078617166</v>
      </c>
      <c r="AP48" s="21">
        <f t="shared" si="62"/>
        <v>3.459361488484336</v>
      </c>
      <c r="AQ48" s="21">
        <f t="shared" si="62"/>
        <v>29.728038114920395</v>
      </c>
      <c r="AR48" s="21">
        <f t="shared" si="62"/>
        <v>16.834757595954297</v>
      </c>
      <c r="AS48" s="21">
        <f t="shared" si="62"/>
        <v>21.052594924703307</v>
      </c>
      <c r="AT48" s="21">
        <f t="shared" si="62"/>
        <v>6.305590275606332</v>
      </c>
      <c r="AU48" s="21">
        <f t="shared" si="62"/>
        <v>-0.16845647978320777</v>
      </c>
      <c r="AV48" s="21">
        <f t="shared" si="62"/>
        <v>-7.8520334249828512</v>
      </c>
      <c r="AW48" s="21">
        <f t="shared" si="62"/>
        <v>-7.6854017280019171</v>
      </c>
      <c r="AX48" s="21">
        <f t="shared" si="62"/>
        <v>-3.9778765322535437</v>
      </c>
      <c r="AY48" s="21">
        <f t="shared" si="62"/>
        <v>-7.913349050892271</v>
      </c>
      <c r="AZ48" s="21">
        <f t="shared" si="62"/>
        <v>-3.0429628333718206</v>
      </c>
      <c r="BA48" s="21">
        <f t="shared" si="62"/>
        <v>-2.1718647805441971</v>
      </c>
      <c r="BB48" s="21">
        <f t="shared" si="62"/>
        <v>-0.73192739199824386</v>
      </c>
      <c r="BC48" s="21">
        <f t="shared" si="62"/>
        <v>-3.6260938195096348</v>
      </c>
      <c r="BD48" s="21">
        <f t="shared" si="62"/>
        <v>-3.6592623226813448</v>
      </c>
      <c r="BE48" s="21">
        <f t="shared" si="62"/>
        <v>2.4567719180939918</v>
      </c>
      <c r="BF48" s="21">
        <f t="shared" si="62"/>
        <v>2.6314384283023573</v>
      </c>
      <c r="BG48" s="21">
        <f t="shared" si="62"/>
        <v>1.674771698995059</v>
      </c>
      <c r="BH48" s="21">
        <f t="shared" ref="BH48:CM48" si="63">100*((BH16/BG16)^4-1)</f>
        <v>1.6677889345943164</v>
      </c>
      <c r="BI48" s="21">
        <f t="shared" si="63"/>
        <v>-0.7315927229375796</v>
      </c>
      <c r="BJ48" s="21">
        <f t="shared" si="63"/>
        <v>3.3485486619251548</v>
      </c>
      <c r="BK48" s="21">
        <f t="shared" si="63"/>
        <v>3.6947631404220971</v>
      </c>
      <c r="BL48" s="21">
        <f t="shared" si="63"/>
        <v>0.90599648122586807</v>
      </c>
      <c r="BM48" s="21">
        <f t="shared" si="63"/>
        <v>2.3629974099859341</v>
      </c>
      <c r="BN48" s="21">
        <f t="shared" si="63"/>
        <v>1.6219538655371846</v>
      </c>
      <c r="BO48" s="21">
        <f t="shared" si="63"/>
        <v>2.8852974079084159</v>
      </c>
      <c r="BP48" s="21">
        <f t="shared" si="63"/>
        <v>10.104933949931016</v>
      </c>
      <c r="BQ48" s="21">
        <f t="shared" si="63"/>
        <v>9.6706710010753696</v>
      </c>
      <c r="BR48" s="21">
        <f t="shared" si="63"/>
        <v>4.8163516920939342</v>
      </c>
      <c r="BS48" s="21">
        <f t="shared" si="63"/>
        <v>4.2411977655902433</v>
      </c>
      <c r="BT48" s="21">
        <f t="shared" si="63"/>
        <v>4.5380545152249541</v>
      </c>
      <c r="BU48" s="21">
        <f t="shared" si="63"/>
        <v>1.3141507624450322</v>
      </c>
      <c r="BV48" s="21">
        <f t="shared" si="63"/>
        <v>2.798760893570762</v>
      </c>
      <c r="BW48" s="21">
        <f t="shared" si="63"/>
        <v>5.9537331053854947</v>
      </c>
      <c r="BX48" s="21">
        <f t="shared" si="63"/>
        <v>5.5339166383254312</v>
      </c>
      <c r="BY48" s="21">
        <f t="shared" si="63"/>
        <v>7.1055306651320205</v>
      </c>
      <c r="BZ48" s="21">
        <f t="shared" si="63"/>
        <v>3.2880414724611562</v>
      </c>
      <c r="CA48" s="21">
        <f t="shared" si="63"/>
        <v>-1.677111680524368</v>
      </c>
      <c r="CB48" s="21">
        <f t="shared" si="63"/>
        <v>-5.136804675356399</v>
      </c>
      <c r="CC48" s="21">
        <f t="shared" si="63"/>
        <v>-4.4514155167296066</v>
      </c>
      <c r="CD48" s="21">
        <f t="shared" si="63"/>
        <v>-0.63016739677447253</v>
      </c>
      <c r="CE48" s="21">
        <f t="shared" si="63"/>
        <v>0.79317478036622369</v>
      </c>
      <c r="CF48" s="21">
        <f t="shared" si="63"/>
        <v>0</v>
      </c>
      <c r="CG48" s="21">
        <f t="shared" si="63"/>
        <v>0.95048837257243335</v>
      </c>
      <c r="CH48" s="21">
        <f t="shared" si="63"/>
        <v>3.6715420051671721</v>
      </c>
      <c r="CI48" s="21">
        <f t="shared" si="63"/>
        <v>-0.62280853881301335</v>
      </c>
      <c r="CJ48" s="21">
        <f t="shared" si="63"/>
        <v>1.5722969134012388</v>
      </c>
      <c r="CK48" s="21">
        <f t="shared" si="63"/>
        <v>3.1506062181940298</v>
      </c>
      <c r="CL48" s="21">
        <f t="shared" si="63"/>
        <v>0.61943291466617367</v>
      </c>
      <c r="CM48" s="21">
        <f t="shared" si="63"/>
        <v>2.3340780259962113</v>
      </c>
      <c r="CN48" s="21">
        <f t="shared" ref="CN48:DS48" si="64">100*((CN16/CM16)^4-1)</f>
        <v>1.3875298612630038</v>
      </c>
      <c r="CO48" s="21">
        <f t="shared" si="64"/>
        <v>-3.4694020418523985</v>
      </c>
      <c r="CP48" s="21">
        <f t="shared" si="64"/>
        <v>1.0837911530270361</v>
      </c>
      <c r="CQ48" s="21">
        <f t="shared" si="64"/>
        <v>2.4833897588992349</v>
      </c>
      <c r="CR48" s="21">
        <f t="shared" si="64"/>
        <v>2.4680675407055874</v>
      </c>
      <c r="CS48" s="21">
        <f t="shared" si="64"/>
        <v>2.607725166627306</v>
      </c>
      <c r="CT48" s="21">
        <f t="shared" si="64"/>
        <v>4.4497389006951993</v>
      </c>
      <c r="CU48" s="21">
        <f t="shared" si="64"/>
        <v>3.7853118580153389</v>
      </c>
      <c r="CV48" s="21">
        <f t="shared" si="64"/>
        <v>4.3594490620985082</v>
      </c>
      <c r="CW48" s="21">
        <f t="shared" si="64"/>
        <v>7.366791699552766</v>
      </c>
      <c r="CX48" s="21">
        <f t="shared" si="64"/>
        <v>-1.002677850216005</v>
      </c>
      <c r="CY48" s="21">
        <f t="shared" si="64"/>
        <v>-0.71877516563947363</v>
      </c>
      <c r="CZ48" s="21">
        <f t="shared" si="64"/>
        <v>4.7016311312701786</v>
      </c>
      <c r="DA48" s="21">
        <f t="shared" si="64"/>
        <v>9.3014646093898747</v>
      </c>
      <c r="DB48" s="21">
        <f t="shared" si="64"/>
        <v>8.0507343093011663</v>
      </c>
      <c r="DC48" s="21">
        <f t="shared" si="64"/>
        <v>6.5931652248051753</v>
      </c>
      <c r="DD48" s="21">
        <f t="shared" si="64"/>
        <v>9.4842083528897003</v>
      </c>
      <c r="DE48" s="21">
        <f t="shared" si="64"/>
        <v>9.1239388256189269</v>
      </c>
      <c r="DF48" s="21">
        <f t="shared" si="64"/>
        <v>6.7381456627239933</v>
      </c>
      <c r="DG48" s="21">
        <f t="shared" si="64"/>
        <v>5.5659326915306728</v>
      </c>
      <c r="DH48" s="21">
        <f t="shared" si="64"/>
        <v>5.3593898619032077</v>
      </c>
      <c r="DI48" s="21">
        <f t="shared" si="64"/>
        <v>5.2885463003299549</v>
      </c>
      <c r="DJ48" s="21">
        <f t="shared" si="64"/>
        <v>4.0842686045707177</v>
      </c>
      <c r="DK48" s="21">
        <f t="shared" si="64"/>
        <v>4.4165192524107111</v>
      </c>
      <c r="DL48" s="21">
        <f t="shared" si="64"/>
        <v>13.008238319609866</v>
      </c>
      <c r="DM48" s="21">
        <f t="shared" si="64"/>
        <v>11.715480107694631</v>
      </c>
      <c r="DN48" s="21">
        <f t="shared" si="64"/>
        <v>5.2831964989518587</v>
      </c>
      <c r="DO48" s="21">
        <f t="shared" si="64"/>
        <v>8.6047796636445018</v>
      </c>
      <c r="DP48" s="21">
        <f t="shared" si="64"/>
        <v>8.7713154482563347</v>
      </c>
      <c r="DQ48" s="21">
        <f t="shared" si="64"/>
        <v>11.795167251062066</v>
      </c>
      <c r="DR48" s="21">
        <f t="shared" si="64"/>
        <v>0.93688365080479841</v>
      </c>
      <c r="DS48" s="47">
        <f t="shared" si="64"/>
        <v>6.0308796274112231</v>
      </c>
      <c r="DT48" s="47">
        <f t="shared" ref="DT48:EY48" si="65">100*((DT16/DS16)^4-1)</f>
        <v>0.10202779428303277</v>
      </c>
      <c r="DU48" s="47">
        <f t="shared" si="65"/>
        <v>1.848000424762275</v>
      </c>
      <c r="DV48" s="47">
        <f t="shared" si="65"/>
        <v>7.4033822361256663</v>
      </c>
      <c r="DW48" s="47">
        <f t="shared" si="65"/>
        <v>1.9078162234444029</v>
      </c>
      <c r="DX48" s="47">
        <f t="shared" si="65"/>
        <v>4.8488396777860654</v>
      </c>
      <c r="DY48" s="47">
        <f t="shared" si="65"/>
        <v>6.3225923401948547</v>
      </c>
      <c r="DZ48" s="47">
        <f t="shared" si="65"/>
        <v>10.116335124325637</v>
      </c>
      <c r="EA48" s="47">
        <f t="shared" si="65"/>
        <v>4.7000107112980638</v>
      </c>
      <c r="EB48" s="20">
        <f t="shared" si="65"/>
        <v>7.2939370901281553</v>
      </c>
      <c r="EC48" s="20">
        <f t="shared" si="65"/>
        <v>3.7712417661179831</v>
      </c>
      <c r="ED48" s="20">
        <f t="shared" si="65"/>
        <v>3.1160406070956714</v>
      </c>
      <c r="EE48" s="20">
        <f t="shared" si="65"/>
        <v>1.8964875593590724</v>
      </c>
      <c r="EF48" s="20">
        <f t="shared" si="65"/>
        <v>1.6290564219195947</v>
      </c>
      <c r="EG48" s="20">
        <f t="shared" si="65"/>
        <v>0.46992728035770703</v>
      </c>
      <c r="EH48" s="20">
        <f t="shared" si="65"/>
        <v>-0.62300763449792962</v>
      </c>
      <c r="EI48" s="20">
        <f t="shared" si="65"/>
        <v>-0.15205570307977867</v>
      </c>
      <c r="EJ48" s="20">
        <f t="shared" si="65"/>
        <v>1.103704299058017</v>
      </c>
      <c r="EK48" s="20">
        <f t="shared" si="65"/>
        <v>1.5346026268939328</v>
      </c>
      <c r="EL48" s="20">
        <f t="shared" si="65"/>
        <v>1.6119630981886957</v>
      </c>
      <c r="EM48" s="20">
        <f t="shared" si="65"/>
        <v>1.8367248624931554</v>
      </c>
      <c r="EN48" s="20">
        <f t="shared" si="65"/>
        <v>1.8259217685545392</v>
      </c>
      <c r="EO48" s="20">
        <f t="shared" si="65"/>
        <v>1.3451891032605134</v>
      </c>
      <c r="EP48" s="20">
        <f t="shared" si="65"/>
        <v>0.77529960357665129</v>
      </c>
      <c r="EQ48" s="20">
        <f t="shared" si="65"/>
        <v>0.3674688973677176</v>
      </c>
      <c r="ER48" s="20">
        <f t="shared" si="65"/>
        <v>0.10789053092965517</v>
      </c>
      <c r="ES48" s="20">
        <f t="shared" si="65"/>
        <v>-1.1486151344231033E-2</v>
      </c>
      <c r="ET48" s="20">
        <f t="shared" si="65"/>
        <v>-0.17088968003734495</v>
      </c>
      <c r="EU48" s="20">
        <f t="shared" si="65"/>
        <v>-5.1181314638537589E-2</v>
      </c>
      <c r="EV48" s="20">
        <f t="shared" si="65"/>
        <v>9.6652209036651726E-3</v>
      </c>
      <c r="EW48" s="20">
        <f t="shared" si="65"/>
        <v>4.9638454740019711E-2</v>
      </c>
      <c r="EX48" s="20">
        <f t="shared" si="65"/>
        <v>9.7714862553210935E-2</v>
      </c>
      <c r="EY48" s="20">
        <f t="shared" si="65"/>
        <v>0.22735949903855968</v>
      </c>
      <c r="EZ48" s="20">
        <f t="shared" ref="EZ48:FF48" si="66">100*((EZ16/EY16)^4-1)</f>
        <v>0.38913904631983076</v>
      </c>
      <c r="FA48" s="20">
        <f t="shared" si="66"/>
        <v>0.48449254867264369</v>
      </c>
      <c r="FB48" s="20">
        <f t="shared" si="66"/>
        <v>0.63033589690082437</v>
      </c>
      <c r="FC48" s="20">
        <f t="shared" si="66"/>
        <v>0.76236665165638762</v>
      </c>
      <c r="FD48" s="20">
        <f t="shared" si="66"/>
        <v>0.8653455935998533</v>
      </c>
      <c r="FE48" s="20">
        <f t="shared" si="66"/>
        <v>0.93438185741490098</v>
      </c>
      <c r="FF48" s="20">
        <f t="shared" si="66"/>
        <v>0.97279168116639614</v>
      </c>
    </row>
    <row r="49" spans="2:162" x14ac:dyDescent="0.25">
      <c r="B49" t="str">
        <f t="shared" si="6"/>
        <v xml:space="preserve">   Financial activities</v>
      </c>
      <c r="C49" s="21"/>
      <c r="D49" s="21">
        <f t="shared" ref="D49:AA49" si="67">100*((D17/C17)^4-1)</f>
        <v>2.4802066061160755</v>
      </c>
      <c r="E49" s="21">
        <f t="shared" si="67"/>
        <v>0.37629309345390549</v>
      </c>
      <c r="F49" s="21">
        <f t="shared" si="67"/>
        <v>-2.602091010955021</v>
      </c>
      <c r="G49" s="21">
        <f t="shared" si="67"/>
        <v>0.37842909490823917</v>
      </c>
      <c r="H49" s="21">
        <f t="shared" si="67"/>
        <v>3.0546732409928889</v>
      </c>
      <c r="I49" s="21">
        <f t="shared" si="67"/>
        <v>-2.4134418527702151</v>
      </c>
      <c r="J49" s="21">
        <f t="shared" si="67"/>
        <v>-0.93918110011200762</v>
      </c>
      <c r="K49" s="21">
        <f t="shared" si="67"/>
        <v>4.4171081834669446</v>
      </c>
      <c r="L49" s="21">
        <f t="shared" si="67"/>
        <v>0.74976241772357621</v>
      </c>
      <c r="M49" s="21">
        <f t="shared" si="67"/>
        <v>3.9758498267808973</v>
      </c>
      <c r="N49" s="21">
        <f t="shared" si="67"/>
        <v>7.7929678985952711</v>
      </c>
      <c r="O49" s="21">
        <f t="shared" si="67"/>
        <v>1.2753198117378295</v>
      </c>
      <c r="P49" s="21">
        <f t="shared" si="67"/>
        <v>0.72496305122899951</v>
      </c>
      <c r="Q49" s="21">
        <f t="shared" si="67"/>
        <v>11.664346408035907</v>
      </c>
      <c r="R49" s="21">
        <f t="shared" si="67"/>
        <v>-2.4346684611827873</v>
      </c>
      <c r="S49" s="21">
        <f t="shared" si="67"/>
        <v>13.334471606110165</v>
      </c>
      <c r="T49" s="21">
        <f t="shared" si="67"/>
        <v>-8.1267180190200623</v>
      </c>
      <c r="U49" s="21">
        <f t="shared" si="67"/>
        <v>-4.2995157505946509</v>
      </c>
      <c r="V49" s="21">
        <f t="shared" si="67"/>
        <v>-8.0523130768470512</v>
      </c>
      <c r="W49" s="21">
        <f t="shared" si="67"/>
        <v>-1.614678661026181</v>
      </c>
      <c r="X49" s="21">
        <f t="shared" si="67"/>
        <v>-2.6910320255730369</v>
      </c>
      <c r="Y49" s="21">
        <f t="shared" si="67"/>
        <v>5.5878675994193605</v>
      </c>
      <c r="Z49" s="21">
        <f t="shared" si="67"/>
        <v>4.3909354391330702</v>
      </c>
      <c r="AA49" s="21">
        <f t="shared" si="67"/>
        <v>3.4269737934899513</v>
      </c>
      <c r="AB49" s="21">
        <f t="shared" ref="AB49:BG49" si="68">100*((AB17/AA17)^4-1)</f>
        <v>1.9568021559629445</v>
      </c>
      <c r="AC49" s="21">
        <f t="shared" si="68"/>
        <v>1.2359155996908955</v>
      </c>
      <c r="AD49" s="21">
        <f t="shared" si="68"/>
        <v>0.87892242688085709</v>
      </c>
      <c r="AE49" s="21">
        <f t="shared" si="68"/>
        <v>0.52550795611698842</v>
      </c>
      <c r="AF49" s="21">
        <f t="shared" si="68"/>
        <v>5.5233341466297325</v>
      </c>
      <c r="AG49" s="21">
        <f t="shared" si="68"/>
        <v>4.5546875911649298</v>
      </c>
      <c r="AH49" s="21">
        <f t="shared" si="68"/>
        <v>10.619976033566459</v>
      </c>
      <c r="AI49" s="21">
        <f t="shared" si="68"/>
        <v>-2.9566738640360302</v>
      </c>
      <c r="AJ49" s="21">
        <f t="shared" si="68"/>
        <v>18.57528926194858</v>
      </c>
      <c r="AK49" s="21">
        <f t="shared" si="68"/>
        <v>7.7538667131434869</v>
      </c>
      <c r="AL49" s="21">
        <f t="shared" si="68"/>
        <v>13.546696154497951</v>
      </c>
      <c r="AM49" s="21">
        <f t="shared" si="68"/>
        <v>1.9972496811238472</v>
      </c>
      <c r="AN49" s="21">
        <f t="shared" si="68"/>
        <v>2.6047286672571168</v>
      </c>
      <c r="AO49" s="21">
        <f t="shared" si="68"/>
        <v>3.0497245123040972</v>
      </c>
      <c r="AP49" s="21">
        <f t="shared" si="68"/>
        <v>-1.7836787875202709</v>
      </c>
      <c r="AQ49" s="21">
        <f t="shared" si="68"/>
        <v>1.8160716727126047</v>
      </c>
      <c r="AR49" s="21">
        <f t="shared" si="68"/>
        <v>-2.2258449792797341</v>
      </c>
      <c r="AS49" s="21">
        <f t="shared" si="68"/>
        <v>-2.0902601058275905</v>
      </c>
      <c r="AT49" s="21">
        <f t="shared" si="68"/>
        <v>1.3685412210239445</v>
      </c>
      <c r="AU49" s="21">
        <f t="shared" si="68"/>
        <v>7.2768608650623845</v>
      </c>
      <c r="AV49" s="21">
        <f t="shared" si="68"/>
        <v>-0.29596724073602809</v>
      </c>
      <c r="AW49" s="21">
        <f t="shared" si="68"/>
        <v>7.4649538050128861</v>
      </c>
      <c r="AX49" s="21">
        <f t="shared" si="68"/>
        <v>-2.8806171297761307</v>
      </c>
      <c r="AY49" s="21">
        <f t="shared" si="68"/>
        <v>-5.3177503439518432</v>
      </c>
      <c r="AZ49" s="21">
        <f t="shared" si="68"/>
        <v>0.89518278311100374</v>
      </c>
      <c r="BA49" s="21">
        <f t="shared" si="68"/>
        <v>0.44584734927788361</v>
      </c>
      <c r="BB49" s="21">
        <f t="shared" si="68"/>
        <v>2.6944599657806378</v>
      </c>
      <c r="BC49" s="21">
        <f t="shared" si="68"/>
        <v>6.0201735356105734</v>
      </c>
      <c r="BD49" s="21">
        <f t="shared" si="68"/>
        <v>2.3416498342964331</v>
      </c>
      <c r="BE49" s="21">
        <f t="shared" si="68"/>
        <v>3.3592120799548653</v>
      </c>
      <c r="BF49" s="21">
        <f t="shared" si="68"/>
        <v>-2.128715734444131</v>
      </c>
      <c r="BG49" s="21">
        <f t="shared" si="68"/>
        <v>-1.0030370341570394</v>
      </c>
      <c r="BH49" s="21">
        <f t="shared" ref="BH49:CM49" si="69">100*((BH17/BG17)^4-1)</f>
        <v>-3.1347750634188043</v>
      </c>
      <c r="BI49" s="21">
        <f t="shared" si="69"/>
        <v>-0.72476599475645997</v>
      </c>
      <c r="BJ49" s="21">
        <f t="shared" si="69"/>
        <v>-0.7260815874181703</v>
      </c>
      <c r="BK49" s="21">
        <f t="shared" si="69"/>
        <v>-1.3064604169718552</v>
      </c>
      <c r="BL49" s="21">
        <f t="shared" si="69"/>
        <v>2.0648286770362789</v>
      </c>
      <c r="BM49" s="21">
        <f t="shared" si="69"/>
        <v>7.3282456548674713</v>
      </c>
      <c r="BN49" s="21">
        <f t="shared" si="69"/>
        <v>2.8920768862005231</v>
      </c>
      <c r="BO49" s="21">
        <f t="shared" si="69"/>
        <v>1.4280388157817514</v>
      </c>
      <c r="BP49" s="21">
        <f t="shared" si="69"/>
        <v>-0.42395276855471398</v>
      </c>
      <c r="BQ49" s="21">
        <f t="shared" si="69"/>
        <v>-1.269153678062418</v>
      </c>
      <c r="BR49" s="21">
        <f t="shared" si="69"/>
        <v>-0.99131824958590409</v>
      </c>
      <c r="BS49" s="21">
        <f t="shared" si="69"/>
        <v>0.57122311064239373</v>
      </c>
      <c r="BT49" s="21">
        <f t="shared" si="69"/>
        <v>0.14237406538524233</v>
      </c>
      <c r="BU49" s="21">
        <f t="shared" si="69"/>
        <v>-2.5359751972224176</v>
      </c>
      <c r="BV49" s="21">
        <f t="shared" si="69"/>
        <v>0.14324080069021417</v>
      </c>
      <c r="BW49" s="21">
        <f t="shared" si="69"/>
        <v>0.28653276776573477</v>
      </c>
      <c r="BX49" s="21">
        <f t="shared" si="69"/>
        <v>-3.248888842173081</v>
      </c>
      <c r="BY49" s="21">
        <f t="shared" si="69"/>
        <v>-4.813266317013742</v>
      </c>
      <c r="BZ49" s="21">
        <f t="shared" si="69"/>
        <v>-8.2020795953139931</v>
      </c>
      <c r="CA49" s="21">
        <f t="shared" si="69"/>
        <v>-9.9004659879082251</v>
      </c>
      <c r="CB49" s="21">
        <f t="shared" si="69"/>
        <v>-8.444221660017492</v>
      </c>
      <c r="CC49" s="21">
        <f t="shared" si="69"/>
        <v>-9.0641928231040776</v>
      </c>
      <c r="CD49" s="21">
        <f t="shared" si="69"/>
        <v>-7.7752499721529755</v>
      </c>
      <c r="CE49" s="21">
        <f t="shared" si="69"/>
        <v>-5.7584632124775599</v>
      </c>
      <c r="CF49" s="21">
        <f t="shared" si="69"/>
        <v>-0.66224937897052527</v>
      </c>
      <c r="CG49" s="21">
        <f t="shared" si="69"/>
        <v>-1.1586883758030186</v>
      </c>
      <c r="CH49" s="21">
        <f t="shared" si="69"/>
        <v>-0.66527835720497919</v>
      </c>
      <c r="CI49" s="21">
        <f t="shared" si="69"/>
        <v>-2.153576114675837</v>
      </c>
      <c r="CJ49" s="21">
        <f t="shared" si="69"/>
        <v>-2.8243281984348556</v>
      </c>
      <c r="CK49" s="21">
        <f t="shared" si="69"/>
        <v>-3.9978245404938551</v>
      </c>
      <c r="CL49" s="21">
        <f t="shared" si="69"/>
        <v>-1.1907160533595307</v>
      </c>
      <c r="CM49" s="21">
        <f t="shared" si="69"/>
        <v>-2.2093900451329085</v>
      </c>
      <c r="CN49" s="21">
        <f t="shared" ref="CN49:DS49" si="70">100*((CN17/CM17)^4-1)</f>
        <v>1.3858606819333819</v>
      </c>
      <c r="CO49" s="21">
        <f t="shared" si="70"/>
        <v>1.2076636996157131</v>
      </c>
      <c r="CP49" s="21">
        <f t="shared" si="70"/>
        <v>3.1179997848351571</v>
      </c>
      <c r="CQ49" s="21">
        <f t="shared" si="70"/>
        <v>5.7264967281217771</v>
      </c>
      <c r="CR49" s="21">
        <f t="shared" si="70"/>
        <v>3.3938447492352086</v>
      </c>
      <c r="CS49" s="21">
        <f t="shared" si="70"/>
        <v>1.5040471488521723</v>
      </c>
      <c r="CT49" s="21">
        <f t="shared" si="70"/>
        <v>0.83038790549072594</v>
      </c>
      <c r="CU49" s="21">
        <f t="shared" si="70"/>
        <v>-0.82354925210545993</v>
      </c>
      <c r="CV49" s="21">
        <f t="shared" si="70"/>
        <v>0.66389813639136097</v>
      </c>
      <c r="CW49" s="21">
        <f t="shared" si="70"/>
        <v>2.502485949675437</v>
      </c>
      <c r="CX49" s="21">
        <f t="shared" si="70"/>
        <v>2.1526862929285517</v>
      </c>
      <c r="CY49" s="21">
        <f t="shared" si="70"/>
        <v>0.65519846496473466</v>
      </c>
      <c r="CZ49" s="21">
        <f t="shared" si="70"/>
        <v>0.81815896233998764</v>
      </c>
      <c r="DA49" s="21">
        <f t="shared" si="70"/>
        <v>1.4732717001868512</v>
      </c>
      <c r="DB49" s="21">
        <f t="shared" si="70"/>
        <v>0.81349998027153703</v>
      </c>
      <c r="DC49" s="21">
        <f t="shared" si="70"/>
        <v>3.1113342869679261</v>
      </c>
      <c r="DD49" s="21">
        <f t="shared" si="70"/>
        <v>0.32167243841201287</v>
      </c>
      <c r="DE49" s="21">
        <f t="shared" si="70"/>
        <v>2.5930583838110977</v>
      </c>
      <c r="DF49" s="21">
        <f t="shared" si="70"/>
        <v>-1.269825170868466</v>
      </c>
      <c r="DG49" s="21">
        <f t="shared" si="70"/>
        <v>0.80240320159998824</v>
      </c>
      <c r="DH49" s="21">
        <f t="shared" si="70"/>
        <v>2.7423294476093263</v>
      </c>
      <c r="DI49" s="21">
        <f t="shared" si="70"/>
        <v>2.5619199220534572</v>
      </c>
      <c r="DJ49" s="21">
        <f t="shared" si="70"/>
        <v>1.744951908107506</v>
      </c>
      <c r="DK49" s="21">
        <f t="shared" si="70"/>
        <v>5.7700836549841927</v>
      </c>
      <c r="DL49" s="21">
        <f t="shared" si="70"/>
        <v>2.8145271983675002</v>
      </c>
      <c r="DM49" s="21">
        <f t="shared" si="70"/>
        <v>0.30769208045906549</v>
      </c>
      <c r="DN49" s="21">
        <f t="shared" si="70"/>
        <v>0.15363930335745568</v>
      </c>
      <c r="DO49" s="21">
        <f t="shared" si="70"/>
        <v>2.7916121175528108</v>
      </c>
      <c r="DP49" s="21">
        <f t="shared" si="70"/>
        <v>3.2398542305252187</v>
      </c>
      <c r="DQ49" s="21">
        <f t="shared" si="70"/>
        <v>2.9044549069891623</v>
      </c>
      <c r="DR49" s="21">
        <f t="shared" si="70"/>
        <v>1.0552009688930442</v>
      </c>
      <c r="DS49" s="47">
        <f t="shared" si="70"/>
        <v>-3.9825315980905329</v>
      </c>
      <c r="DT49" s="47">
        <f t="shared" ref="DT49:EY49" si="71">100*((DT17/DS17)^4-1)</f>
        <v>-13.34452021006749</v>
      </c>
      <c r="DU49" s="47">
        <f t="shared" si="71"/>
        <v>-0.31323390204225365</v>
      </c>
      <c r="DV49" s="47">
        <f t="shared" si="71"/>
        <v>6.0977986184261201</v>
      </c>
      <c r="DW49" s="47">
        <f t="shared" si="71"/>
        <v>0.30959729174144801</v>
      </c>
      <c r="DX49" s="47">
        <f t="shared" si="71"/>
        <v>1.2417391112037102</v>
      </c>
      <c r="DY49" s="47">
        <f t="shared" si="71"/>
        <v>1.2378962961699713</v>
      </c>
      <c r="DZ49" s="47">
        <f t="shared" si="71"/>
        <v>4.6867139171482997</v>
      </c>
      <c r="EA49" s="47">
        <f t="shared" si="71"/>
        <v>10.401724838347182</v>
      </c>
      <c r="EB49" s="20">
        <f t="shared" si="71"/>
        <v>3.0768922789811803</v>
      </c>
      <c r="EC49" s="20">
        <f t="shared" si="71"/>
        <v>1.0955896838672485</v>
      </c>
      <c r="ED49" s="20">
        <f t="shared" si="71"/>
        <v>2.959149455915</v>
      </c>
      <c r="EE49" s="20">
        <f t="shared" si="71"/>
        <v>2.8789915775684127</v>
      </c>
      <c r="EF49" s="20">
        <f t="shared" si="71"/>
        <v>-4.8245029060147937</v>
      </c>
      <c r="EG49" s="20">
        <f t="shared" si="71"/>
        <v>-2.1403254233869351</v>
      </c>
      <c r="EH49" s="20">
        <f t="shared" si="71"/>
        <v>0.7329274650701878</v>
      </c>
      <c r="EI49" s="20">
        <f t="shared" si="71"/>
        <v>3.1050615761539557</v>
      </c>
      <c r="EJ49" s="20">
        <f t="shared" si="71"/>
        <v>2.6300275759774339</v>
      </c>
      <c r="EK49" s="20">
        <f t="shared" si="71"/>
        <v>0.77015333357435267</v>
      </c>
      <c r="EL49" s="20">
        <f t="shared" si="71"/>
        <v>1.1607659193948239</v>
      </c>
      <c r="EM49" s="20">
        <f t="shared" si="71"/>
        <v>0.89477383738170158</v>
      </c>
      <c r="EN49" s="20">
        <f t="shared" si="71"/>
        <v>0.26319892631758712</v>
      </c>
      <c r="EO49" s="20">
        <f t="shared" si="71"/>
        <v>-0.65568645050789742</v>
      </c>
      <c r="EP49" s="20">
        <f t="shared" si="71"/>
        <v>-0.71825143451456075</v>
      </c>
      <c r="EQ49" s="20">
        <f t="shared" si="71"/>
        <v>-0.13596188163094158</v>
      </c>
      <c r="ER49" s="20">
        <f t="shared" si="71"/>
        <v>-0.99680693654384811</v>
      </c>
      <c r="ES49" s="20">
        <f t="shared" si="71"/>
        <v>-0.97967075562490624</v>
      </c>
      <c r="ET49" s="20">
        <f t="shared" si="71"/>
        <v>-0.83969424551789684</v>
      </c>
      <c r="EU49" s="20">
        <f t="shared" si="71"/>
        <v>-0.20988671853270358</v>
      </c>
      <c r="EV49" s="20">
        <f t="shared" si="71"/>
        <v>-0.72344262995107655</v>
      </c>
      <c r="EW49" s="20">
        <f t="shared" si="71"/>
        <v>-0.73235270128321206</v>
      </c>
      <c r="EX49" s="20">
        <f t="shared" si="71"/>
        <v>-1.0704124200715204</v>
      </c>
      <c r="EY49" s="20">
        <f t="shared" si="71"/>
        <v>-0.4625914059951941</v>
      </c>
      <c r="EZ49" s="20">
        <f t="shared" ref="EZ49:FF49" si="72">100*((EZ17/EY17)^4-1)</f>
        <v>-0.87435455418416463</v>
      </c>
      <c r="FA49" s="20">
        <f t="shared" si="72"/>
        <v>-1.1030219529947427</v>
      </c>
      <c r="FB49" s="20">
        <f t="shared" si="72"/>
        <v>-1.0035358586508614</v>
      </c>
      <c r="FC49" s="20">
        <f t="shared" si="72"/>
        <v>-0.68355616705270128</v>
      </c>
      <c r="FD49" s="20">
        <f t="shared" si="72"/>
        <v>-1.0609886243226785</v>
      </c>
      <c r="FE49" s="20">
        <f t="shared" si="72"/>
        <v>-1.0958538234905224</v>
      </c>
      <c r="FF49" s="20">
        <f t="shared" si="72"/>
        <v>-1.1889400656793558</v>
      </c>
    </row>
    <row r="50" spans="2:162" x14ac:dyDescent="0.25">
      <c r="B50" t="str">
        <f t="shared" si="6"/>
        <v xml:space="preserve">   Professional and business services</v>
      </c>
      <c r="C50" s="21"/>
      <c r="D50" s="21">
        <f t="shared" ref="D50:AA50" si="73">100*((D18/C18)^4-1)</f>
        <v>7.2871412830144422</v>
      </c>
      <c r="E50" s="21">
        <f t="shared" si="73"/>
        <v>5.6956651163005301</v>
      </c>
      <c r="F50" s="21">
        <f t="shared" si="73"/>
        <v>-1.7863730302879799</v>
      </c>
      <c r="G50" s="21">
        <f t="shared" si="73"/>
        <v>-1.5845454549329729</v>
      </c>
      <c r="H50" s="21">
        <f t="shared" si="73"/>
        <v>-3.8896611315339724</v>
      </c>
      <c r="I50" s="21">
        <f t="shared" si="73"/>
        <v>0.6481210232996526</v>
      </c>
      <c r="J50" s="21">
        <f t="shared" si="73"/>
        <v>2.2784926440612141</v>
      </c>
      <c r="K50" s="21">
        <f t="shared" si="73"/>
        <v>13.233959788758366</v>
      </c>
      <c r="L50" s="21">
        <f t="shared" si="73"/>
        <v>-6.1776601775054951</v>
      </c>
      <c r="M50" s="21">
        <f t="shared" si="73"/>
        <v>-7.8702487830700658</v>
      </c>
      <c r="N50" s="21">
        <f t="shared" si="73"/>
        <v>1.514305145597139</v>
      </c>
      <c r="O50" s="21">
        <f t="shared" si="73"/>
        <v>18.278458323369339</v>
      </c>
      <c r="P50" s="21">
        <f t="shared" si="73"/>
        <v>3.5394825481896097</v>
      </c>
      <c r="Q50" s="21">
        <f t="shared" si="73"/>
        <v>9.487293903548899</v>
      </c>
      <c r="R50" s="21">
        <f t="shared" si="73"/>
        <v>-1.682089897076966</v>
      </c>
      <c r="S50" s="21">
        <f t="shared" si="73"/>
        <v>8.9879755225628735</v>
      </c>
      <c r="T50" s="21">
        <f t="shared" si="73"/>
        <v>8.999224767696191</v>
      </c>
      <c r="U50" s="21">
        <f t="shared" si="73"/>
        <v>7.0769697616647864</v>
      </c>
      <c r="V50" s="21">
        <f t="shared" si="73"/>
        <v>10.259656799595685</v>
      </c>
      <c r="W50" s="21">
        <f t="shared" si="73"/>
        <v>0.73715421905797829</v>
      </c>
      <c r="X50" s="21">
        <f t="shared" si="73"/>
        <v>-2.6335254984346301</v>
      </c>
      <c r="Y50" s="21">
        <f t="shared" si="73"/>
        <v>3.1765813036854329</v>
      </c>
      <c r="Z50" s="21">
        <f t="shared" si="73"/>
        <v>8.8941399945054798</v>
      </c>
      <c r="AA50" s="21">
        <f t="shared" si="73"/>
        <v>12.766641258950774</v>
      </c>
      <c r="AB50" s="21">
        <f t="shared" ref="AB50:BG50" si="74">100*((AB18/AA18)^4-1)</f>
        <v>0.43587164388150246</v>
      </c>
      <c r="AC50" s="21">
        <f t="shared" si="74"/>
        <v>7.5051941480038575</v>
      </c>
      <c r="AD50" s="21">
        <f t="shared" si="74"/>
        <v>11.662547593322525</v>
      </c>
      <c r="AE50" s="21">
        <f t="shared" si="74"/>
        <v>10.972796118443906</v>
      </c>
      <c r="AF50" s="21">
        <f t="shared" si="74"/>
        <v>11.555864803034165</v>
      </c>
      <c r="AG50" s="21">
        <f t="shared" si="74"/>
        <v>1.5841276017290573</v>
      </c>
      <c r="AH50" s="21">
        <f t="shared" si="74"/>
        <v>8.7434726645514438</v>
      </c>
      <c r="AI50" s="21">
        <f t="shared" si="74"/>
        <v>9.9518225282850601</v>
      </c>
      <c r="AJ50" s="21">
        <f t="shared" si="74"/>
        <v>0.60138902186928078</v>
      </c>
      <c r="AK50" s="21">
        <f t="shared" si="74"/>
        <v>3.7205351520554153</v>
      </c>
      <c r="AL50" s="21">
        <f t="shared" si="74"/>
        <v>3.001667980901046</v>
      </c>
      <c r="AM50" s="21">
        <f t="shared" si="74"/>
        <v>5.7939877580540644</v>
      </c>
      <c r="AN50" s="21">
        <f t="shared" si="74"/>
        <v>9.8600975249541367</v>
      </c>
      <c r="AO50" s="21">
        <f t="shared" si="74"/>
        <v>8.0355660389693107</v>
      </c>
      <c r="AP50" s="21">
        <f t="shared" si="74"/>
        <v>9.0608130157506359</v>
      </c>
      <c r="AQ50" s="21">
        <f t="shared" si="74"/>
        <v>6.6278240875924155</v>
      </c>
      <c r="AR50" s="21">
        <f t="shared" si="74"/>
        <v>3.1870020339953564</v>
      </c>
      <c r="AS50" s="21">
        <f t="shared" si="74"/>
        <v>8.1501081122413268</v>
      </c>
      <c r="AT50" s="21">
        <f t="shared" si="74"/>
        <v>1.5080465146253719</v>
      </c>
      <c r="AU50" s="21">
        <f t="shared" si="74"/>
        <v>-12.430743551005197</v>
      </c>
      <c r="AV50" s="21">
        <f t="shared" si="74"/>
        <v>-7.8806780843895581</v>
      </c>
      <c r="AW50" s="21">
        <f t="shared" si="74"/>
        <v>-16.604725008998699</v>
      </c>
      <c r="AX50" s="21">
        <f t="shared" si="74"/>
        <v>-10.530266141423539</v>
      </c>
      <c r="AY50" s="21">
        <f t="shared" si="74"/>
        <v>-3.2055672098198595</v>
      </c>
      <c r="AZ50" s="21">
        <f t="shared" si="74"/>
        <v>-1.6991025429043738</v>
      </c>
      <c r="BA50" s="21">
        <f t="shared" si="74"/>
        <v>-7.4647752650958132E-2</v>
      </c>
      <c r="BB50" s="21">
        <f t="shared" si="74"/>
        <v>-0.89318383866493489</v>
      </c>
      <c r="BC50" s="21">
        <f t="shared" si="74"/>
        <v>-1.8581673725007963</v>
      </c>
      <c r="BD50" s="21">
        <f t="shared" si="74"/>
        <v>-3.5611320902984023</v>
      </c>
      <c r="BE50" s="21">
        <f t="shared" si="74"/>
        <v>-0.83214677954408511</v>
      </c>
      <c r="BF50" s="21">
        <f t="shared" si="74"/>
        <v>2.5332207035676291</v>
      </c>
      <c r="BG50" s="21">
        <f t="shared" si="74"/>
        <v>5.7106650747479115</v>
      </c>
      <c r="BH50" s="21">
        <f t="shared" ref="BH50:CM50" si="75">100*((BH18/BG18)^4-1)</f>
        <v>4.1625664355817937</v>
      </c>
      <c r="BI50" s="21">
        <f t="shared" si="75"/>
        <v>3.8917637631589619</v>
      </c>
      <c r="BJ50" s="21">
        <f t="shared" si="75"/>
        <v>6.1279501516191326</v>
      </c>
      <c r="BK50" s="21">
        <f t="shared" si="75"/>
        <v>5.6598662697981972</v>
      </c>
      <c r="BL50" s="21">
        <f t="shared" si="75"/>
        <v>4.6226877629540919</v>
      </c>
      <c r="BM50" s="21">
        <f t="shared" si="75"/>
        <v>7.4303761696075776</v>
      </c>
      <c r="BN50" s="21">
        <f t="shared" si="75"/>
        <v>5.0587461690842384</v>
      </c>
      <c r="BO50" s="21">
        <f t="shared" si="75"/>
        <v>4.5722820032024547</v>
      </c>
      <c r="BP50" s="21">
        <f t="shared" si="75"/>
        <v>7.9746792513726072</v>
      </c>
      <c r="BQ50" s="21">
        <f t="shared" si="75"/>
        <v>6.6351078299273336</v>
      </c>
      <c r="BR50" s="21">
        <f t="shared" si="75"/>
        <v>4.8323756972780796</v>
      </c>
      <c r="BS50" s="21">
        <f t="shared" si="75"/>
        <v>5.9778448792868533</v>
      </c>
      <c r="BT50" s="21">
        <f t="shared" si="75"/>
        <v>3.3346516794400261</v>
      </c>
      <c r="BU50" s="21">
        <f t="shared" si="75"/>
        <v>3.3070840446795202</v>
      </c>
      <c r="BV50" s="21">
        <f t="shared" si="75"/>
        <v>3.5355722622985253</v>
      </c>
      <c r="BW50" s="21">
        <f t="shared" si="75"/>
        <v>4.5864909508928964</v>
      </c>
      <c r="BX50" s="21">
        <f t="shared" si="75"/>
        <v>1.7214483417966608</v>
      </c>
      <c r="BY50" s="21">
        <f t="shared" si="75"/>
        <v>-2.3512424738744264</v>
      </c>
      <c r="BZ50" s="21">
        <f t="shared" si="75"/>
        <v>-9.436806585879653</v>
      </c>
      <c r="CA50" s="21">
        <f t="shared" si="75"/>
        <v>-11.223722996847696</v>
      </c>
      <c r="CB50" s="21">
        <f t="shared" si="75"/>
        <v>-17.015047359034398</v>
      </c>
      <c r="CC50" s="21">
        <f t="shared" si="75"/>
        <v>-6.4073907198872853</v>
      </c>
      <c r="CD50" s="21">
        <f t="shared" si="75"/>
        <v>-0.54954360797316859</v>
      </c>
      <c r="CE50" s="21">
        <f t="shared" si="75"/>
        <v>2.3642929403911106</v>
      </c>
      <c r="CF50" s="21">
        <f t="shared" si="75"/>
        <v>3.5410183554924535</v>
      </c>
      <c r="CG50" s="21">
        <f t="shared" si="75"/>
        <v>3.3705888856357724</v>
      </c>
      <c r="CH50" s="21">
        <f t="shared" si="75"/>
        <v>4.3821676452435954</v>
      </c>
      <c r="CI50" s="21">
        <f t="shared" si="75"/>
        <v>5.1628720334588873</v>
      </c>
      <c r="CJ50" s="21">
        <f t="shared" si="75"/>
        <v>4.1438402772425276</v>
      </c>
      <c r="CK50" s="21">
        <f t="shared" si="75"/>
        <v>5.5187149535430136</v>
      </c>
      <c r="CL50" s="21">
        <f t="shared" si="75"/>
        <v>4.1120747006496927</v>
      </c>
      <c r="CM50" s="21">
        <f t="shared" si="75"/>
        <v>4.1358293637587584</v>
      </c>
      <c r="CN50" s="21">
        <f t="shared" ref="CN50:DS50" si="76">100*((CN18/CM18)^4-1)</f>
        <v>7.5109770158617639</v>
      </c>
      <c r="CO50" s="21">
        <f t="shared" si="76"/>
        <v>1.6183922961672259</v>
      </c>
      <c r="CP50" s="21">
        <f t="shared" si="76"/>
        <v>6.1128369056270948</v>
      </c>
      <c r="CQ50" s="21">
        <f t="shared" si="76"/>
        <v>4.7577719471249447</v>
      </c>
      <c r="CR50" s="21">
        <f t="shared" si="76"/>
        <v>2.3001481316434536</v>
      </c>
      <c r="CS50" s="21">
        <f t="shared" si="76"/>
        <v>2.4692054990043788</v>
      </c>
      <c r="CT50" s="21">
        <f t="shared" si="76"/>
        <v>4.4618567976576484</v>
      </c>
      <c r="CU50" s="21">
        <f t="shared" si="76"/>
        <v>2.4869279321674931</v>
      </c>
      <c r="CV50" s="21">
        <f t="shared" si="76"/>
        <v>0.40878843009939381</v>
      </c>
      <c r="CW50" s="21">
        <f t="shared" si="76"/>
        <v>7.1753186565219673</v>
      </c>
      <c r="CX50" s="21">
        <f t="shared" si="76"/>
        <v>3.8323210724594103</v>
      </c>
      <c r="CY50" s="21">
        <f t="shared" si="76"/>
        <v>2.7501619862635218</v>
      </c>
      <c r="CZ50" s="21">
        <f t="shared" si="76"/>
        <v>4.8747167504380018</v>
      </c>
      <c r="DA50" s="21">
        <f t="shared" si="76"/>
        <v>5.9740522996185819</v>
      </c>
      <c r="DB50" s="21">
        <f t="shared" si="76"/>
        <v>2.4917474349703372</v>
      </c>
      <c r="DC50" s="21">
        <f t="shared" si="76"/>
        <v>4.152563198591297</v>
      </c>
      <c r="DD50" s="21">
        <f t="shared" si="76"/>
        <v>3.6655819893238295</v>
      </c>
      <c r="DE50" s="21">
        <f t="shared" si="76"/>
        <v>1.9938760328415572</v>
      </c>
      <c r="DF50" s="21">
        <f t="shared" si="76"/>
        <v>1.0687947874195025</v>
      </c>
      <c r="DG50" s="21">
        <f t="shared" si="76"/>
        <v>3.7680957240431967</v>
      </c>
      <c r="DH50" s="21">
        <f t="shared" si="76"/>
        <v>3.4089378893144673</v>
      </c>
      <c r="DI50" s="21">
        <f t="shared" si="76"/>
        <v>0.9946916489816271</v>
      </c>
      <c r="DJ50" s="21">
        <f t="shared" si="76"/>
        <v>1.4647938295314855</v>
      </c>
      <c r="DK50" s="21">
        <f t="shared" si="76"/>
        <v>4.8552892821578153</v>
      </c>
      <c r="DL50" s="21">
        <f t="shared" si="76"/>
        <v>-5.1219667302560001E-2</v>
      </c>
      <c r="DM50" s="21">
        <f t="shared" si="76"/>
        <v>2.3256344900136172</v>
      </c>
      <c r="DN50" s="21">
        <f t="shared" si="76"/>
        <v>3.8233668339030968</v>
      </c>
      <c r="DO50" s="21">
        <f t="shared" si="76"/>
        <v>0.35373599489989527</v>
      </c>
      <c r="DP50" s="21">
        <f t="shared" si="76"/>
        <v>4.3552710672830397</v>
      </c>
      <c r="DQ50" s="21">
        <f t="shared" si="76"/>
        <v>3.1291018355489753</v>
      </c>
      <c r="DR50" s="21">
        <f t="shared" si="76"/>
        <v>3.3583153631254525</v>
      </c>
      <c r="DS50" s="47">
        <f t="shared" si="76"/>
        <v>3.8849801769846648</v>
      </c>
      <c r="DT50" s="47">
        <f t="shared" ref="DT50:EY50" si="77">100*((DT18/DS18)^4-1)</f>
        <v>-24.182421410480003</v>
      </c>
      <c r="DU50" s="47">
        <f t="shared" si="77"/>
        <v>2.4721037974654969</v>
      </c>
      <c r="DV50" s="47">
        <f t="shared" si="77"/>
        <v>10.211249259263621</v>
      </c>
      <c r="DW50" s="47">
        <f t="shared" si="77"/>
        <v>5.4150016842944515</v>
      </c>
      <c r="DX50" s="47">
        <f t="shared" si="77"/>
        <v>5.7063214640409532</v>
      </c>
      <c r="DY50" s="47">
        <f t="shared" si="77"/>
        <v>7.0171491670027342</v>
      </c>
      <c r="DZ50" s="47">
        <f t="shared" si="77"/>
        <v>10.866609839646401</v>
      </c>
      <c r="EA50" s="47">
        <f t="shared" si="77"/>
        <v>10.021243580615579</v>
      </c>
      <c r="EB50" s="20">
        <f t="shared" si="77"/>
        <v>4.7811640605725403</v>
      </c>
      <c r="EC50" s="20">
        <f t="shared" si="77"/>
        <v>2.032960853773913</v>
      </c>
      <c r="ED50" s="20">
        <f t="shared" si="77"/>
        <v>-0.58490074287143035</v>
      </c>
      <c r="EE50" s="20">
        <f t="shared" si="77"/>
        <v>-0.42559559949861825</v>
      </c>
      <c r="EF50" s="20">
        <f t="shared" si="77"/>
        <v>-3.8071815313898805</v>
      </c>
      <c r="EG50" s="20">
        <f t="shared" si="77"/>
        <v>-4.5517869059444553</v>
      </c>
      <c r="EH50" s="20">
        <f t="shared" si="77"/>
        <v>-4.0691970268661564</v>
      </c>
      <c r="EI50" s="20">
        <f t="shared" si="77"/>
        <v>-3.0633483976620912</v>
      </c>
      <c r="EJ50" s="20">
        <f t="shared" si="77"/>
        <v>-1.6440947925219107</v>
      </c>
      <c r="EK50" s="20">
        <f t="shared" si="77"/>
        <v>-0.54479367400628309</v>
      </c>
      <c r="EL50" s="20">
        <f t="shared" si="77"/>
        <v>1.532760867648908</v>
      </c>
      <c r="EM50" s="20">
        <f t="shared" si="77"/>
        <v>3.6335282143649561</v>
      </c>
      <c r="EN50" s="20">
        <f t="shared" si="77"/>
        <v>3.8151522164897811</v>
      </c>
      <c r="EO50" s="20">
        <f t="shared" si="77"/>
        <v>3.7670787876355805</v>
      </c>
      <c r="EP50" s="20">
        <f t="shared" si="77"/>
        <v>3.928444797422026</v>
      </c>
      <c r="EQ50" s="20">
        <f t="shared" si="77"/>
        <v>4.1518835521501485</v>
      </c>
      <c r="ER50" s="20">
        <f t="shared" si="77"/>
        <v>3.6458146762444077</v>
      </c>
      <c r="ES50" s="20">
        <f t="shared" si="77"/>
        <v>2.8836721405483212</v>
      </c>
      <c r="ET50" s="20">
        <f t="shared" si="77"/>
        <v>2.3847855120303629</v>
      </c>
      <c r="EU50" s="20">
        <f t="shared" si="77"/>
        <v>1.8151702955269799</v>
      </c>
      <c r="EV50" s="20">
        <f t="shared" si="77"/>
        <v>1.4766235864685839</v>
      </c>
      <c r="EW50" s="20">
        <f t="shared" si="77"/>
        <v>1.3370345390371963</v>
      </c>
      <c r="EX50" s="20">
        <f t="shared" si="77"/>
        <v>2.4503346085663624</v>
      </c>
      <c r="EY50" s="20">
        <f t="shared" si="77"/>
        <v>3.0965389434577606</v>
      </c>
      <c r="EZ50" s="20">
        <f t="shared" ref="EZ50:FF50" si="78">100*((EZ18/EY18)^4-1)</f>
        <v>3.2325175530905303</v>
      </c>
      <c r="FA50" s="20">
        <f t="shared" si="78"/>
        <v>3.2215580075956707</v>
      </c>
      <c r="FB50" s="20">
        <f t="shared" si="78"/>
        <v>3.1289636847529056</v>
      </c>
      <c r="FC50" s="20">
        <f t="shared" si="78"/>
        <v>3.0692032586083107</v>
      </c>
      <c r="FD50" s="20">
        <f t="shared" si="78"/>
        <v>2.9620233369341831</v>
      </c>
      <c r="FE50" s="20">
        <f t="shared" si="78"/>
        <v>2.719635222747363</v>
      </c>
      <c r="FF50" s="20">
        <f t="shared" si="78"/>
        <v>2.5709021213236261</v>
      </c>
    </row>
    <row r="51" spans="2:162" x14ac:dyDescent="0.25">
      <c r="B51" t="str">
        <f t="shared" si="6"/>
        <v xml:space="preserve">   Other services</v>
      </c>
      <c r="C51" s="21"/>
      <c r="D51" s="21">
        <f t="shared" ref="D51:AA51" si="79">100*((D19/C19)^4-1)</f>
        <v>4.3276036861308986</v>
      </c>
      <c r="E51" s="21">
        <f t="shared" si="79"/>
        <v>4.5836209248053983</v>
      </c>
      <c r="F51" s="21">
        <f t="shared" si="79"/>
        <v>2.5710887589800224</v>
      </c>
      <c r="G51" s="21">
        <f t="shared" si="79"/>
        <v>2.554668879381583</v>
      </c>
      <c r="H51" s="21">
        <f t="shared" si="79"/>
        <v>2.0153401257111625</v>
      </c>
      <c r="I51" s="21">
        <f t="shared" si="79"/>
        <v>0.28463655246462327</v>
      </c>
      <c r="J51" s="21">
        <f t="shared" si="79"/>
        <v>4.096119965896805</v>
      </c>
      <c r="K51" s="21">
        <f t="shared" si="79"/>
        <v>1.9836448943586493</v>
      </c>
      <c r="L51" s="21">
        <f t="shared" si="79"/>
        <v>2.5431440309369835</v>
      </c>
      <c r="M51" s="21">
        <f t="shared" si="79"/>
        <v>5.2751037960839131</v>
      </c>
      <c r="N51" s="21">
        <f t="shared" si="79"/>
        <v>4.126623150478026</v>
      </c>
      <c r="O51" s="21">
        <f t="shared" si="79"/>
        <v>2.5245739842176373</v>
      </c>
      <c r="P51" s="21">
        <f t="shared" si="79"/>
        <v>7.4963046388188737</v>
      </c>
      <c r="Q51" s="21">
        <f t="shared" si="79"/>
        <v>3.4396229011622204</v>
      </c>
      <c r="R51" s="21">
        <f t="shared" si="79"/>
        <v>-1.1004021871224512</v>
      </c>
      <c r="S51" s="21">
        <f t="shared" si="79"/>
        <v>2.1273022550682308</v>
      </c>
      <c r="T51" s="21">
        <f t="shared" si="79"/>
        <v>2.7038041444080507</v>
      </c>
      <c r="U51" s="21">
        <f t="shared" si="79"/>
        <v>2.7388461221863114</v>
      </c>
      <c r="V51" s="21">
        <f t="shared" si="79"/>
        <v>4.0475961926730752</v>
      </c>
      <c r="W51" s="21">
        <f t="shared" si="79"/>
        <v>7.644818857269553</v>
      </c>
      <c r="X51" s="21">
        <f t="shared" si="79"/>
        <v>1.0613338135999628</v>
      </c>
      <c r="Y51" s="21">
        <f t="shared" si="79"/>
        <v>1.8197435626434055</v>
      </c>
      <c r="Z51" s="21">
        <f t="shared" si="79"/>
        <v>1.1041300685268318</v>
      </c>
      <c r="AA51" s="21">
        <f t="shared" si="79"/>
        <v>-1.1909059660764831</v>
      </c>
      <c r="AB51" s="21">
        <f t="shared" ref="AB51:BG51" si="80">100*((AB19/AA19)^4-1)</f>
        <v>5.457598784640183</v>
      </c>
      <c r="AC51" s="21">
        <f t="shared" si="80"/>
        <v>3.7517055290652745</v>
      </c>
      <c r="AD51" s="21">
        <f t="shared" si="80"/>
        <v>6.7128211001979743</v>
      </c>
      <c r="AE51" s="21">
        <f t="shared" si="80"/>
        <v>2.7696837970016652</v>
      </c>
      <c r="AF51" s="21">
        <f t="shared" si="80"/>
        <v>2.8969638833348466</v>
      </c>
      <c r="AG51" s="21">
        <f t="shared" si="80"/>
        <v>4.6313281096651338</v>
      </c>
      <c r="AH51" s="21">
        <f t="shared" si="80"/>
        <v>6.2369131930919197</v>
      </c>
      <c r="AI51" s="21">
        <f t="shared" si="80"/>
        <v>1.3928983592801369</v>
      </c>
      <c r="AJ51" s="21">
        <f t="shared" si="80"/>
        <v>7.0368771336688063</v>
      </c>
      <c r="AK51" s="21">
        <f t="shared" si="80"/>
        <v>3.1592789388978471</v>
      </c>
      <c r="AL51" s="21">
        <f t="shared" si="80"/>
        <v>2.4012070379520356</v>
      </c>
      <c r="AM51" s="21">
        <f t="shared" si="80"/>
        <v>3.6191362287347317</v>
      </c>
      <c r="AN51" s="21">
        <f t="shared" si="80"/>
        <v>-0.13266263168387749</v>
      </c>
      <c r="AO51" s="21">
        <f t="shared" si="80"/>
        <v>2.9983938841226188</v>
      </c>
      <c r="AP51" s="21">
        <f t="shared" si="80"/>
        <v>4.4660974038778667</v>
      </c>
      <c r="AQ51" s="21">
        <f t="shared" si="80"/>
        <v>4.1029403148538757</v>
      </c>
      <c r="AR51" s="21">
        <f t="shared" si="80"/>
        <v>-1.2417555409396486</v>
      </c>
      <c r="AS51" s="21">
        <f t="shared" si="80"/>
        <v>2.614526068333034</v>
      </c>
      <c r="AT51" s="21">
        <f t="shared" si="80"/>
        <v>3.6946627764508078</v>
      </c>
      <c r="AU51" s="21">
        <f t="shared" si="80"/>
        <v>-2.2747884885429448</v>
      </c>
      <c r="AV51" s="21">
        <f t="shared" si="80"/>
        <v>1.7203906645481437</v>
      </c>
      <c r="AW51" s="21">
        <f t="shared" si="80"/>
        <v>-0.38242905176388842</v>
      </c>
      <c r="AX51" s="21">
        <f t="shared" si="80"/>
        <v>-1.3560562404440923</v>
      </c>
      <c r="AY51" s="21">
        <f t="shared" si="80"/>
        <v>1.1589727228619839</v>
      </c>
      <c r="AZ51" s="21">
        <f t="shared" si="80"/>
        <v>2.0180782342317016</v>
      </c>
      <c r="BA51" s="21">
        <f t="shared" si="80"/>
        <v>1.5782153298482537</v>
      </c>
      <c r="BB51" s="21">
        <f t="shared" si="80"/>
        <v>1.2305589144071316</v>
      </c>
      <c r="BC51" s="21">
        <f t="shared" si="80"/>
        <v>1.9938931782761848</v>
      </c>
      <c r="BD51" s="21">
        <f t="shared" si="80"/>
        <v>1.474668339982399</v>
      </c>
      <c r="BE51" s="21">
        <f t="shared" si="80"/>
        <v>2.1462753025241588</v>
      </c>
      <c r="BF51" s="21">
        <f t="shared" si="80"/>
        <v>2.8115582837770603</v>
      </c>
      <c r="BG51" s="21">
        <f t="shared" si="80"/>
        <v>-1.2723659290725386</v>
      </c>
      <c r="BH51" s="21">
        <f t="shared" ref="BH51:CM51" si="81">100*((BH19/BG19)^4-1)</f>
        <v>2.9277582220556431</v>
      </c>
      <c r="BI51" s="21">
        <f t="shared" si="81"/>
        <v>1.0722659119444922</v>
      </c>
      <c r="BJ51" s="21">
        <f t="shared" si="81"/>
        <v>2.2722845119049762</v>
      </c>
      <c r="BK51" s="21">
        <f t="shared" si="81"/>
        <v>2.135229127816296</v>
      </c>
      <c r="BL51" s="21">
        <f t="shared" si="81"/>
        <v>4.1142697578643972</v>
      </c>
      <c r="BM51" s="21">
        <f t="shared" si="81"/>
        <v>1.8581607981705828</v>
      </c>
      <c r="BN51" s="21">
        <f t="shared" si="81"/>
        <v>1.4453243676296301</v>
      </c>
      <c r="BO51" s="21">
        <f t="shared" si="81"/>
        <v>2.1255586859057152</v>
      </c>
      <c r="BP51" s="21">
        <f t="shared" si="81"/>
        <v>1.4725387902232878</v>
      </c>
      <c r="BQ51" s="21">
        <f t="shared" si="81"/>
        <v>1.9464149618643845</v>
      </c>
      <c r="BR51" s="21">
        <f t="shared" si="81"/>
        <v>2.3357258076777576</v>
      </c>
      <c r="BS51" s="21">
        <f t="shared" si="81"/>
        <v>3.7588052208692657</v>
      </c>
      <c r="BT51" s="21">
        <f t="shared" si="81"/>
        <v>2.4186950207302882</v>
      </c>
      <c r="BU51" s="21">
        <f t="shared" si="81"/>
        <v>3.0315608948584538</v>
      </c>
      <c r="BV51" s="21">
        <f t="shared" si="81"/>
        <v>4.0266054271947294</v>
      </c>
      <c r="BW51" s="21">
        <f t="shared" si="81"/>
        <v>2.9016827794909661</v>
      </c>
      <c r="BX51" s="21">
        <f t="shared" si="81"/>
        <v>1.9263812452394502</v>
      </c>
      <c r="BY51" s="21">
        <f t="shared" si="81"/>
        <v>3.1722594165534579</v>
      </c>
      <c r="BZ51" s="21">
        <f t="shared" si="81"/>
        <v>-0.59122239916359343</v>
      </c>
      <c r="CA51" s="21">
        <f t="shared" si="81"/>
        <v>-0.81345482728206742</v>
      </c>
      <c r="CB51" s="21">
        <f t="shared" si="81"/>
        <v>-1.9918225521870947</v>
      </c>
      <c r="CC51" s="21">
        <f t="shared" si="81"/>
        <v>1.3891940110200007</v>
      </c>
      <c r="CD51" s="21">
        <f t="shared" si="81"/>
        <v>1.4972601398771213</v>
      </c>
      <c r="CE51" s="21">
        <f t="shared" si="81"/>
        <v>-0.11120892303324581</v>
      </c>
      <c r="CF51" s="21">
        <f t="shared" si="81"/>
        <v>2.5842575290717651</v>
      </c>
      <c r="CG51" s="21">
        <f t="shared" si="81"/>
        <v>2.8685370381714259</v>
      </c>
      <c r="CH51" s="21">
        <f t="shared" si="81"/>
        <v>5.1472541689230988</v>
      </c>
      <c r="CI51" s="21">
        <f t="shared" si="81"/>
        <v>1.5998228220077904</v>
      </c>
      <c r="CJ51" s="21">
        <f t="shared" si="81"/>
        <v>3.7229113393997038</v>
      </c>
      <c r="CK51" s="21">
        <f t="shared" si="81"/>
        <v>1.7594622823492223</v>
      </c>
      <c r="CL51" s="21">
        <f t="shared" si="81"/>
        <v>2.112067490585301</v>
      </c>
      <c r="CM51" s="21">
        <f t="shared" si="81"/>
        <v>2.6043323867628532</v>
      </c>
      <c r="CN51" s="21">
        <f t="shared" ref="CN51:DS51" si="82">100*((CN19/CM19)^4-1)</f>
        <v>2.6232765371159816</v>
      </c>
      <c r="CO51" s="21">
        <f t="shared" si="82"/>
        <v>1.1208296911702442</v>
      </c>
      <c r="CP51" s="21">
        <f t="shared" si="82"/>
        <v>3.2029857317031452</v>
      </c>
      <c r="CQ51" s="21">
        <f t="shared" si="82"/>
        <v>1.1436872049757074</v>
      </c>
      <c r="CR51" s="21">
        <f t="shared" si="82"/>
        <v>3.0979827903113266</v>
      </c>
      <c r="CS51" s="21">
        <f t="shared" si="82"/>
        <v>2.3425068813553995</v>
      </c>
      <c r="CT51" s="21">
        <f t="shared" si="82"/>
        <v>3.2647580295911416</v>
      </c>
      <c r="CU51" s="21">
        <f t="shared" si="82"/>
        <v>3.8606616804510718</v>
      </c>
      <c r="CV51" s="21">
        <f t="shared" si="82"/>
        <v>0.33405683301324096</v>
      </c>
      <c r="CW51" s="21">
        <f t="shared" si="82"/>
        <v>3.1023754312197838</v>
      </c>
      <c r="CX51" s="21">
        <f t="shared" si="82"/>
        <v>0.46395945354007484</v>
      </c>
      <c r="CY51" s="21">
        <f t="shared" si="82"/>
        <v>2.7710058441885677</v>
      </c>
      <c r="CZ51" s="21">
        <f t="shared" si="82"/>
        <v>4.0644586937272686</v>
      </c>
      <c r="DA51" s="21">
        <f t="shared" si="82"/>
        <v>3.6225252333139446</v>
      </c>
      <c r="DB51" s="21">
        <f t="shared" si="82"/>
        <v>2.8644022967277971</v>
      </c>
      <c r="DC51" s="21">
        <f t="shared" si="82"/>
        <v>5.4817756057025546</v>
      </c>
      <c r="DD51" s="21">
        <f t="shared" si="82"/>
        <v>3.9382102296967814</v>
      </c>
      <c r="DE51" s="21">
        <f t="shared" si="82"/>
        <v>2.7787089016191091</v>
      </c>
      <c r="DF51" s="21">
        <f t="shared" si="82"/>
        <v>2.2220505061319118</v>
      </c>
      <c r="DG51" s="21">
        <f t="shared" si="82"/>
        <v>2.5553835397202018</v>
      </c>
      <c r="DH51" s="21">
        <f t="shared" si="82"/>
        <v>3.8898425760920174</v>
      </c>
      <c r="DI51" s="21">
        <f t="shared" si="82"/>
        <v>1.7739283255482352</v>
      </c>
      <c r="DJ51" s="21">
        <f t="shared" si="82"/>
        <v>2.3496995512874541</v>
      </c>
      <c r="DK51" s="21">
        <f t="shared" si="82"/>
        <v>5.0555176692949289</v>
      </c>
      <c r="DL51" s="21">
        <f t="shared" si="82"/>
        <v>2.4582873766821001</v>
      </c>
      <c r="DM51" s="21">
        <f t="shared" si="82"/>
        <v>1.9630586630753122</v>
      </c>
      <c r="DN51" s="21">
        <f t="shared" si="82"/>
        <v>2.2519304366004134</v>
      </c>
      <c r="DO51" s="21">
        <f t="shared" si="82"/>
        <v>3.2532105850338944</v>
      </c>
      <c r="DP51" s="21">
        <f t="shared" si="82"/>
        <v>2.4277662443910941</v>
      </c>
      <c r="DQ51" s="21">
        <f t="shared" si="82"/>
        <v>2.4131206666053284</v>
      </c>
      <c r="DR51" s="21">
        <f t="shared" si="82"/>
        <v>1.2951801128278317</v>
      </c>
      <c r="DS51" s="47">
        <f t="shared" si="82"/>
        <v>-2.3207106532579735</v>
      </c>
      <c r="DT51" s="47">
        <f t="shared" ref="DT51:EY51" si="83">100*((DT19/DS19)^4-1)</f>
        <v>-66.653958042806224</v>
      </c>
      <c r="DU51" s="47">
        <f t="shared" si="83"/>
        <v>32.060151814751016</v>
      </c>
      <c r="DV51" s="47">
        <f t="shared" si="83"/>
        <v>4.3709460790032351</v>
      </c>
      <c r="DW51" s="47">
        <f t="shared" si="83"/>
        <v>-1.146070220606743</v>
      </c>
      <c r="DX51" s="47">
        <f t="shared" si="83"/>
        <v>17.36405546188864</v>
      </c>
      <c r="DY51" s="47">
        <f t="shared" si="83"/>
        <v>17.05845695570607</v>
      </c>
      <c r="DZ51" s="47">
        <f t="shared" si="83"/>
        <v>11.937809342025329</v>
      </c>
      <c r="EA51" s="47">
        <f t="shared" si="83"/>
        <v>6.3332443054555432</v>
      </c>
      <c r="EB51" s="20">
        <f t="shared" si="83"/>
        <v>6.1914517107467981</v>
      </c>
      <c r="EC51" s="20">
        <f t="shared" si="83"/>
        <v>3.541878796878084</v>
      </c>
      <c r="ED51" s="20">
        <f t="shared" si="83"/>
        <v>2.6214244515109009</v>
      </c>
      <c r="EE51" s="20">
        <f t="shared" si="83"/>
        <v>3.9180348935351272</v>
      </c>
      <c r="EF51" s="20">
        <f t="shared" si="83"/>
        <v>3.2580935361908869</v>
      </c>
      <c r="EG51" s="20">
        <f t="shared" si="83"/>
        <v>4.9162426320453978</v>
      </c>
      <c r="EH51" s="20">
        <f t="shared" si="83"/>
        <v>2.5424166009008431</v>
      </c>
      <c r="EI51" s="20">
        <f t="shared" si="83"/>
        <v>2.5038809685708152</v>
      </c>
      <c r="EJ51" s="20">
        <f t="shared" si="83"/>
        <v>2.8725991748012047</v>
      </c>
      <c r="EK51" s="20">
        <f t="shared" si="83"/>
        <v>1.8883767006088181</v>
      </c>
      <c r="EL51" s="20">
        <f t="shared" si="83"/>
        <v>1.7560944542055479</v>
      </c>
      <c r="EM51" s="20">
        <f t="shared" si="83"/>
        <v>1.0097868011180067</v>
      </c>
      <c r="EN51" s="20">
        <f t="shared" si="83"/>
        <v>0.78945327708757063</v>
      </c>
      <c r="EO51" s="20">
        <f t="shared" si="83"/>
        <v>0.4883596487776698</v>
      </c>
      <c r="EP51" s="20">
        <f t="shared" si="83"/>
        <v>0.91708266044769893</v>
      </c>
      <c r="EQ51" s="20">
        <f t="shared" si="83"/>
        <v>0.66744134602496619</v>
      </c>
      <c r="ER51" s="20">
        <f t="shared" si="83"/>
        <v>0.67207941971696439</v>
      </c>
      <c r="ES51" s="20">
        <f t="shared" si="83"/>
        <v>0.79932744517767773</v>
      </c>
      <c r="ET51" s="20">
        <f t="shared" si="83"/>
        <v>0.86259783779061294</v>
      </c>
      <c r="EU51" s="20">
        <f t="shared" si="83"/>
        <v>0.86612976445519241</v>
      </c>
      <c r="EV51" s="20">
        <f t="shared" si="83"/>
        <v>1.024389378263213</v>
      </c>
      <c r="EW51" s="20">
        <f t="shared" si="83"/>
        <v>1.0728729623346256</v>
      </c>
      <c r="EX51" s="20">
        <f t="shared" si="83"/>
        <v>0.77511964868917094</v>
      </c>
      <c r="EY51" s="20">
        <f t="shared" si="83"/>
        <v>0.77695472995498172</v>
      </c>
      <c r="EZ51" s="20">
        <f t="shared" ref="EZ51:FF51" si="84">100*((EZ19/EY19)^4-1)</f>
        <v>0.84093803815861179</v>
      </c>
      <c r="FA51" s="20">
        <f t="shared" si="84"/>
        <v>0.76983723291599304</v>
      </c>
      <c r="FB51" s="20">
        <f t="shared" si="84"/>
        <v>0.80780393814561258</v>
      </c>
      <c r="FC51" s="20">
        <f t="shared" si="84"/>
        <v>0.77243308897587681</v>
      </c>
      <c r="FD51" s="20">
        <f t="shared" si="84"/>
        <v>0.77903278355138106</v>
      </c>
      <c r="FE51" s="20">
        <f t="shared" si="84"/>
        <v>0.79547783862281563</v>
      </c>
      <c r="FF51" s="20">
        <f t="shared" si="84"/>
        <v>0.78600577567102814</v>
      </c>
    </row>
    <row r="52" spans="2:162" x14ac:dyDescent="0.25">
      <c r="B52" t="str">
        <f t="shared" si="6"/>
        <v xml:space="preserve">      Leisure and Hospitality</v>
      </c>
      <c r="C52" s="21"/>
      <c r="D52" s="21">
        <f t="shared" ref="D52" si="85">100*((D20/C20)^4-1)</f>
        <v>4.2178814725445601</v>
      </c>
      <c r="E52" s="21">
        <f t="shared" ref="E52" si="86">100*((E20/D20)^4-1)</f>
        <v>2.8182959118870476</v>
      </c>
      <c r="F52" s="21">
        <f t="shared" ref="F52" si="87">100*((F20/E20)^4-1)</f>
        <v>-1.3055128737128996</v>
      </c>
      <c r="G52" s="21">
        <f t="shared" ref="G52" si="88">100*((G20/F20)^4-1)</f>
        <v>7.0530832408676192</v>
      </c>
      <c r="H52" s="21">
        <f t="shared" ref="H52" si="89">100*((H20/G20)^4-1)</f>
        <v>-1.85609806479341</v>
      </c>
      <c r="I52" s="21">
        <f t="shared" ref="I52" si="90">100*((I20/H20)^4-1)</f>
        <v>-6.3437876624560801</v>
      </c>
      <c r="J52" s="21">
        <f t="shared" ref="J52" si="91">100*((J20/I20)^4-1)</f>
        <v>3.1195435974658903</v>
      </c>
      <c r="K52" s="21">
        <f t="shared" ref="K52" si="92">100*((K20/J20)^4-1)</f>
        <v>3.6930576940559456</v>
      </c>
      <c r="L52" s="21">
        <f t="shared" ref="L52" si="93">100*((L20/K20)^4-1)</f>
        <v>2.3305650189977323</v>
      </c>
      <c r="M52" s="21">
        <f t="shared" ref="M52" si="94">100*((M20/L20)^4-1)</f>
        <v>5.4190417593240836</v>
      </c>
      <c r="N52" s="21">
        <f t="shared" ref="N52" si="95">100*((N20/M20)^4-1)</f>
        <v>2.1423985444587679</v>
      </c>
      <c r="O52" s="21">
        <f t="shared" ref="O52" si="96">100*((O20/N20)^4-1)</f>
        <v>3.1370174138841689</v>
      </c>
      <c r="P52" s="21">
        <f t="shared" ref="P52" si="97">100*((P20/O20)^4-1)</f>
        <v>3.8300356208475383</v>
      </c>
      <c r="Q52" s="21">
        <f t="shared" ref="Q52" si="98">100*((Q20/P20)^4-1)</f>
        <v>6.672703639885369</v>
      </c>
      <c r="R52" s="21">
        <f t="shared" ref="R52" si="99">100*((R20/Q20)^4-1)</f>
        <v>-3.7630164963140311</v>
      </c>
      <c r="S52" s="21">
        <f t="shared" ref="S52" si="100">100*((S20/R20)^4-1)</f>
        <v>3.3446601864727921</v>
      </c>
      <c r="T52" s="21">
        <f t="shared" ref="T52" si="101">100*((T20/S20)^4-1)</f>
        <v>5.5735963169243785</v>
      </c>
      <c r="U52" s="21">
        <f t="shared" ref="U52" si="102">100*((U20/T20)^4-1)</f>
        <v>-1.3400145752436532</v>
      </c>
      <c r="V52" s="21">
        <f t="shared" ref="V52" si="103">100*((V20/U20)^4-1)</f>
        <v>7.7850442998225189</v>
      </c>
      <c r="W52" s="21">
        <f t="shared" ref="W52" si="104">100*((W20/V20)^4-1)</f>
        <v>7.0769697616649196</v>
      </c>
      <c r="X52" s="21">
        <f t="shared" ref="X52" si="105">100*((X20/W20)^4-1)</f>
        <v>1.9700606933748643</v>
      </c>
      <c r="Y52" s="21">
        <f t="shared" ref="Y52" si="106">100*((Y20/X20)^4-1)</f>
        <v>-1.4195612947087599</v>
      </c>
      <c r="Z52" s="21">
        <f t="shared" ref="Z52" si="107">100*((Z20/Y20)^4-1)</f>
        <v>8.8746850160531743</v>
      </c>
      <c r="AA52" s="21">
        <f t="shared" ref="AA52" si="108">100*((AA20/Z20)^4-1)</f>
        <v>-3.8933905517171796</v>
      </c>
      <c r="AB52" s="21">
        <f t="shared" ref="AB52" si="109">100*((AB20/AA20)^4-1)</f>
        <v>9.4587687008837804</v>
      </c>
      <c r="AC52" s="21">
        <f t="shared" ref="AC52" si="110">100*((AC20/AB20)^4-1)</f>
        <v>6.707395010179984</v>
      </c>
      <c r="AD52" s="21">
        <f t="shared" ref="AD52" si="111">100*((AD20/AC20)^4-1)</f>
        <v>2.4998794434608396</v>
      </c>
      <c r="AE52" s="21">
        <f t="shared" ref="AE52" si="112">100*((AE20/AD20)^4-1)</f>
        <v>0.123133739463821</v>
      </c>
      <c r="AF52" s="21">
        <f t="shared" ref="AF52" si="113">100*((AF20/AE20)^4-1)</f>
        <v>-0.49124868774995667</v>
      </c>
      <c r="AG52" s="21">
        <f t="shared" ref="AG52" si="114">100*((AG20/AF20)^4-1)</f>
        <v>6.5614466363001611</v>
      </c>
      <c r="AH52" s="21">
        <f t="shared" ref="AH52" si="115">100*((AH20/AG20)^4-1)</f>
        <v>8.3745193553468553</v>
      </c>
      <c r="AI52" s="21">
        <f t="shared" ref="AI52" si="116">100*((AI20/AH20)^4-1)</f>
        <v>-0.94729942530928923</v>
      </c>
      <c r="AJ52" s="21">
        <f t="shared" ref="AJ52" si="117">100*((AJ20/AI20)^4-1)</f>
        <v>6.2148494103822394</v>
      </c>
      <c r="AK52" s="21">
        <f t="shared" ref="AK52" si="118">100*((AK20/AJ20)^4-1)</f>
        <v>4.1704562271194456</v>
      </c>
      <c r="AL52" s="21">
        <f t="shared" ref="AL52" si="119">100*((AL20/AK20)^4-1)</f>
        <v>-3.099204121948651</v>
      </c>
      <c r="AM52" s="21">
        <f t="shared" ref="AM52" si="120">100*((AM20/AL20)^4-1)</f>
        <v>16.370816686702327</v>
      </c>
      <c r="AN52" s="21">
        <f t="shared" ref="AN52" si="121">100*((AN20/AM20)^4-1)</f>
        <v>0.90471575608559451</v>
      </c>
      <c r="AO52" s="21">
        <f t="shared" ref="AO52" si="122">100*((AO20/AN20)^4-1)</f>
        <v>1.6975148002099427</v>
      </c>
      <c r="AP52" s="21">
        <f t="shared" ref="AP52" si="123">100*((AP20/AO20)^4-1)</f>
        <v>5.6010650651051375</v>
      </c>
      <c r="AQ52" s="21">
        <f t="shared" ref="AQ52" si="124">100*((AQ20/AP20)^4-1)</f>
        <v>2.2277062767402045</v>
      </c>
      <c r="AR52" s="21">
        <f t="shared" ref="AR52" si="125">100*((AR20/AQ20)^4-1)</f>
        <v>-2.0710567248967804</v>
      </c>
      <c r="AS52" s="21">
        <f t="shared" ref="AS52" si="126">100*((AS20/AR20)^4-1)</f>
        <v>-6.0424742991345255</v>
      </c>
      <c r="AT52" s="21">
        <f t="shared" ref="AT52" si="127">100*((AT20/AS20)^4-1)</f>
        <v>9.2801548966090728</v>
      </c>
      <c r="AU52" s="21">
        <f t="shared" ref="AU52" si="128">100*((AU20/AT20)^4-1)</f>
        <v>-0.65663252776457792</v>
      </c>
      <c r="AV52" s="21">
        <f t="shared" ref="AV52" si="129">100*((AV20/AU20)^4-1)</f>
        <v>-1.6381906243986832</v>
      </c>
      <c r="AW52" s="21">
        <f t="shared" ref="AW52" si="130">100*((AW20/AV20)^4-1)</f>
        <v>-3.3770600907320203</v>
      </c>
      <c r="AX52" s="21">
        <f t="shared" ref="AX52" si="131">100*((AX20/AW20)^4-1)</f>
        <v>-8.610829057245228</v>
      </c>
      <c r="AY52" s="21">
        <f t="shared" ref="AY52" si="132">100*((AY20/AX20)^4-1)</f>
        <v>-1.9211193742258326</v>
      </c>
      <c r="AZ52" s="21">
        <f t="shared" ref="AZ52" si="133">100*((AZ20/AY20)^4-1)</f>
        <v>2.773600375475116</v>
      </c>
      <c r="BA52" s="21">
        <f t="shared" ref="BA52" si="134">100*((BA20/AZ20)^4-1)</f>
        <v>1.9453013578034417</v>
      </c>
      <c r="BB52" s="21">
        <f t="shared" ref="BB52" si="135">100*((BB20/BA20)^4-1)</f>
        <v>0</v>
      </c>
      <c r="BC52" s="21">
        <f t="shared" ref="BC52" si="136">100*((BC20/BB20)^4-1)</f>
        <v>1.0214131952066552</v>
      </c>
      <c r="BD52" s="21">
        <f t="shared" ref="BD52" si="137">100*((BD20/BC20)^4-1)</f>
        <v>1.1324915475802166</v>
      </c>
      <c r="BE52" s="21">
        <f t="shared" ref="BE52" si="138">100*((BE20/BD20)^4-1)</f>
        <v>4.4583764485158328</v>
      </c>
      <c r="BF52" s="21">
        <f t="shared" ref="BF52" si="139">100*((BF20/BE20)^4-1)</f>
        <v>6.842985757791209</v>
      </c>
      <c r="BG52" s="21">
        <f t="shared" ref="BG52" si="140">100*((BG20/BF20)^4-1)</f>
        <v>-0.54592475241331817</v>
      </c>
      <c r="BH52" s="21">
        <f t="shared" ref="BH52" si="141">100*((BH20/BG20)^4-1)</f>
        <v>4.7949205211088808</v>
      </c>
      <c r="BI52" s="21">
        <f t="shared" ref="BI52" si="142">100*((BI20/BH20)^4-1)</f>
        <v>-1.0784479529147739</v>
      </c>
      <c r="BJ52" s="21">
        <f t="shared" ref="BJ52" si="143">100*((BJ20/BI20)^4-1)</f>
        <v>4.1902281630128213</v>
      </c>
      <c r="BK52" s="21">
        <f t="shared" ref="BK52" si="144">100*((BK20/BJ20)^4-1)</f>
        <v>1.7306250753623464</v>
      </c>
      <c r="BL52" s="21">
        <f t="shared" ref="BL52" si="145">100*((BL20/BK20)^4-1)</f>
        <v>6.0166758079489346</v>
      </c>
      <c r="BM52" s="21">
        <f t="shared" ref="BM52" si="146">100*((BM20/BL20)^4-1)</f>
        <v>2.1258890512786177</v>
      </c>
      <c r="BN52" s="21">
        <f t="shared" ref="BN52" si="147">100*((BN20/BM20)^4-1)</f>
        <v>3.5070422188649308</v>
      </c>
      <c r="BO52" s="21">
        <f t="shared" ref="BO52" si="148">100*((BO20/BN20)^4-1)</f>
        <v>3.050406142131501</v>
      </c>
      <c r="BP52" s="21">
        <f t="shared" ref="BP52" si="149">100*((BP20/BO20)^4-1)</f>
        <v>2.0805545471473286</v>
      </c>
      <c r="BQ52" s="21">
        <f t="shared" ref="BQ52" si="150">100*((BQ20/BP20)^4-1)</f>
        <v>4.7020148724820299</v>
      </c>
      <c r="BR52" s="21">
        <f t="shared" ref="BR52" si="151">100*((BR20/BQ20)^4-1)</f>
        <v>3.8095902052054154</v>
      </c>
      <c r="BS52" s="21">
        <f t="shared" ref="BS52" si="152">100*((BS20/BR20)^4-1)</f>
        <v>3.9806319599207107</v>
      </c>
      <c r="BT52" s="21">
        <f t="shared" ref="BT52" si="153">100*((BT20/BS20)^4-1)</f>
        <v>2.7164848916870321</v>
      </c>
      <c r="BU52" s="21">
        <f t="shared" ref="BU52" si="154">100*((BU20/BT20)^4-1)</f>
        <v>3.4065099202225779</v>
      </c>
      <c r="BV52" s="21">
        <f t="shared" ref="BV52" si="155">100*((BV20/BU20)^4-1)</f>
        <v>2.5754006742801483</v>
      </c>
      <c r="BW52" s="21">
        <f t="shared" ref="BW52" si="156">100*((BW20/BV20)^4-1)</f>
        <v>2.9569226723259234</v>
      </c>
      <c r="BX52" s="21">
        <f t="shared" ref="BX52" si="157">100*((BX20/BW20)^4-1)</f>
        <v>-1.0603593550454482</v>
      </c>
      <c r="BY52" s="21">
        <f t="shared" ref="BY52" si="158">100*((BY20/BX20)^4-1)</f>
        <v>0.38872646132386279</v>
      </c>
      <c r="BZ52" s="21">
        <f t="shared" ref="BZ52" si="159">100*((BZ20/BY20)^4-1)</f>
        <v>-6.0616815648922628</v>
      </c>
      <c r="CA52" s="21">
        <f t="shared" ref="CA52" si="160">100*((CA20/BZ20)^4-1)</f>
        <v>-8.2035626056809914</v>
      </c>
      <c r="CB52" s="21">
        <f t="shared" ref="CB52" si="161">100*((CB20/CA20)^4-1)</f>
        <v>-6.858451713972558</v>
      </c>
      <c r="CC52" s="21">
        <f t="shared" ref="CC52" si="162">100*((CC20/CB20)^4-1)</f>
        <v>-0.20465585519492402</v>
      </c>
      <c r="CD52" s="21">
        <f t="shared" ref="CD52" si="163">100*((CD20/CC20)^4-1)</f>
        <v>-2.1343406980735558</v>
      </c>
      <c r="CE52" s="21">
        <f t="shared" ref="CE52" si="164">100*((CE20/CD20)^4-1)</f>
        <v>-0.82156176026441097</v>
      </c>
      <c r="CF52" s="21">
        <f t="shared" ref="CF52" si="165">100*((CF20/CE20)^4-1)</f>
        <v>2.8163619784592031</v>
      </c>
      <c r="CG52" s="21">
        <f t="shared" ref="CG52" si="166">100*((CG20/CF20)^4-1)</f>
        <v>1.6503003964683627</v>
      </c>
      <c r="CH52" s="21">
        <f t="shared" ref="CH52" si="167">100*((CH20/CG20)^4-1)</f>
        <v>4.1466806792062938</v>
      </c>
      <c r="CI52" s="21">
        <f t="shared" ref="CI52" si="168">100*((CI20/CH20)^4-1)</f>
        <v>0.30352830089663829</v>
      </c>
      <c r="CJ52" s="21">
        <f t="shared" ref="CJ52" si="169">100*((CJ20/CI20)^4-1)</f>
        <v>4.100984302262245</v>
      </c>
      <c r="CK52" s="21">
        <f t="shared" ref="CK52" si="170">100*((CK20/CJ20)^4-1)</f>
        <v>0.90281559345013473</v>
      </c>
      <c r="CL52" s="21">
        <f t="shared" ref="CL52" si="171">100*((CL20/CK20)^4-1)</f>
        <v>3.9473965643380904</v>
      </c>
      <c r="CM52" s="21">
        <f t="shared" ref="CM52" si="172">100*((CM20/CL20)^4-1)</f>
        <v>3.6041462803744206</v>
      </c>
      <c r="CN52" s="21">
        <f t="shared" ref="CN52" si="173">100*((CN20/CM20)^4-1)</f>
        <v>4.1764687229960851</v>
      </c>
      <c r="CO52" s="21">
        <f t="shared" ref="CO52" si="174">100*((CO20/CN20)^4-1)</f>
        <v>1.6578947160169166</v>
      </c>
      <c r="CP52" s="21">
        <f t="shared" ref="CP52" si="175">100*((CP20/CO20)^4-1)</f>
        <v>6.9298944514580629</v>
      </c>
      <c r="CQ52" s="21">
        <f t="shared" ref="CQ52" si="176">100*((CQ20/CP20)^4-1)</f>
        <v>3.2666068653697922</v>
      </c>
      <c r="CR52" s="21">
        <f t="shared" ref="CR52" si="177">100*((CR20/CQ20)^4-1)</f>
        <v>4.9870638383018084</v>
      </c>
      <c r="CS52" s="21">
        <f t="shared" ref="CS52" si="178">100*((CS20/CR20)^4-1)</f>
        <v>4.1562760607873672</v>
      </c>
      <c r="CT52" s="21">
        <f t="shared" ref="CT52" si="179">100*((CT20/CS20)^4-1)</f>
        <v>3.6398119468761259</v>
      </c>
      <c r="CU52" s="21">
        <f t="shared" ref="CU52" si="180">100*((CU20/CT20)^4-1)</f>
        <v>4.1704562271194456</v>
      </c>
      <c r="CV52" s="21">
        <f t="shared" ref="CV52" si="181">100*((CV20/CU20)^4-1)</f>
        <v>1.1795267800813969</v>
      </c>
      <c r="CW52" s="21">
        <f t="shared" ref="CW52" si="182">100*((CW20/CV20)^4-1)</f>
        <v>3.2821535390517687</v>
      </c>
      <c r="CX52" s="21">
        <f t="shared" ref="CX52" si="183">100*((CX20/CW20)^4-1)</f>
        <v>1.7084024211144522</v>
      </c>
      <c r="CY52" s="21">
        <f t="shared" ref="CY52" si="184">100*((CY20/CX20)^4-1)</f>
        <v>5.5384967804214202</v>
      </c>
      <c r="CZ52" s="21">
        <f t="shared" ref="CZ52" si="185">100*((CZ20/CY20)^4-1)</f>
        <v>4.5523424230748288</v>
      </c>
      <c r="DA52" s="21">
        <f t="shared" ref="DA52" si="186">100*((DA20/CZ20)^4-1)</f>
        <v>8.412814057879924</v>
      </c>
      <c r="DB52" s="21">
        <f t="shared" ref="DB52" si="187">100*((DB20/DA20)^4-1)</f>
        <v>2.4899527797062504</v>
      </c>
      <c r="DC52" s="21">
        <f t="shared" ref="DC52" si="188">100*((DC20/DB20)^4-1)</f>
        <v>4.7319006103371919</v>
      </c>
      <c r="DD52" s="21">
        <f t="shared" ref="DD52" si="189">100*((DD20/DC20)^4-1)</f>
        <v>3.2995652196410097</v>
      </c>
      <c r="DE52" s="21">
        <f t="shared" ref="DE52" si="190">100*((DE20/DD20)^4-1)</f>
        <v>4.7239367964838852</v>
      </c>
      <c r="DF52" s="21">
        <f t="shared" ref="DF52" si="191">100*((DF20/DE20)^4-1)</f>
        <v>1.9813639722804366</v>
      </c>
      <c r="DG52" s="21">
        <f t="shared" ref="DG52" si="192">100*((DG20/DF20)^4-1)</f>
        <v>3.3856830114282754</v>
      </c>
      <c r="DH52" s="21">
        <f t="shared" ref="DH52" si="193">100*((DH20/DG20)^4-1)</f>
        <v>5.8668414415390169</v>
      </c>
      <c r="DI52" s="21">
        <f t="shared" ref="DI52" si="194">100*((DI20/DH20)^4-1)</f>
        <v>7.9752762462637072E-2</v>
      </c>
      <c r="DJ52" s="21">
        <f t="shared" ref="DJ52" si="195">100*((DJ20/DI20)^4-1)</f>
        <v>1.7652532872368454</v>
      </c>
      <c r="DK52" s="21">
        <f t="shared" ref="DK52" si="196">100*((DK20/DJ20)^4-1)</f>
        <v>5.5070325921981578</v>
      </c>
      <c r="DL52" s="21">
        <f t="shared" ref="DL52" si="197">100*((DL20/DK20)^4-1)</f>
        <v>3.4903517460368461</v>
      </c>
      <c r="DM52" s="21">
        <f t="shared" ref="DM52" si="198">100*((DM20/DL20)^4-1)</f>
        <v>-0.46502537025450152</v>
      </c>
      <c r="DN52" s="21">
        <f t="shared" ref="DN52" si="199">100*((DN20/DM20)^4-1)</f>
        <v>2.9071872541743149</v>
      </c>
      <c r="DO52" s="21">
        <f t="shared" ref="DO52" si="200">100*((DO20/DN20)^4-1)</f>
        <v>-0.15426144449610657</v>
      </c>
      <c r="DP52" s="21">
        <f t="shared" ref="DP52" si="201">100*((DP20/DO20)^4-1)</f>
        <v>2.0224953260409961</v>
      </c>
      <c r="DQ52" s="21">
        <f t="shared" ref="DQ52" si="202">100*((DQ20/DP20)^4-1)</f>
        <v>1.8564579170100126</v>
      </c>
      <c r="DR52" s="21">
        <f t="shared" ref="DR52" si="203">100*((DR20/DQ20)^4-1)</f>
        <v>0.38288460107971378</v>
      </c>
      <c r="DS52" s="47">
        <f t="shared" ref="DS52" si="204">100*((DS20/DR20)^4-1)</f>
        <v>-5.1679159814485454</v>
      </c>
      <c r="DT52" s="47">
        <f t="shared" ref="DT52" si="205">100*((DT20/DS20)^4-1)</f>
        <v>-90.321187878114031</v>
      </c>
      <c r="DU52" s="47">
        <f t="shared" ref="DU52" si="206">100*((DU20/DT20)^4-1)</f>
        <v>71.485221731005424</v>
      </c>
      <c r="DV52" s="47">
        <f t="shared" ref="DV52" si="207">100*((DV20/DU20)^4-1)</f>
        <v>9.4114464390630417</v>
      </c>
      <c r="DW52" s="47">
        <f t="shared" ref="DW52" si="208">100*((DW20/DV20)^4-1)</f>
        <v>-5.9122359831609073</v>
      </c>
      <c r="DX52" s="47">
        <f t="shared" ref="DX52" si="209">100*((DX20/DW20)^4-1)</f>
        <v>53.390791997815533</v>
      </c>
      <c r="DY52" s="47">
        <f t="shared" ref="DY52" si="210">100*((DY20/DX20)^4-1)</f>
        <v>52.894585126798276</v>
      </c>
      <c r="DZ52" s="47">
        <f t="shared" ref="DZ52" si="211">100*((DZ20/DY20)^4-1)</f>
        <v>22.731961079886375</v>
      </c>
      <c r="EA52" s="47">
        <f t="shared" ref="EA52" si="212">100*((EA20/DZ20)^4-1)</f>
        <v>11.864545672932447</v>
      </c>
      <c r="EB52" s="20">
        <f t="shared" ref="EB52" si="213">100*((EB20/EA20)^4-1)</f>
        <v>11.590893797060442</v>
      </c>
      <c r="EC52" s="20">
        <f t="shared" ref="EC52" si="214">100*((EC20/EB20)^4-1)</f>
        <v>4.0488723312984032</v>
      </c>
      <c r="ED52" s="20">
        <f t="shared" ref="ED52" si="215">100*((ED20/EC20)^4-1)</f>
        <v>3.2952502033815279</v>
      </c>
      <c r="EE52" s="20">
        <f t="shared" ref="EE52" si="216">100*((EE20/ED20)^4-1)</f>
        <v>12.127714871183315</v>
      </c>
      <c r="EF52" s="20">
        <f t="shared" ref="EF52" si="217">100*((EF20/EE20)^4-1)</f>
        <v>13.548867438566869</v>
      </c>
      <c r="EG52" s="20">
        <f t="shared" ref="EG52" si="218">100*((EG20/EF20)^4-1)</f>
        <v>13.029159257773193</v>
      </c>
      <c r="EH52" s="20">
        <f t="shared" ref="EH52" si="219">100*((EH20/EG20)^4-1)</f>
        <v>3.4140141702213134</v>
      </c>
      <c r="EI52" s="20">
        <f t="shared" ref="EI52" si="220">100*((EI20/EH20)^4-1)</f>
        <v>0.25781413143277643</v>
      </c>
      <c r="EJ52" s="20">
        <f t="shared" ref="EJ52" si="221">100*((EJ20/EI20)^4-1)</f>
        <v>1.9667538192095657</v>
      </c>
      <c r="EK52" s="20">
        <f t="shared" ref="EK52" si="222">100*((EK20/EJ20)^4-1)</f>
        <v>1.9394760123067289</v>
      </c>
      <c r="EL52" s="20">
        <f t="shared" ref="EL52" si="223">100*((EL20/EK20)^4-1)</f>
        <v>2.2269921592146025</v>
      </c>
      <c r="EM52" s="20">
        <f t="shared" ref="EM52" si="224">100*((EM20/EL20)^4-1)</f>
        <v>0.32901960335216529</v>
      </c>
      <c r="EN52" s="20">
        <f t="shared" ref="EN52" si="225">100*((EN20/EM20)^4-1)</f>
        <v>0.80226931987659178</v>
      </c>
      <c r="EO52" s="20">
        <f t="shared" ref="EO52" si="226">100*((EO20/EN20)^4-1)</f>
        <v>0.20740004673647228</v>
      </c>
      <c r="EP52" s="20">
        <f t="shared" ref="EP52" si="227">100*((EP20/EO20)^4-1)</f>
        <v>0.94077170012243361</v>
      </c>
      <c r="EQ52" s="20">
        <f t="shared" ref="EQ52" si="228">100*((EQ20/EP20)^4-1)</f>
        <v>-8.7653566819101414E-2</v>
      </c>
      <c r="ER52" s="20">
        <f t="shared" ref="ER52" si="229">100*((ER20/EQ20)^4-1)</f>
        <v>9.8929390149660179E-2</v>
      </c>
      <c r="ES52" s="20">
        <f t="shared" ref="ES52" si="230">100*((ES20/ER20)^4-1)</f>
        <v>0.39674698415683718</v>
      </c>
      <c r="ET52" s="20">
        <f t="shared" ref="ET52" si="231">100*((ET20/ES20)^4-1)</f>
        <v>0.31424522910432628</v>
      </c>
      <c r="EU52" s="20">
        <f t="shared" ref="EU52" si="232">100*((EU20/ET20)^4-1)</f>
        <v>-0.10435035315472518</v>
      </c>
      <c r="EV52" s="20">
        <f t="shared" ref="EV52" si="233">100*((EV20/EU20)^4-1)</f>
        <v>0.7249119854363606</v>
      </c>
      <c r="EW52" s="20">
        <f t="shared" ref="EW52" si="234">100*((EW20/EV20)^4-1)</f>
        <v>0.74877214178139528</v>
      </c>
      <c r="EX52" s="20">
        <f t="shared" ref="EX52" si="235">100*((EX20/EW20)^4-1)</f>
        <v>0.37373432145630936</v>
      </c>
      <c r="EY52" s="20">
        <f t="shared" ref="EY52" si="236">100*((EY20/EX20)^4-1)</f>
        <v>4.9255254497437839E-2</v>
      </c>
      <c r="EZ52" s="20">
        <f t="shared" ref="EZ52" si="237">100*((EZ20/EY20)^4-1)</f>
        <v>0.73289209061044858</v>
      </c>
      <c r="FA52" s="20">
        <f t="shared" ref="FA52" si="238">100*((FA20/EZ20)^4-1)</f>
        <v>0.95264185835515214</v>
      </c>
      <c r="FB52" s="20">
        <f t="shared" ref="FB52" si="239">100*((FB20/FA20)^4-1)</f>
        <v>0.95834368684344362</v>
      </c>
      <c r="FC52" s="20">
        <f t="shared" ref="FC52" si="240">100*((FC20/FB20)^4-1)</f>
        <v>0.47875735433977606</v>
      </c>
      <c r="FD52" s="20">
        <f t="shared" ref="FD52" si="241">100*((FD20/FC20)^4-1)</f>
        <v>1.1571085852764229</v>
      </c>
      <c r="FE52" s="20">
        <f t="shared" ref="FE52" si="242">100*((FE20/FD20)^4-1)</f>
        <v>1.2502727692182969</v>
      </c>
      <c r="FF52" s="20">
        <f t="shared" ref="FF52" si="243">100*((FF20/FE20)^4-1)</f>
        <v>1.1546921480206418</v>
      </c>
    </row>
    <row r="53" spans="2:162" x14ac:dyDescent="0.25">
      <c r="B53" t="str">
        <f t="shared" si="6"/>
        <v xml:space="preserve">   Government</v>
      </c>
      <c r="C53" s="21"/>
      <c r="D53" s="21">
        <f t="shared" ref="D53:AA53" si="244">100*((D21/C21)^4-1)</f>
        <v>4.6786751082181999</v>
      </c>
      <c r="E53" s="21">
        <f t="shared" si="244"/>
        <v>7.7634684121284936</v>
      </c>
      <c r="F53" s="21">
        <f t="shared" si="244"/>
        <v>-1.5967743232016329</v>
      </c>
      <c r="G53" s="21">
        <f t="shared" si="244"/>
        <v>1.5320212362029073</v>
      </c>
      <c r="H53" s="21">
        <f t="shared" si="244"/>
        <v>10.66755227685996</v>
      </c>
      <c r="I53" s="21">
        <f t="shared" si="244"/>
        <v>3.7952334461909931</v>
      </c>
      <c r="J53" s="21">
        <f t="shared" si="244"/>
        <v>0.60494588284702999</v>
      </c>
      <c r="K53" s="21">
        <f t="shared" si="244"/>
        <v>6.4346625364022358</v>
      </c>
      <c r="L53" s="21">
        <f t="shared" si="244"/>
        <v>3.3469921873683139</v>
      </c>
      <c r="M53" s="21">
        <f t="shared" si="244"/>
        <v>-1.504675377216258</v>
      </c>
      <c r="N53" s="21">
        <f t="shared" si="244"/>
        <v>7.9926841729216713</v>
      </c>
      <c r="O53" s="21">
        <f t="shared" si="244"/>
        <v>-1.9720019368441588</v>
      </c>
      <c r="P53" s="21">
        <f t="shared" si="244"/>
        <v>3.2842839336922891</v>
      </c>
      <c r="Q53" s="21">
        <f t="shared" si="244"/>
        <v>1.5772239182302306</v>
      </c>
      <c r="R53" s="21">
        <f t="shared" si="244"/>
        <v>3.2446671483239875</v>
      </c>
      <c r="S53" s="21">
        <f t="shared" si="244"/>
        <v>-0.40712415366297439</v>
      </c>
      <c r="T53" s="21">
        <f t="shared" si="244"/>
        <v>3.3055075032077941</v>
      </c>
      <c r="U53" s="21">
        <f t="shared" si="244"/>
        <v>-3.5942386262333037</v>
      </c>
      <c r="V53" s="21">
        <f t="shared" si="244"/>
        <v>9.6461387099288984</v>
      </c>
      <c r="W53" s="21">
        <f t="shared" si="244"/>
        <v>1.5259236609675098</v>
      </c>
      <c r="X53" s="21">
        <f t="shared" si="244"/>
        <v>1.3593008500688342</v>
      </c>
      <c r="Y53" s="21">
        <f t="shared" si="244"/>
        <v>-2.9014826416223882</v>
      </c>
      <c r="Z53" s="21">
        <f t="shared" si="244"/>
        <v>4.713689293099077</v>
      </c>
      <c r="AA53" s="21">
        <f t="shared" si="244"/>
        <v>5.1498648037016093</v>
      </c>
      <c r="AB53" s="21">
        <f t="shared" ref="AB53:BG53" si="245">100*((AB21/AA21)^4-1)</f>
        <v>-0.69990982285814685</v>
      </c>
      <c r="AC53" s="21">
        <f t="shared" si="245"/>
        <v>-1.3212681704465878</v>
      </c>
      <c r="AD53" s="21">
        <f t="shared" si="245"/>
        <v>1.8941857582944976</v>
      </c>
      <c r="AE53" s="21">
        <f t="shared" si="245"/>
        <v>0</v>
      </c>
      <c r="AF53" s="21">
        <f t="shared" si="245"/>
        <v>8.6942287895466652</v>
      </c>
      <c r="AG53" s="21">
        <f t="shared" si="245"/>
        <v>-0.22898568988902746</v>
      </c>
      <c r="AH53" s="21">
        <f t="shared" si="245"/>
        <v>1.6922701468405688</v>
      </c>
      <c r="AI53" s="21">
        <f t="shared" si="245"/>
        <v>3.4695587311778242</v>
      </c>
      <c r="AJ53" s="21">
        <f t="shared" si="245"/>
        <v>3.3623368573976409</v>
      </c>
      <c r="AK53" s="21">
        <f t="shared" si="245"/>
        <v>2.0363257557912462</v>
      </c>
      <c r="AL53" s="21">
        <f t="shared" si="245"/>
        <v>2.7081410394208305</v>
      </c>
      <c r="AM53" s="21">
        <f t="shared" si="245"/>
        <v>1.1142988428103129</v>
      </c>
      <c r="AN53" s="21">
        <f t="shared" si="245"/>
        <v>3.2857616527860456</v>
      </c>
      <c r="AO53" s="21">
        <f t="shared" si="245"/>
        <v>3.5591644282340518</v>
      </c>
      <c r="AP53" s="21">
        <f t="shared" si="245"/>
        <v>0.65448377273804592</v>
      </c>
      <c r="AQ53" s="21">
        <f t="shared" si="245"/>
        <v>2.2641301805799818</v>
      </c>
      <c r="AR53" s="21">
        <f t="shared" si="245"/>
        <v>3.649928011670589</v>
      </c>
      <c r="AS53" s="21">
        <f t="shared" si="245"/>
        <v>-2.404841383866152</v>
      </c>
      <c r="AT53" s="21">
        <f t="shared" si="245"/>
        <v>0.43157642783198114</v>
      </c>
      <c r="AU53" s="21">
        <f t="shared" si="245"/>
        <v>8.6609943421696478</v>
      </c>
      <c r="AV53" s="21">
        <f t="shared" si="245"/>
        <v>3.4154562269331779</v>
      </c>
      <c r="AW53" s="21">
        <f t="shared" si="245"/>
        <v>1.9651983425914787</v>
      </c>
      <c r="AX53" s="21">
        <f t="shared" si="245"/>
        <v>3.8683683425540183</v>
      </c>
      <c r="AY53" s="21">
        <f t="shared" si="245"/>
        <v>1.5195721713212373</v>
      </c>
      <c r="AZ53" s="21">
        <f t="shared" si="245"/>
        <v>1.5138213710572668</v>
      </c>
      <c r="BA53" s="21">
        <f t="shared" si="245"/>
        <v>0.47801878163571399</v>
      </c>
      <c r="BB53" s="21">
        <f t="shared" si="245"/>
        <v>2.6124441323920333</v>
      </c>
      <c r="BC53" s="21">
        <f t="shared" si="245"/>
        <v>1.1549774163880144</v>
      </c>
      <c r="BD53" s="21">
        <f t="shared" si="245"/>
        <v>2.2446197046885885</v>
      </c>
      <c r="BE53" s="21">
        <f t="shared" si="245"/>
        <v>-2.7877473470041214</v>
      </c>
      <c r="BF53" s="21">
        <f t="shared" si="245"/>
        <v>1.6996305285013946</v>
      </c>
      <c r="BG53" s="21">
        <f t="shared" si="245"/>
        <v>-1.4052479280952657</v>
      </c>
      <c r="BH53" s="21">
        <f t="shared" ref="BH53:CM53" si="246">100*((BH21/BG21)^4-1)</f>
        <v>0.67681653692346355</v>
      </c>
      <c r="BI53" s="21">
        <f t="shared" si="246"/>
        <v>0.81121774916375067</v>
      </c>
      <c r="BJ53" s="21">
        <f t="shared" si="246"/>
        <v>0.47165756676679216</v>
      </c>
      <c r="BK53" s="21">
        <f t="shared" si="246"/>
        <v>-2.2646875609929507</v>
      </c>
      <c r="BL53" s="21">
        <f t="shared" si="246"/>
        <v>0.4738125223282541</v>
      </c>
      <c r="BM53" s="21">
        <f t="shared" si="246"/>
        <v>0.74443465367350914</v>
      </c>
      <c r="BN53" s="21">
        <f t="shared" si="246"/>
        <v>0.60764446734513644</v>
      </c>
      <c r="BO53" s="21">
        <f t="shared" si="246"/>
        <v>0.87726172448139295</v>
      </c>
      <c r="BP53" s="21">
        <f t="shared" si="246"/>
        <v>-0.736213720317902</v>
      </c>
      <c r="BQ53" s="21">
        <f t="shared" si="246"/>
        <v>-6.7221239538572952E-2</v>
      </c>
      <c r="BR53" s="21">
        <f t="shared" si="246"/>
        <v>1.0803413160407782</v>
      </c>
      <c r="BS53" s="21">
        <f t="shared" si="246"/>
        <v>0.26854634101105557</v>
      </c>
      <c r="BT53" s="21">
        <f t="shared" si="246"/>
        <v>1.0091586076526937</v>
      </c>
      <c r="BU53" s="21">
        <f t="shared" si="246"/>
        <v>2.9059527672838703</v>
      </c>
      <c r="BV53" s="21">
        <f t="shared" si="246"/>
        <v>0.99940924674950526</v>
      </c>
      <c r="BW53" s="21">
        <f t="shared" si="246"/>
        <v>2.0012722203343269</v>
      </c>
      <c r="BX53" s="21">
        <f t="shared" si="246"/>
        <v>0.26380859541765833</v>
      </c>
      <c r="BY53" s="21">
        <f t="shared" si="246"/>
        <v>7.6505098439385577</v>
      </c>
      <c r="BZ53" s="21">
        <f t="shared" si="246"/>
        <v>1.2338517998901288</v>
      </c>
      <c r="CA53" s="21">
        <f t="shared" si="246"/>
        <v>-1.7286507666239515</v>
      </c>
      <c r="CB53" s="21">
        <f t="shared" si="246"/>
        <v>2.2188746307426621</v>
      </c>
      <c r="CC53" s="21">
        <f t="shared" si="246"/>
        <v>-2.0440079650814069</v>
      </c>
      <c r="CD53" s="21">
        <f t="shared" si="246"/>
        <v>-1.0312514582733523</v>
      </c>
      <c r="CE53" s="21">
        <f t="shared" si="246"/>
        <v>-1.2268803090030644</v>
      </c>
      <c r="CF53" s="21">
        <f t="shared" si="246"/>
        <v>6.4630061701483887</v>
      </c>
      <c r="CG53" s="21">
        <f t="shared" si="246"/>
        <v>-3.9130462040173342</v>
      </c>
      <c r="CH53" s="21">
        <f t="shared" si="246"/>
        <v>-3.8260844052007914</v>
      </c>
      <c r="CI53" s="21">
        <f t="shared" si="246"/>
        <v>-2.0101490755158991</v>
      </c>
      <c r="CJ53" s="21">
        <f t="shared" si="246"/>
        <v>-0.72042277437703861</v>
      </c>
      <c r="CK53" s="21">
        <f t="shared" si="246"/>
        <v>-3.0564354998109611</v>
      </c>
      <c r="CL53" s="21">
        <f t="shared" si="246"/>
        <v>1.6007686073595817</v>
      </c>
      <c r="CM53" s="21">
        <f t="shared" si="246"/>
        <v>0.99427523226409686</v>
      </c>
      <c r="CN53" s="21">
        <f t="shared" ref="CN53:DS53" si="247">100*((CN21/CM21)^4-1)</f>
        <v>-0.13168722494549812</v>
      </c>
      <c r="CO53" s="21">
        <f t="shared" si="247"/>
        <v>0.32989662718385659</v>
      </c>
      <c r="CP53" s="21">
        <f t="shared" si="247"/>
        <v>2.0568291161499053</v>
      </c>
      <c r="CQ53" s="21">
        <f t="shared" si="247"/>
        <v>1.1843924259152372</v>
      </c>
      <c r="CR53" s="21">
        <f t="shared" si="247"/>
        <v>0.26152323409371903</v>
      </c>
      <c r="CS53" s="21">
        <f t="shared" si="247"/>
        <v>0.71995127976125506</v>
      </c>
      <c r="CT53" s="21">
        <f t="shared" si="247"/>
        <v>3.0310871399150674</v>
      </c>
      <c r="CU53" s="21">
        <f t="shared" si="247"/>
        <v>1.1039752590672913</v>
      </c>
      <c r="CV53" s="21">
        <f t="shared" si="247"/>
        <v>0.45223217901053658</v>
      </c>
      <c r="CW53" s="21">
        <f t="shared" si="247"/>
        <v>2.3394624493337179</v>
      </c>
      <c r="CX53" s="21">
        <f t="shared" si="247"/>
        <v>1.7406312453196682</v>
      </c>
      <c r="CY53" s="21">
        <f t="shared" si="247"/>
        <v>3.0313102412491411</v>
      </c>
      <c r="CZ53" s="21">
        <f t="shared" si="247"/>
        <v>3.0085124811165986</v>
      </c>
      <c r="DA53" s="21">
        <f t="shared" si="247"/>
        <v>3.6944689855891388</v>
      </c>
      <c r="DB53" s="21">
        <f t="shared" si="247"/>
        <v>0.99999222643818442</v>
      </c>
      <c r="DC53" s="21">
        <f t="shared" si="247"/>
        <v>1.2480348289079402</v>
      </c>
      <c r="DD53" s="21">
        <f t="shared" si="247"/>
        <v>3.767250852318349</v>
      </c>
      <c r="DE53" s="21">
        <f t="shared" si="247"/>
        <v>2.4141914600783076</v>
      </c>
      <c r="DF53" s="21">
        <f t="shared" si="247"/>
        <v>2.4618020655011286</v>
      </c>
      <c r="DG53" s="21">
        <f t="shared" si="247"/>
        <v>0.54665425833655412</v>
      </c>
      <c r="DH53" s="21">
        <f t="shared" si="247"/>
        <v>1.8897595475537932</v>
      </c>
      <c r="DI53" s="21">
        <f t="shared" si="247"/>
        <v>0.90681804996228799</v>
      </c>
      <c r="DJ53" s="21">
        <f t="shared" si="247"/>
        <v>-0.18022072467213102</v>
      </c>
      <c r="DK53" s="21">
        <f t="shared" si="247"/>
        <v>-2.7379326486008271</v>
      </c>
      <c r="DL53" s="21">
        <f t="shared" si="247"/>
        <v>-2.0432019005677704</v>
      </c>
      <c r="DM53" s="21">
        <f t="shared" si="247"/>
        <v>-1.8137377216696504</v>
      </c>
      <c r="DN53" s="21">
        <f t="shared" si="247"/>
        <v>-2.1232276668339267</v>
      </c>
      <c r="DO53" s="21">
        <f t="shared" si="247"/>
        <v>-4.8877857740227011</v>
      </c>
      <c r="DP53" s="21">
        <f t="shared" si="247"/>
        <v>1.9439738843533227</v>
      </c>
      <c r="DQ53" s="21">
        <f t="shared" si="247"/>
        <v>5.9524767152827174</v>
      </c>
      <c r="DR53" s="21">
        <f t="shared" si="247"/>
        <v>-3.6734742535356024</v>
      </c>
      <c r="DS53" s="47">
        <f t="shared" si="247"/>
        <v>5.8572031190682328</v>
      </c>
      <c r="DT53" s="47">
        <f t="shared" ref="DT53:EY53" si="248">100*((DT21/DS21)^4-1)</f>
        <v>-22.933740258839407</v>
      </c>
      <c r="DU53" s="47">
        <f t="shared" si="248"/>
        <v>11.490800783893507</v>
      </c>
      <c r="DV53" s="47">
        <f t="shared" si="248"/>
        <v>-15.540151012383651</v>
      </c>
      <c r="DW53" s="47">
        <f t="shared" si="248"/>
        <v>1.2569100773803354</v>
      </c>
      <c r="DX53" s="47">
        <f t="shared" si="248"/>
        <v>5.6286711707593584</v>
      </c>
      <c r="DY53" s="47">
        <f t="shared" si="248"/>
        <v>13.306968611734904</v>
      </c>
      <c r="DZ53" s="47">
        <f t="shared" si="248"/>
        <v>-8.8522024518189575</v>
      </c>
      <c r="EA53" s="47">
        <f t="shared" si="248"/>
        <v>-9.291420194293698</v>
      </c>
      <c r="EB53" s="20">
        <f t="shared" si="248"/>
        <v>0.82663706720433883</v>
      </c>
      <c r="EC53" s="20">
        <f t="shared" si="248"/>
        <v>1.1105099494568949</v>
      </c>
      <c r="ED53" s="20">
        <f t="shared" si="248"/>
        <v>1.8822966665935192</v>
      </c>
      <c r="EE53" s="20">
        <f t="shared" si="248"/>
        <v>1.0450918995942082</v>
      </c>
      <c r="EF53" s="20">
        <f t="shared" si="248"/>
        <v>0.93193265426172456</v>
      </c>
      <c r="EG53" s="20">
        <f t="shared" si="248"/>
        <v>0.72298507693513425</v>
      </c>
      <c r="EH53" s="20">
        <f t="shared" si="248"/>
        <v>1.3665783523806985</v>
      </c>
      <c r="EI53" s="20">
        <f t="shared" si="248"/>
        <v>1.4636636765577471</v>
      </c>
      <c r="EJ53" s="20">
        <f t="shared" si="248"/>
        <v>1.5102092137944778</v>
      </c>
      <c r="EK53" s="20">
        <f t="shared" si="248"/>
        <v>2.2966487761149956</v>
      </c>
      <c r="EL53" s="20">
        <f t="shared" si="248"/>
        <v>2.6196019434223228</v>
      </c>
      <c r="EM53" s="20">
        <f t="shared" si="248"/>
        <v>2.5586289891849079</v>
      </c>
      <c r="EN53" s="20">
        <f t="shared" si="248"/>
        <v>2.5517879603049076</v>
      </c>
      <c r="EO53" s="20">
        <f t="shared" si="248"/>
        <v>2.1036054240453073</v>
      </c>
      <c r="EP53" s="20">
        <f t="shared" si="248"/>
        <v>1.8242595103834525</v>
      </c>
      <c r="EQ53" s="20">
        <f t="shared" si="248"/>
        <v>1.4825414778568469</v>
      </c>
      <c r="ER53" s="20">
        <f t="shared" si="248"/>
        <v>1.3574213102508059</v>
      </c>
      <c r="ES53" s="20">
        <f t="shared" si="248"/>
        <v>1.2936227470947248</v>
      </c>
      <c r="ET53" s="20">
        <f t="shared" si="248"/>
        <v>1.2263823755544356</v>
      </c>
      <c r="EU53" s="20">
        <f t="shared" si="248"/>
        <v>1.0906883749968177</v>
      </c>
      <c r="EV53" s="20">
        <f t="shared" si="248"/>
        <v>1.0280539436393843</v>
      </c>
      <c r="EW53" s="20">
        <f t="shared" si="248"/>
        <v>0.94867567441589973</v>
      </c>
      <c r="EX53" s="20">
        <f t="shared" si="248"/>
        <v>0.91182824430742215</v>
      </c>
      <c r="EY53" s="20">
        <f t="shared" si="248"/>
        <v>0.94482630711774096</v>
      </c>
      <c r="EZ53" s="20">
        <f t="shared" ref="EZ53:FF53" si="249">100*((EZ21/EY21)^4-1)</f>
        <v>1.025370380682622</v>
      </c>
      <c r="FA53" s="20">
        <f t="shared" si="249"/>
        <v>0.95146196926836346</v>
      </c>
      <c r="FB53" s="20">
        <f t="shared" si="249"/>
        <v>0.96498450826265625</v>
      </c>
      <c r="FC53" s="20">
        <f t="shared" si="249"/>
        <v>0.94167289368138896</v>
      </c>
      <c r="FD53" s="20">
        <f t="shared" si="249"/>
        <v>0.99470596503361541</v>
      </c>
      <c r="FE53" s="20">
        <f t="shared" si="249"/>
        <v>0.9385717395934412</v>
      </c>
      <c r="FF53" s="20">
        <f t="shared" si="249"/>
        <v>0.96134564523007171</v>
      </c>
    </row>
    <row r="54" spans="2:162" x14ac:dyDescent="0.25">
      <c r="B54" t="str">
        <f t="shared" si="6"/>
        <v xml:space="preserve">      State and local</v>
      </c>
      <c r="C54" s="21"/>
      <c r="D54" s="21">
        <f t="shared" ref="D54:AA54" si="250">100*((D22/C22)^4-1)</f>
        <v>3.5084402990630092</v>
      </c>
      <c r="E54" s="21">
        <f t="shared" si="250"/>
        <v>11.518005433182864</v>
      </c>
      <c r="F54" s="21">
        <f t="shared" si="250"/>
        <v>-0.10437050644247492</v>
      </c>
      <c r="G54" s="21">
        <f t="shared" si="250"/>
        <v>1.6815186024477624</v>
      </c>
      <c r="H54" s="21">
        <f t="shared" si="250"/>
        <v>11.940698384688186</v>
      </c>
      <c r="I54" s="21">
        <f t="shared" si="250"/>
        <v>3.2750625910480169</v>
      </c>
      <c r="J54" s="21">
        <f t="shared" si="250"/>
        <v>1.1078831776522691</v>
      </c>
      <c r="K54" s="21">
        <f t="shared" si="250"/>
        <v>7.1877470939817778</v>
      </c>
      <c r="L54" s="21">
        <f t="shared" si="250"/>
        <v>3.6871698954204613</v>
      </c>
      <c r="M54" s="21">
        <f t="shared" si="250"/>
        <v>-1.838141860039999</v>
      </c>
      <c r="N54" s="21">
        <f t="shared" si="250"/>
        <v>8.894856875936231</v>
      </c>
      <c r="O54" s="21">
        <f t="shared" si="250"/>
        <v>-3.2179085939887941</v>
      </c>
      <c r="P54" s="21">
        <f t="shared" si="250"/>
        <v>3.7214459630295682</v>
      </c>
      <c r="Q54" s="21">
        <f t="shared" si="250"/>
        <v>1.250135089186144</v>
      </c>
      <c r="R54" s="21">
        <f t="shared" si="250"/>
        <v>4.1666176896834495</v>
      </c>
      <c r="S54" s="21">
        <f t="shared" si="250"/>
        <v>-0.47141933278731507</v>
      </c>
      <c r="T54" s="21">
        <f t="shared" si="250"/>
        <v>3.7392609521699427</v>
      </c>
      <c r="U54" s="21">
        <f t="shared" si="250"/>
        <v>-3.7866590936564526</v>
      </c>
      <c r="V54" s="21">
        <f t="shared" si="250"/>
        <v>11.434418668610057</v>
      </c>
      <c r="W54" s="21">
        <f t="shared" si="250"/>
        <v>2.4156867603136734</v>
      </c>
      <c r="X54" s="21">
        <f t="shared" si="250"/>
        <v>1.565167652334698</v>
      </c>
      <c r="Y54" s="21">
        <f t="shared" si="250"/>
        <v>-2.9751095172720898</v>
      </c>
      <c r="Z54" s="21">
        <f t="shared" si="250"/>
        <v>5.5314756579736502</v>
      </c>
      <c r="AA54" s="21">
        <f t="shared" si="250"/>
        <v>6.0231363284435124</v>
      </c>
      <c r="AB54" s="21">
        <f t="shared" ref="AB54:BG54" si="251">100*((AB22/AA22)^4-1)</f>
        <v>-0.44588047857728741</v>
      </c>
      <c r="AC54" s="21">
        <f t="shared" si="251"/>
        <v>-0.80240316921295074</v>
      </c>
      <c r="AD54" s="21">
        <f t="shared" si="251"/>
        <v>1.5320212362029961</v>
      </c>
      <c r="AE54" s="21">
        <f t="shared" si="251"/>
        <v>-8.9235911902818543E-2</v>
      </c>
      <c r="AF54" s="21">
        <f t="shared" si="251"/>
        <v>9.8055130808853299</v>
      </c>
      <c r="AG54" s="21">
        <f t="shared" si="251"/>
        <v>-0.86937106668680819</v>
      </c>
      <c r="AH54" s="21">
        <f t="shared" si="251"/>
        <v>2.2921705822435801</v>
      </c>
      <c r="AI54" s="21">
        <f t="shared" si="251"/>
        <v>2.5445696097101012</v>
      </c>
      <c r="AJ54" s="21">
        <f t="shared" si="251"/>
        <v>3.9438708862988392</v>
      </c>
      <c r="AK54" s="21">
        <f t="shared" si="251"/>
        <v>1.6352539027177926</v>
      </c>
      <c r="AL54" s="21">
        <f t="shared" si="251"/>
        <v>2.0604603618925799</v>
      </c>
      <c r="AM54" s="21">
        <f t="shared" si="251"/>
        <v>8.479066826556636E-2</v>
      </c>
      <c r="AN54" s="21">
        <f t="shared" si="251"/>
        <v>4.9187168604682308</v>
      </c>
      <c r="AO54" s="21">
        <f t="shared" si="251"/>
        <v>4.4258109195767892</v>
      </c>
      <c r="AP54" s="21">
        <f t="shared" si="251"/>
        <v>-8.2807158381725809E-2</v>
      </c>
      <c r="AQ54" s="21">
        <f t="shared" si="251"/>
        <v>2.5087637954450681</v>
      </c>
      <c r="AR54" s="21">
        <f t="shared" si="251"/>
        <v>-1.6366266789216599</v>
      </c>
      <c r="AS54" s="21">
        <f t="shared" si="251"/>
        <v>1.9152157496288957</v>
      </c>
      <c r="AT54" s="21">
        <f t="shared" si="251"/>
        <v>1.655936663515889</v>
      </c>
      <c r="AU54" s="21">
        <f t="shared" si="251"/>
        <v>8.624631976903574</v>
      </c>
      <c r="AV54" s="21">
        <f t="shared" si="251"/>
        <v>4.2399875596379033</v>
      </c>
      <c r="AW54" s="21">
        <f t="shared" si="251"/>
        <v>1.9203292756499568</v>
      </c>
      <c r="AX54" s="21">
        <f t="shared" si="251"/>
        <v>4.0123462610046623</v>
      </c>
      <c r="AY54" s="21">
        <f t="shared" si="251"/>
        <v>1.8923189327385348</v>
      </c>
      <c r="AZ54" s="21">
        <f t="shared" si="251"/>
        <v>1.7254504050530528</v>
      </c>
      <c r="BA54" s="21">
        <f t="shared" si="251"/>
        <v>0.388537667954858</v>
      </c>
      <c r="BB54" s="21">
        <f t="shared" si="251"/>
        <v>0.31043826100447536</v>
      </c>
      <c r="BC54" s="21">
        <f t="shared" si="251"/>
        <v>1.088848611869575</v>
      </c>
      <c r="BD54" s="21">
        <f t="shared" si="251"/>
        <v>2.8890285268709404</v>
      </c>
      <c r="BE54" s="21">
        <f t="shared" si="251"/>
        <v>-2.6576586667023006</v>
      </c>
      <c r="BF54" s="21">
        <f t="shared" si="251"/>
        <v>1.7096951115971093</v>
      </c>
      <c r="BG54" s="21">
        <f t="shared" si="251"/>
        <v>-1.3007956995341186</v>
      </c>
      <c r="BH54" s="21">
        <f t="shared" ref="BH54:CM54" si="252">100*((BH22/BG22)^4-1)</f>
        <v>0.6961203554707307</v>
      </c>
      <c r="BI54" s="21">
        <f t="shared" si="252"/>
        <v>1.1601928390961858</v>
      </c>
      <c r="BJ54" s="21">
        <f t="shared" si="252"/>
        <v>0.30751466841207886</v>
      </c>
      <c r="BK54" s="21">
        <f t="shared" si="252"/>
        <v>-1.6774313597111568</v>
      </c>
      <c r="BL54" s="21">
        <f t="shared" si="252"/>
        <v>0.77279393526576978</v>
      </c>
      <c r="BM54" s="21">
        <f t="shared" si="252"/>
        <v>0.61668732349600131</v>
      </c>
      <c r="BN54" s="21">
        <f t="shared" si="252"/>
        <v>1.6223715414994677</v>
      </c>
      <c r="BO54" s="21">
        <f t="shared" si="252"/>
        <v>1.306544317443592</v>
      </c>
      <c r="BP54" s="21">
        <f t="shared" si="252"/>
        <v>-0.60847893431548172</v>
      </c>
      <c r="BQ54" s="21">
        <f t="shared" si="252"/>
        <v>0</v>
      </c>
      <c r="BR54" s="21">
        <f t="shared" si="252"/>
        <v>0.99625632305819778</v>
      </c>
      <c r="BS54" s="21">
        <f t="shared" si="252"/>
        <v>0.45775244709931329</v>
      </c>
      <c r="BT54" s="21">
        <f t="shared" si="252"/>
        <v>1.2227599725744609</v>
      </c>
      <c r="BU54" s="21">
        <f t="shared" si="252"/>
        <v>3.3013838395104633</v>
      </c>
      <c r="BV54" s="21">
        <f t="shared" si="252"/>
        <v>0.90582550841151743</v>
      </c>
      <c r="BW54" s="21">
        <f t="shared" si="252"/>
        <v>2.0421011039661208</v>
      </c>
      <c r="BX54" s="21">
        <f t="shared" si="252"/>
        <v>0.29906521190068425</v>
      </c>
      <c r="BY54" s="21">
        <f t="shared" si="252"/>
        <v>8.5444694814529107</v>
      </c>
      <c r="BZ54" s="21">
        <f t="shared" si="252"/>
        <v>0.95385916035670704</v>
      </c>
      <c r="CA54" s="21">
        <f t="shared" si="252"/>
        <v>-2.0267167747470394</v>
      </c>
      <c r="CB54" s="21">
        <f t="shared" si="252"/>
        <v>0.80889375836565858</v>
      </c>
      <c r="CC54" s="21">
        <f t="shared" si="252"/>
        <v>-1.3105028680307274</v>
      </c>
      <c r="CD54" s="21">
        <f t="shared" si="252"/>
        <v>-0.65903665795277178</v>
      </c>
      <c r="CE54" s="21">
        <f t="shared" si="252"/>
        <v>-7.350913959532912E-2</v>
      </c>
      <c r="CF54" s="21">
        <f t="shared" si="252"/>
        <v>1.2561035747437499</v>
      </c>
      <c r="CG54" s="21">
        <f t="shared" si="252"/>
        <v>0.22012281871821582</v>
      </c>
      <c r="CH54" s="21">
        <f t="shared" si="252"/>
        <v>-3.3282164633776867</v>
      </c>
      <c r="CI54" s="21">
        <f t="shared" si="252"/>
        <v>-2.271177678805103</v>
      </c>
      <c r="CJ54" s="21">
        <f t="shared" si="252"/>
        <v>-0.66722035720153672</v>
      </c>
      <c r="CK54" s="21">
        <f t="shared" si="252"/>
        <v>-2.9447634424978664</v>
      </c>
      <c r="CL54" s="21">
        <f t="shared" si="252"/>
        <v>2.1167287936772139</v>
      </c>
      <c r="CM54" s="21">
        <f t="shared" si="252"/>
        <v>1.2744661712027039</v>
      </c>
      <c r="CN54" s="21">
        <f t="shared" ref="CN54:DS54" si="253">100*((CN22/CM22)^4-1)</f>
        <v>7.439783924663157E-2</v>
      </c>
      <c r="CO54" s="21">
        <f t="shared" si="253"/>
        <v>0.44692667842749501</v>
      </c>
      <c r="CP54" s="21">
        <f t="shared" si="253"/>
        <v>2.4738780909754121</v>
      </c>
      <c r="CQ54" s="21">
        <f t="shared" si="253"/>
        <v>1.6341351708283769</v>
      </c>
      <c r="CR54" s="21">
        <f t="shared" si="253"/>
        <v>0.88527678717322811</v>
      </c>
      <c r="CS54" s="21">
        <f t="shared" si="253"/>
        <v>1.1790587505111194</v>
      </c>
      <c r="CT54" s="21">
        <f t="shared" si="253"/>
        <v>3.6329622547277785</v>
      </c>
      <c r="CU54" s="21">
        <f t="shared" si="253"/>
        <v>1.1651069577289785</v>
      </c>
      <c r="CV54" s="21">
        <f t="shared" si="253"/>
        <v>0.65223083147756267</v>
      </c>
      <c r="CW54" s="21">
        <f t="shared" si="253"/>
        <v>3.0660311616281133</v>
      </c>
      <c r="CX54" s="21">
        <f t="shared" si="253"/>
        <v>2.2391909044899849</v>
      </c>
      <c r="CY54" s="21">
        <f t="shared" si="253"/>
        <v>3.3174258366792886</v>
      </c>
      <c r="CZ54" s="21">
        <f t="shared" si="253"/>
        <v>3.2177647140398724</v>
      </c>
      <c r="DA54" s="21">
        <f t="shared" si="253"/>
        <v>4.0560675198308749</v>
      </c>
      <c r="DB54" s="21">
        <f t="shared" si="253"/>
        <v>1.0451962473581267</v>
      </c>
      <c r="DC54" s="21">
        <f t="shared" si="253"/>
        <v>1.391767531589827</v>
      </c>
      <c r="DD54" s="21">
        <f t="shared" si="253"/>
        <v>4.1329212913982172</v>
      </c>
      <c r="DE54" s="21">
        <f t="shared" si="253"/>
        <v>2.6205508657440868</v>
      </c>
      <c r="DF54" s="21">
        <f t="shared" si="253"/>
        <v>2.4652156485976739</v>
      </c>
      <c r="DG54" s="21">
        <f t="shared" si="253"/>
        <v>0.47293220485884468</v>
      </c>
      <c r="DH54" s="21">
        <f t="shared" si="253"/>
        <v>2.3786234684911589</v>
      </c>
      <c r="DI54" s="21">
        <f t="shared" si="253"/>
        <v>1.1433259267686902</v>
      </c>
      <c r="DJ54" s="21">
        <f t="shared" si="253"/>
        <v>-6.6761242771695706E-2</v>
      </c>
      <c r="DK54" s="21">
        <f t="shared" si="253"/>
        <v>-2.5139331675302246</v>
      </c>
      <c r="DL54" s="21">
        <f t="shared" si="253"/>
        <v>-2.0674583712994021</v>
      </c>
      <c r="DM54" s="21">
        <f t="shared" si="253"/>
        <v>-1.8785119581300691</v>
      </c>
      <c r="DN54" s="21">
        <f t="shared" si="253"/>
        <v>-2.0879975048411548</v>
      </c>
      <c r="DO54" s="21">
        <f t="shared" si="253"/>
        <v>-5.0211664321762832</v>
      </c>
      <c r="DP54" s="21">
        <f t="shared" si="253"/>
        <v>2.3713007024449118</v>
      </c>
      <c r="DQ54" s="21">
        <f t="shared" si="253"/>
        <v>6.258583292262343</v>
      </c>
      <c r="DR54" s="21">
        <f t="shared" si="253"/>
        <v>-3.8030483859976094</v>
      </c>
      <c r="DS54" s="47">
        <f t="shared" si="253"/>
        <v>6.2235813586774213</v>
      </c>
      <c r="DT54" s="47">
        <f t="shared" ref="DT54:EY54" si="254">100*((DT22/DS22)^4-1)</f>
        <v>-25.364164348998496</v>
      </c>
      <c r="DU54" s="47">
        <f t="shared" si="254"/>
        <v>9.4442987613051255</v>
      </c>
      <c r="DV54" s="47">
        <f t="shared" si="254"/>
        <v>-15.383201398747792</v>
      </c>
      <c r="DW54" s="47">
        <f t="shared" si="254"/>
        <v>2.15866422250095</v>
      </c>
      <c r="DX54" s="47">
        <f t="shared" si="254"/>
        <v>6.3908027691682578</v>
      </c>
      <c r="DY54" s="47">
        <f t="shared" si="254"/>
        <v>15.348006444155416</v>
      </c>
      <c r="DZ54" s="47">
        <f t="shared" si="254"/>
        <v>-9.5470980505200647</v>
      </c>
      <c r="EA54" s="47">
        <f t="shared" si="254"/>
        <v>-9.9789021998591849</v>
      </c>
      <c r="EB54" s="20">
        <f t="shared" si="254"/>
        <v>0.96146376137373757</v>
      </c>
      <c r="EC54" s="20">
        <f t="shared" si="254"/>
        <v>1.2437861415033558</v>
      </c>
      <c r="ED54" s="20">
        <f t="shared" si="254"/>
        <v>2.101871342460826</v>
      </c>
      <c r="EE54" s="20">
        <f t="shared" si="254"/>
        <v>1.165489123729313</v>
      </c>
      <c r="EF54" s="20">
        <f t="shared" si="254"/>
        <v>1.0393480162353086</v>
      </c>
      <c r="EG54" s="20">
        <f t="shared" si="254"/>
        <v>0.80586013970285197</v>
      </c>
      <c r="EH54" s="20">
        <f t="shared" si="254"/>
        <v>1.5233293957122918</v>
      </c>
      <c r="EI54" s="20">
        <f t="shared" si="254"/>
        <v>1.6307654566236174</v>
      </c>
      <c r="EJ54" s="20">
        <f t="shared" si="254"/>
        <v>1.6824040062521251</v>
      </c>
      <c r="EK54" s="20">
        <f t="shared" si="254"/>
        <v>2.5577113475873547</v>
      </c>
      <c r="EL54" s="20">
        <f t="shared" si="254"/>
        <v>2.916134896153344</v>
      </c>
      <c r="EM54" s="20">
        <f t="shared" si="254"/>
        <v>2.8461130496075127</v>
      </c>
      <c r="EN54" s="20">
        <f t="shared" si="254"/>
        <v>2.8367028229830726</v>
      </c>
      <c r="EO54" s="20">
        <f t="shared" si="254"/>
        <v>2.3360307043994499</v>
      </c>
      <c r="EP54" s="20">
        <f t="shared" si="254"/>
        <v>2.0246149078727349</v>
      </c>
      <c r="EQ54" s="20">
        <f t="shared" si="254"/>
        <v>1.6445349820791044</v>
      </c>
      <c r="ER54" s="20">
        <f t="shared" si="254"/>
        <v>1.5046659567291343</v>
      </c>
      <c r="ES54" s="20">
        <f t="shared" si="254"/>
        <v>1.4337910416787336</v>
      </c>
      <c r="ET54" s="20">
        <f t="shared" si="254"/>
        <v>1.3583551233037339</v>
      </c>
      <c r="EU54" s="20">
        <f t="shared" si="254"/>
        <v>1.2079857936526439</v>
      </c>
      <c r="EV54" s="20">
        <f t="shared" si="254"/>
        <v>1.1378588861322925</v>
      </c>
      <c r="EW54" s="20">
        <f t="shared" si="254"/>
        <v>1.04987119471871</v>
      </c>
      <c r="EX54" s="20">
        <f t="shared" si="254"/>
        <v>1.0090274633837604</v>
      </c>
      <c r="EY54" s="20">
        <f t="shared" si="254"/>
        <v>1.0450941712788486</v>
      </c>
      <c r="EZ54" s="20">
        <f t="shared" ref="EZ54:FF54" si="255">100*((EZ22/EY22)^4-1)</f>
        <v>1.133939075810253</v>
      </c>
      <c r="FA54" s="20">
        <f t="shared" si="255"/>
        <v>1.0516898936178576</v>
      </c>
      <c r="FB54" s="20">
        <f t="shared" si="255"/>
        <v>1.0667813582644126</v>
      </c>
      <c r="FC54" s="20">
        <f t="shared" si="255"/>
        <v>1.0403422027948306</v>
      </c>
      <c r="FD54" s="20">
        <f t="shared" si="255"/>
        <v>1.0988965214670632</v>
      </c>
      <c r="FE54" s="20">
        <f t="shared" si="255"/>
        <v>1.0365916465922886</v>
      </c>
      <c r="FF54" s="20">
        <f t="shared" si="255"/>
        <v>1.0614946801574154</v>
      </c>
    </row>
    <row r="55" spans="2:162" x14ac:dyDescent="0.25">
      <c r="B55" t="str">
        <f t="shared" si="6"/>
        <v xml:space="preserve">      Federal</v>
      </c>
      <c r="C55" s="21"/>
      <c r="D55" s="21">
        <f t="shared" ref="D55:AA55" si="256">100*((D23/C23)^4-1)</f>
        <v>11.490369700295089</v>
      </c>
      <c r="E55" s="21">
        <f t="shared" si="256"/>
        <v>-11.399969049834535</v>
      </c>
      <c r="F55" s="21">
        <f t="shared" si="256"/>
        <v>-10.04339072536583</v>
      </c>
      <c r="G55" s="21">
        <f t="shared" si="256"/>
        <v>0.63240909742261486</v>
      </c>
      <c r="H55" s="21">
        <f t="shared" si="256"/>
        <v>3.1870020339953564</v>
      </c>
      <c r="I55" s="21">
        <f t="shared" si="256"/>
        <v>7.0542857652903246</v>
      </c>
      <c r="J55" s="21">
        <f t="shared" si="256"/>
        <v>-2.4351978020605181</v>
      </c>
      <c r="K55" s="21">
        <f t="shared" si="256"/>
        <v>1.8676538530619791</v>
      </c>
      <c r="L55" s="21">
        <f t="shared" si="256"/>
        <v>1.2364613653583101</v>
      </c>
      <c r="M55" s="21">
        <f t="shared" si="256"/>
        <v>0.61490979556095837</v>
      </c>
      <c r="N55" s="21">
        <f t="shared" si="256"/>
        <v>2.4728353850683504</v>
      </c>
      <c r="O55" s="21">
        <f t="shared" si="256"/>
        <v>6.2286977259376153</v>
      </c>
      <c r="P55" s="21">
        <f t="shared" si="256"/>
        <v>0.60105014941911339</v>
      </c>
      <c r="Q55" s="21">
        <f t="shared" si="256"/>
        <v>3.6415110611585977</v>
      </c>
      <c r="R55" s="21">
        <f t="shared" si="256"/>
        <v>-2.3528381993379255</v>
      </c>
      <c r="S55" s="21">
        <f t="shared" si="256"/>
        <v>0</v>
      </c>
      <c r="T55" s="21">
        <f t="shared" si="256"/>
        <v>0.59835285639942004</v>
      </c>
      <c r="U55" s="21">
        <f t="shared" si="256"/>
        <v>-2.3632634414757492</v>
      </c>
      <c r="V55" s="21">
        <f t="shared" si="256"/>
        <v>-1.194016471535142</v>
      </c>
      <c r="W55" s="21">
        <f t="shared" si="256"/>
        <v>-4.1445096339039367</v>
      </c>
      <c r="X55" s="21">
        <f t="shared" si="256"/>
        <v>0</v>
      </c>
      <c r="Y55" s="21">
        <f t="shared" si="256"/>
        <v>-2.409527920676513</v>
      </c>
      <c r="Z55" s="21">
        <f t="shared" si="256"/>
        <v>-0.6102194245410697</v>
      </c>
      <c r="AA55" s="21">
        <f t="shared" si="256"/>
        <v>-0.61115176350146072</v>
      </c>
      <c r="AB55" s="21">
        <f t="shared" ref="AB55:BG55" si="257">100*((AB23/AA23)^4-1)</f>
        <v>-2.4314972420469316</v>
      </c>
      <c r="AC55" s="21">
        <f t="shared" si="257"/>
        <v>-4.8475724782847562</v>
      </c>
      <c r="AD55" s="21">
        <f t="shared" si="257"/>
        <v>4.4473021513222744</v>
      </c>
      <c r="AE55" s="21">
        <f t="shared" si="257"/>
        <v>0.61967281753845249</v>
      </c>
      <c r="AF55" s="21">
        <f t="shared" si="257"/>
        <v>1.2402952629219977</v>
      </c>
      <c r="AG55" s="21">
        <f t="shared" si="257"/>
        <v>4.3777790419102569</v>
      </c>
      <c r="AH55" s="21">
        <f t="shared" si="257"/>
        <v>-2.4131618645819586</v>
      </c>
      <c r="AI55" s="21">
        <f t="shared" si="257"/>
        <v>10.167056522033246</v>
      </c>
      <c r="AJ55" s="21">
        <f t="shared" si="257"/>
        <v>-0.59656806040719879</v>
      </c>
      <c r="AK55" s="21">
        <f t="shared" si="257"/>
        <v>4.8771637221462605</v>
      </c>
      <c r="AL55" s="21">
        <f t="shared" si="257"/>
        <v>7.2919081589916113</v>
      </c>
      <c r="AM55" s="21">
        <f t="shared" si="257"/>
        <v>8.3913675143460367</v>
      </c>
      <c r="AN55" s="21">
        <f t="shared" si="257"/>
        <v>-7.2041745932285846</v>
      </c>
      <c r="AO55" s="21">
        <f t="shared" si="257"/>
        <v>-2.3020618455284581</v>
      </c>
      <c r="AP55" s="21">
        <f t="shared" si="257"/>
        <v>5.9685355059505119</v>
      </c>
      <c r="AQ55" s="21">
        <f t="shared" si="257"/>
        <v>0.57678293203577979</v>
      </c>
      <c r="AR55" s="21">
        <f t="shared" si="257"/>
        <v>46.716216888924137</v>
      </c>
      <c r="AS55" s="21">
        <f t="shared" si="257"/>
        <v>-26.604427535480312</v>
      </c>
      <c r="AT55" s="21">
        <f t="shared" si="257"/>
        <v>-7.6675674109172975</v>
      </c>
      <c r="AU55" s="21">
        <f t="shared" si="257"/>
        <v>8.9166252820602754</v>
      </c>
      <c r="AV55" s="21">
        <f t="shared" si="257"/>
        <v>-2.2345487116731899</v>
      </c>
      <c r="AW55" s="21">
        <f t="shared" si="257"/>
        <v>2.2856220497392998</v>
      </c>
      <c r="AX55" s="21">
        <f t="shared" si="257"/>
        <v>2.8467973547283254</v>
      </c>
      <c r="AY55" s="21">
        <f t="shared" si="257"/>
        <v>-1.1141952611760542</v>
      </c>
      <c r="AZ55" s="21">
        <f t="shared" si="257"/>
        <v>0</v>
      </c>
      <c r="BA55" s="21">
        <f t="shared" si="257"/>
        <v>1.1267494501550512</v>
      </c>
      <c r="BB55" s="21">
        <f t="shared" si="257"/>
        <v>20.421242409008311</v>
      </c>
      <c r="BC55" s="21">
        <f t="shared" si="257"/>
        <v>1.6117875612772226</v>
      </c>
      <c r="BD55" s="21">
        <f t="shared" si="257"/>
        <v>-2.1107436857807915</v>
      </c>
      <c r="BE55" s="21">
        <f t="shared" si="257"/>
        <v>-3.6910960302872553</v>
      </c>
      <c r="BF55" s="21">
        <f t="shared" si="257"/>
        <v>1.6292943839811391</v>
      </c>
      <c r="BG55" s="21">
        <f t="shared" si="257"/>
        <v>-2.1332566668726738</v>
      </c>
      <c r="BH55" s="21">
        <f t="shared" ref="BH55:CM55" si="258">100*((BH23/BG23)^4-1)</f>
        <v>0.54163721826723243</v>
      </c>
      <c r="BI55" s="21">
        <f t="shared" si="258"/>
        <v>-1.6096251011177731</v>
      </c>
      <c r="BJ55" s="21">
        <f t="shared" si="258"/>
        <v>1.6359578899582283</v>
      </c>
      <c r="BK55" s="21">
        <f t="shared" si="258"/>
        <v>-6.3220709094473531</v>
      </c>
      <c r="BL55" s="21">
        <f t="shared" si="258"/>
        <v>-1.6359573303024288</v>
      </c>
      <c r="BM55" s="21">
        <f t="shared" si="258"/>
        <v>1.6631660166672058</v>
      </c>
      <c r="BN55" s="21">
        <f t="shared" si="258"/>
        <v>-6.4235620629645158</v>
      </c>
      <c r="BO55" s="21">
        <f t="shared" si="258"/>
        <v>-2.2129157685279011</v>
      </c>
      <c r="BP55" s="21">
        <f t="shared" si="258"/>
        <v>-1.6724370119573284</v>
      </c>
      <c r="BQ55" s="21">
        <f t="shared" si="258"/>
        <v>-0.56219115886120274</v>
      </c>
      <c r="BR55" s="21">
        <f t="shared" si="258"/>
        <v>1.703297416921945</v>
      </c>
      <c r="BS55" s="21">
        <f t="shared" si="258"/>
        <v>-1.1188701143042379</v>
      </c>
      <c r="BT55" s="21">
        <f t="shared" si="258"/>
        <v>-0.56219115886120274</v>
      </c>
      <c r="BU55" s="21">
        <f t="shared" si="258"/>
        <v>0</v>
      </c>
      <c r="BV55" s="21">
        <f t="shared" si="258"/>
        <v>1.703297416921945</v>
      </c>
      <c r="BW55" s="21">
        <f t="shared" si="258"/>
        <v>1.6960752756072006</v>
      </c>
      <c r="BX55" s="21">
        <f t="shared" si="258"/>
        <v>0</v>
      </c>
      <c r="BY55" s="21">
        <f t="shared" si="258"/>
        <v>1.1235844856065436</v>
      </c>
      <c r="BZ55" s="21">
        <f t="shared" si="258"/>
        <v>3.3895312955315227</v>
      </c>
      <c r="CA55" s="21">
        <f t="shared" si="258"/>
        <v>0.55439922683004905</v>
      </c>
      <c r="CB55" s="21">
        <f t="shared" si="258"/>
        <v>13.325630105703157</v>
      </c>
      <c r="CC55" s="21">
        <f t="shared" si="258"/>
        <v>-7.2885248438036232</v>
      </c>
      <c r="CD55" s="21">
        <f t="shared" si="258"/>
        <v>-3.7655465291789425</v>
      </c>
      <c r="CE55" s="21">
        <f t="shared" si="258"/>
        <v>-9.5545866373504378</v>
      </c>
      <c r="CF55" s="21">
        <f t="shared" si="258"/>
        <v>53.451747740847935</v>
      </c>
      <c r="CG55" s="21">
        <f t="shared" si="258"/>
        <v>-29.132303069653354</v>
      </c>
      <c r="CH55" s="21">
        <f t="shared" si="258"/>
        <v>-7.5234218300979876</v>
      </c>
      <c r="CI55" s="21">
        <f t="shared" si="258"/>
        <v>0</v>
      </c>
      <c r="CJ55" s="21">
        <f t="shared" si="258"/>
        <v>-1.1235843610883367</v>
      </c>
      <c r="CK55" s="21">
        <f t="shared" si="258"/>
        <v>-3.9019655517183449</v>
      </c>
      <c r="CL55" s="21">
        <f t="shared" si="258"/>
        <v>-2.2661969779258495</v>
      </c>
      <c r="CM55" s="21">
        <f t="shared" si="258"/>
        <v>-1.1444803524206626</v>
      </c>
      <c r="CN55" s="21">
        <f t="shared" ref="CN55:DS55" si="259">100*((CN23/CM23)^4-1)</f>
        <v>-1.7179271174538324</v>
      </c>
      <c r="CO55" s="21">
        <f t="shared" si="259"/>
        <v>-0.57761581855980682</v>
      </c>
      <c r="CP55" s="21">
        <f t="shared" si="259"/>
        <v>-1.1543890659955647</v>
      </c>
      <c r="CQ55" s="21">
        <f t="shared" si="259"/>
        <v>-2.3053786574226298</v>
      </c>
      <c r="CR55" s="21">
        <f t="shared" si="259"/>
        <v>-4.5969241384563269</v>
      </c>
      <c r="CS55" s="21">
        <f t="shared" si="259"/>
        <v>-2.9259169578454647</v>
      </c>
      <c r="CT55" s="21">
        <f t="shared" si="259"/>
        <v>-1.7764176905027962</v>
      </c>
      <c r="CU55" s="21">
        <f t="shared" si="259"/>
        <v>0.60014835380099996</v>
      </c>
      <c r="CV55" s="21">
        <f t="shared" si="259"/>
        <v>-1.1904629306030867</v>
      </c>
      <c r="CW55" s="21">
        <f t="shared" si="259"/>
        <v>-3.549939971372118</v>
      </c>
      <c r="CX55" s="21">
        <f t="shared" si="259"/>
        <v>-2.3986914581958563</v>
      </c>
      <c r="CY55" s="21">
        <f t="shared" si="259"/>
        <v>0.61021943537393764</v>
      </c>
      <c r="CZ55" s="21">
        <f t="shared" si="259"/>
        <v>1.2213598980915785</v>
      </c>
      <c r="DA55" s="21">
        <f t="shared" si="259"/>
        <v>0.60743940837972854</v>
      </c>
      <c r="DB55" s="21">
        <f t="shared" si="259"/>
        <v>0.60651835314065039</v>
      </c>
      <c r="DC55" s="21">
        <f t="shared" si="259"/>
        <v>0</v>
      </c>
      <c r="DD55" s="21">
        <f t="shared" si="259"/>
        <v>0.60560008684167332</v>
      </c>
      <c r="DE55" s="21">
        <f t="shared" si="259"/>
        <v>0.60468459683402642</v>
      </c>
      <c r="DF55" s="21">
        <f t="shared" si="259"/>
        <v>2.431499973418827</v>
      </c>
      <c r="DG55" s="21">
        <f t="shared" si="259"/>
        <v>1.2029939985406468</v>
      </c>
      <c r="DH55" s="21">
        <f t="shared" si="259"/>
        <v>-2.366759082038139</v>
      </c>
      <c r="DI55" s="21">
        <f t="shared" si="259"/>
        <v>-1.1958012093120196</v>
      </c>
      <c r="DJ55" s="21">
        <f t="shared" si="259"/>
        <v>-1.1993867389319957</v>
      </c>
      <c r="DK55" s="21">
        <f t="shared" si="259"/>
        <v>-4.7469182257366409</v>
      </c>
      <c r="DL55" s="21">
        <f t="shared" si="259"/>
        <v>-1.8222757503195686</v>
      </c>
      <c r="DM55" s="21">
        <f t="shared" si="259"/>
        <v>-1.2232272027183133</v>
      </c>
      <c r="DN55" s="21">
        <f t="shared" si="259"/>
        <v>-2.4426328155010668</v>
      </c>
      <c r="DO55" s="21">
        <f t="shared" si="259"/>
        <v>-3.6693315112520275</v>
      </c>
      <c r="DP55" s="21">
        <f t="shared" si="259"/>
        <v>-1.8647507269308305</v>
      </c>
      <c r="DQ55" s="21">
        <f t="shared" si="259"/>
        <v>3.1819320113561034</v>
      </c>
      <c r="DR55" s="21">
        <f t="shared" si="259"/>
        <v>-2.472832463151986</v>
      </c>
      <c r="DS55" s="47">
        <f t="shared" si="259"/>
        <v>2.5355319195727866</v>
      </c>
      <c r="DT55" s="47">
        <f t="shared" ref="DT55:EY55" si="260">100*((DT23/DS23)^4-1)</f>
        <v>2.5195616246617814</v>
      </c>
      <c r="DU55" s="47">
        <f t="shared" si="260"/>
        <v>30.208108208147767</v>
      </c>
      <c r="DV55" s="47">
        <f t="shared" si="260"/>
        <v>-16.818511653602275</v>
      </c>
      <c r="DW55" s="47">
        <f t="shared" si="260"/>
        <v>-5.9418464192744107</v>
      </c>
      <c r="DX55" s="47">
        <f t="shared" si="260"/>
        <v>-0.61585652207609698</v>
      </c>
      <c r="DY55" s="47">
        <f t="shared" si="260"/>
        <v>-3.0555414012806037</v>
      </c>
      <c r="DZ55" s="47">
        <f t="shared" si="260"/>
        <v>-2.469016734305296</v>
      </c>
      <c r="EA55" s="47">
        <f t="shared" si="260"/>
        <v>-3.0981373423017766</v>
      </c>
      <c r="EB55" s="20">
        <f t="shared" si="260"/>
        <v>-0.32661341790903853</v>
      </c>
      <c r="EC55" s="20">
        <f t="shared" si="260"/>
        <v>-3.3957089030844934E-2</v>
      </c>
      <c r="ED55" s="20">
        <f t="shared" si="260"/>
        <v>-3.4153604886122402E-3</v>
      </c>
      <c r="EE55" s="20">
        <f t="shared" si="260"/>
        <v>-3.794920593436224E-4</v>
      </c>
      <c r="EF55" s="20">
        <f t="shared" si="260"/>
        <v>-1.897463447586567E-4</v>
      </c>
      <c r="EG55" s="20">
        <f t="shared" si="260"/>
        <v>0</v>
      </c>
      <c r="EH55" s="20">
        <f t="shared" si="260"/>
        <v>0</v>
      </c>
      <c r="EI55" s="20">
        <f t="shared" si="260"/>
        <v>0</v>
      </c>
      <c r="EJ55" s="20">
        <f t="shared" si="260"/>
        <v>0</v>
      </c>
      <c r="EK55" s="20">
        <f t="shared" si="260"/>
        <v>0</v>
      </c>
      <c r="EL55" s="20">
        <f t="shared" si="260"/>
        <v>0</v>
      </c>
      <c r="EM55" s="20">
        <f t="shared" si="260"/>
        <v>0</v>
      </c>
      <c r="EN55" s="20">
        <f t="shared" si="260"/>
        <v>0</v>
      </c>
      <c r="EO55" s="20">
        <f t="shared" si="260"/>
        <v>0</v>
      </c>
      <c r="EP55" s="20">
        <f t="shared" si="260"/>
        <v>0</v>
      </c>
      <c r="EQ55" s="20">
        <f t="shared" si="260"/>
        <v>0</v>
      </c>
      <c r="ER55" s="20">
        <f t="shared" si="260"/>
        <v>0</v>
      </c>
      <c r="ES55" s="20">
        <f t="shared" si="260"/>
        <v>0</v>
      </c>
      <c r="ET55" s="20">
        <f t="shared" si="260"/>
        <v>0</v>
      </c>
      <c r="EU55" s="20">
        <f t="shared" si="260"/>
        <v>0</v>
      </c>
      <c r="EV55" s="20">
        <f t="shared" si="260"/>
        <v>0</v>
      </c>
      <c r="EW55" s="20">
        <f t="shared" si="260"/>
        <v>0</v>
      </c>
      <c r="EX55" s="20">
        <f t="shared" si="260"/>
        <v>0</v>
      </c>
      <c r="EY55" s="20">
        <f t="shared" si="260"/>
        <v>0</v>
      </c>
      <c r="EZ55" s="20">
        <f t="shared" ref="EZ55:FF55" si="261">100*((EZ23/EY23)^4-1)</f>
        <v>0</v>
      </c>
      <c r="FA55" s="20">
        <f t="shared" si="261"/>
        <v>0</v>
      </c>
      <c r="FB55" s="20">
        <f t="shared" si="261"/>
        <v>0</v>
      </c>
      <c r="FC55" s="20">
        <f t="shared" si="261"/>
        <v>0</v>
      </c>
      <c r="FD55" s="20">
        <f t="shared" si="261"/>
        <v>0</v>
      </c>
      <c r="FE55" s="20">
        <f t="shared" si="261"/>
        <v>0</v>
      </c>
      <c r="FF55" s="20">
        <f t="shared" si="261"/>
        <v>0</v>
      </c>
    </row>
    <row r="56" spans="2:16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47"/>
      <c r="DT56" s="47"/>
      <c r="DU56" s="47"/>
      <c r="DV56" s="47"/>
      <c r="DW56" s="47"/>
      <c r="DX56" s="47"/>
      <c r="DY56" s="47"/>
      <c r="DZ56" s="47"/>
      <c r="EA56" s="47"/>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row>
    <row r="57" spans="2:162" x14ac:dyDescent="0.25">
      <c r="B57" t="str">
        <f>B25</f>
        <v>Personal income (mil. $2012)</v>
      </c>
      <c r="C57" s="21"/>
      <c r="D57" s="21">
        <f t="shared" ref="D57:AA57" si="262">100*((D25/C25)^4-1)</f>
        <v>4.9580245351336982</v>
      </c>
      <c r="E57" s="21">
        <f t="shared" si="262"/>
        <v>1.7978997844625644</v>
      </c>
      <c r="F57" s="21">
        <f t="shared" si="262"/>
        <v>0.78568222667363408</v>
      </c>
      <c r="G57" s="21">
        <f t="shared" si="262"/>
        <v>4.5038024666401499</v>
      </c>
      <c r="H57" s="21">
        <f t="shared" si="262"/>
        <v>2.6477021398033651</v>
      </c>
      <c r="I57" s="21">
        <f t="shared" si="262"/>
        <v>2.1435173582500244</v>
      </c>
      <c r="J57" s="21">
        <f t="shared" si="262"/>
        <v>3.8525636313303968</v>
      </c>
      <c r="K57" s="21">
        <f t="shared" si="262"/>
        <v>8.3381686632441934</v>
      </c>
      <c r="L57" s="21">
        <f t="shared" si="262"/>
        <v>3.2439590769538951</v>
      </c>
      <c r="M57" s="21">
        <f t="shared" si="262"/>
        <v>3.8434149366675108</v>
      </c>
      <c r="N57" s="21">
        <f t="shared" si="262"/>
        <v>9.4659778561016594</v>
      </c>
      <c r="O57" s="21">
        <f t="shared" si="262"/>
        <v>-5.1912806332525596</v>
      </c>
      <c r="P57" s="21">
        <f t="shared" si="262"/>
        <v>2.4589416343334003</v>
      </c>
      <c r="Q57" s="21">
        <f t="shared" si="262"/>
        <v>-3.4700381873123409</v>
      </c>
      <c r="R57" s="21">
        <f t="shared" si="262"/>
        <v>1.0152730734611204</v>
      </c>
      <c r="S57" s="21">
        <f t="shared" si="262"/>
        <v>4.6948334299054872</v>
      </c>
      <c r="T57" s="21">
        <f t="shared" si="262"/>
        <v>6.5536337770569775</v>
      </c>
      <c r="U57" s="21">
        <f t="shared" si="262"/>
        <v>1.4679150843774247</v>
      </c>
      <c r="V57" s="21">
        <f t="shared" si="262"/>
        <v>8.2794907116746419</v>
      </c>
      <c r="W57" s="21">
        <f t="shared" si="262"/>
        <v>2.552326415745898</v>
      </c>
      <c r="X57" s="21">
        <f t="shared" si="262"/>
        <v>3.1104955969204928</v>
      </c>
      <c r="Y57" s="21">
        <f t="shared" si="262"/>
        <v>3.8529354862982812</v>
      </c>
      <c r="Z57" s="21">
        <f t="shared" si="262"/>
        <v>2.0700603264520723</v>
      </c>
      <c r="AA57" s="21">
        <f t="shared" si="262"/>
        <v>11.106260342580798</v>
      </c>
      <c r="AB57" s="21">
        <f t="shared" ref="AB57:BG57" si="263">100*((AB25/AA25)^4-1)</f>
        <v>6.8333671466003221</v>
      </c>
      <c r="AC57" s="21">
        <f t="shared" si="263"/>
        <v>5.9928408074156225</v>
      </c>
      <c r="AD57" s="21">
        <f t="shared" si="263"/>
        <v>4.4126405074501163</v>
      </c>
      <c r="AE57" s="21">
        <f t="shared" si="263"/>
        <v>11.713509952939315</v>
      </c>
      <c r="AF57" s="21">
        <f t="shared" si="263"/>
        <v>6.5455886871845559</v>
      </c>
      <c r="AG57" s="21">
        <f t="shared" si="263"/>
        <v>4.9354349182006096</v>
      </c>
      <c r="AH57" s="21">
        <f t="shared" si="263"/>
        <v>8.6605919260073669</v>
      </c>
      <c r="AI57" s="21">
        <f t="shared" si="263"/>
        <v>24.152340039694863</v>
      </c>
      <c r="AJ57" s="21">
        <f t="shared" si="263"/>
        <v>10.416839597792649</v>
      </c>
      <c r="AK57" s="21">
        <f t="shared" si="263"/>
        <v>9.786150093514312</v>
      </c>
      <c r="AL57" s="21">
        <f t="shared" si="263"/>
        <v>7.2422926175231161</v>
      </c>
      <c r="AM57" s="21">
        <f t="shared" si="263"/>
        <v>10.163754587106721</v>
      </c>
      <c r="AN57" s="21">
        <f t="shared" si="263"/>
        <v>-1.6729041805251921</v>
      </c>
      <c r="AO57" s="21">
        <f t="shared" si="263"/>
        <v>11.084616645393176</v>
      </c>
      <c r="AP57" s="21">
        <f t="shared" si="263"/>
        <v>12.655102767268488</v>
      </c>
      <c r="AQ57" s="21">
        <f t="shared" si="263"/>
        <v>6.8887400045636316</v>
      </c>
      <c r="AR57" s="21">
        <f t="shared" si="263"/>
        <v>-5.3455730706004516</v>
      </c>
      <c r="AS57" s="21">
        <f t="shared" si="263"/>
        <v>-3.1586377468406757</v>
      </c>
      <c r="AT57" s="21">
        <f t="shared" si="263"/>
        <v>1.1897735634422757</v>
      </c>
      <c r="AU57" s="21">
        <f t="shared" si="263"/>
        <v>1.1649265233730111</v>
      </c>
      <c r="AV57" s="21">
        <f t="shared" si="263"/>
        <v>3.2448750231769852</v>
      </c>
      <c r="AW57" s="21">
        <f t="shared" si="263"/>
        <v>-9.3054979011648165</v>
      </c>
      <c r="AX57" s="21">
        <f t="shared" si="263"/>
        <v>-4.4586287119341428E-2</v>
      </c>
      <c r="AY57" s="21">
        <f t="shared" si="263"/>
        <v>3.6836063556756837</v>
      </c>
      <c r="AZ57" s="21">
        <f t="shared" si="263"/>
        <v>-3.1786144142830652</v>
      </c>
      <c r="BA57" s="21">
        <f t="shared" si="263"/>
        <v>-1.5080527539820809</v>
      </c>
      <c r="BB57" s="21">
        <f t="shared" si="263"/>
        <v>2.8720176217501781</v>
      </c>
      <c r="BC57" s="21">
        <f t="shared" si="263"/>
        <v>-2.876399595687773</v>
      </c>
      <c r="BD57" s="21">
        <f t="shared" si="263"/>
        <v>5.5816793185208935</v>
      </c>
      <c r="BE57" s="21">
        <f t="shared" si="263"/>
        <v>1.9727144531572538</v>
      </c>
      <c r="BF57" s="21">
        <f t="shared" si="263"/>
        <v>-1.4367655480871711</v>
      </c>
      <c r="BG57" s="21">
        <f t="shared" si="263"/>
        <v>3.1200064056612797</v>
      </c>
      <c r="BH57" s="21">
        <f t="shared" ref="BH57:CM57" si="264">100*((BH25/BG25)^4-1)</f>
        <v>10.070918476739376</v>
      </c>
      <c r="BI57" s="21">
        <f t="shared" si="264"/>
        <v>2.5908278431956422</v>
      </c>
      <c r="BJ57" s="21">
        <f t="shared" si="264"/>
        <v>58.655668834913712</v>
      </c>
      <c r="BK57" s="21">
        <f t="shared" si="264"/>
        <v>-30.708972060350646</v>
      </c>
      <c r="BL57" s="21">
        <f t="shared" si="264"/>
        <v>-0.24816770268847321</v>
      </c>
      <c r="BM57" s="21">
        <f t="shared" si="264"/>
        <v>-3.391050769502657</v>
      </c>
      <c r="BN57" s="21">
        <f t="shared" si="264"/>
        <v>4.6207903503807435</v>
      </c>
      <c r="BO57" s="21">
        <f t="shared" si="264"/>
        <v>17.506504977189262</v>
      </c>
      <c r="BP57" s="21">
        <f t="shared" si="264"/>
        <v>8.0668617701799903</v>
      </c>
      <c r="BQ57" s="21">
        <f t="shared" si="264"/>
        <v>5.9832330734716166</v>
      </c>
      <c r="BR57" s="21">
        <f t="shared" si="264"/>
        <v>13.853502001821361</v>
      </c>
      <c r="BS57" s="21">
        <f t="shared" si="264"/>
        <v>3.6930485634000254</v>
      </c>
      <c r="BT57" s="21">
        <f t="shared" si="264"/>
        <v>6.1111160880664483</v>
      </c>
      <c r="BU57" s="21">
        <f t="shared" si="264"/>
        <v>1.4785972526573321</v>
      </c>
      <c r="BV57" s="21">
        <f t="shared" si="264"/>
        <v>0.13457482497534201</v>
      </c>
      <c r="BW57" s="21">
        <f t="shared" si="264"/>
        <v>-1.1620748644422418</v>
      </c>
      <c r="BX57" s="21">
        <f t="shared" si="264"/>
        <v>6.2709076281322051</v>
      </c>
      <c r="BY57" s="21">
        <f t="shared" si="264"/>
        <v>-8.698215903561568</v>
      </c>
      <c r="BZ57" s="21">
        <f t="shared" si="264"/>
        <v>-1.9193449802415885</v>
      </c>
      <c r="CA57" s="21">
        <f t="shared" si="264"/>
        <v>-13.596345392472898</v>
      </c>
      <c r="CB57" s="21">
        <f t="shared" si="264"/>
        <v>-5.1095125045468981</v>
      </c>
      <c r="CC57" s="21">
        <f t="shared" si="264"/>
        <v>-9.7644244294885283</v>
      </c>
      <c r="CD57" s="21">
        <f t="shared" si="264"/>
        <v>-4.0091179823999123</v>
      </c>
      <c r="CE57" s="21">
        <f t="shared" si="264"/>
        <v>4.6417700702239717</v>
      </c>
      <c r="CF57" s="21">
        <f t="shared" si="264"/>
        <v>6.4011564707858737</v>
      </c>
      <c r="CG57" s="21">
        <f t="shared" si="264"/>
        <v>5.0468080858967035</v>
      </c>
      <c r="CH57" s="21">
        <f t="shared" si="264"/>
        <v>2.7437652003184931</v>
      </c>
      <c r="CI57" s="21">
        <f t="shared" si="264"/>
        <v>9.4224604584249185</v>
      </c>
      <c r="CJ57" s="21">
        <f t="shared" si="264"/>
        <v>-0.92873431359224989</v>
      </c>
      <c r="CK57" s="21">
        <f t="shared" si="264"/>
        <v>3.4127023191475425</v>
      </c>
      <c r="CL57" s="21">
        <f t="shared" si="264"/>
        <v>6.6768989366243092</v>
      </c>
      <c r="CM57" s="21">
        <f t="shared" si="264"/>
        <v>18.426111580281045</v>
      </c>
      <c r="CN57" s="21">
        <f t="shared" ref="CN57:DS57" si="265">100*((CN25/CM25)^4-1)</f>
        <v>10.796592013211459</v>
      </c>
      <c r="CO57" s="21">
        <f t="shared" si="265"/>
        <v>4.3152612354416586</v>
      </c>
      <c r="CP57" s="21">
        <f t="shared" si="265"/>
        <v>18.226746424615591</v>
      </c>
      <c r="CQ57" s="21">
        <f t="shared" si="265"/>
        <v>-12.202454035887367</v>
      </c>
      <c r="CR57" s="21">
        <f t="shared" si="265"/>
        <v>1.7779640179846679</v>
      </c>
      <c r="CS57" s="21">
        <f t="shared" si="265"/>
        <v>2.6044195581664376</v>
      </c>
      <c r="CT57" s="21">
        <f t="shared" si="265"/>
        <v>-0.16286057093746198</v>
      </c>
      <c r="CU57" s="21">
        <f t="shared" si="265"/>
        <v>14.776486357381335</v>
      </c>
      <c r="CV57" s="21">
        <f t="shared" si="265"/>
        <v>10.457148076611599</v>
      </c>
      <c r="CW57" s="21">
        <f t="shared" si="265"/>
        <v>12.058801486229044</v>
      </c>
      <c r="CX57" s="21">
        <f t="shared" si="265"/>
        <v>11.03123907821535</v>
      </c>
      <c r="CY57" s="21">
        <f t="shared" si="265"/>
        <v>6.6177156120427183</v>
      </c>
      <c r="CZ57" s="21">
        <f t="shared" si="265"/>
        <v>1.4715135862679141</v>
      </c>
      <c r="DA57" s="21">
        <f t="shared" si="265"/>
        <v>2.1700718388904638</v>
      </c>
      <c r="DB57" s="21">
        <f t="shared" si="265"/>
        <v>1.7431224857668903</v>
      </c>
      <c r="DC57" s="21">
        <f t="shared" si="265"/>
        <v>11.830246512239363</v>
      </c>
      <c r="DD57" s="21">
        <f t="shared" si="265"/>
        <v>3.0711103728731981</v>
      </c>
      <c r="DE57" s="21">
        <f t="shared" si="265"/>
        <v>5.1504549253272858</v>
      </c>
      <c r="DF57" s="21">
        <f t="shared" si="265"/>
        <v>8.4879229349400518</v>
      </c>
      <c r="DG57" s="21">
        <f t="shared" si="265"/>
        <v>3.9846908212219923</v>
      </c>
      <c r="DH57" s="21">
        <f t="shared" si="265"/>
        <v>4.0274432303113006</v>
      </c>
      <c r="DI57" s="21">
        <f t="shared" si="265"/>
        <v>4.7960751057079642</v>
      </c>
      <c r="DJ57" s="21">
        <f t="shared" si="265"/>
        <v>5.2001660313512499</v>
      </c>
      <c r="DK57" s="21">
        <f t="shared" si="265"/>
        <v>7.5154140591094931</v>
      </c>
      <c r="DL57" s="21">
        <f t="shared" si="265"/>
        <v>1.8818230018979865</v>
      </c>
      <c r="DM57" s="21">
        <f t="shared" si="265"/>
        <v>7.1293897736053546</v>
      </c>
      <c r="DN57" s="21">
        <f t="shared" si="265"/>
        <v>3.6549263759556805</v>
      </c>
      <c r="DO57" s="21">
        <f t="shared" si="265"/>
        <v>8.1835727199042196</v>
      </c>
      <c r="DP57" s="21">
        <f t="shared" si="265"/>
        <v>-0.83658730506920298</v>
      </c>
      <c r="DQ57" s="21">
        <f t="shared" si="265"/>
        <v>1.4615802776782649</v>
      </c>
      <c r="DR57" s="21">
        <f t="shared" si="265"/>
        <v>3.1475942131905299</v>
      </c>
      <c r="DS57" s="53">
        <f t="shared" si="265"/>
        <v>5.0159844663980158</v>
      </c>
      <c r="DT57" s="53">
        <f t="shared" ref="DT57:EY57" si="266">100*((DT25/DS25)^4-1)</f>
        <v>34.30519444064322</v>
      </c>
      <c r="DU57" s="53">
        <f t="shared" si="266"/>
        <v>-14.038682032268824</v>
      </c>
      <c r="DV57" s="53">
        <f t="shared" si="266"/>
        <v>-5.6603818142335616</v>
      </c>
      <c r="DW57" s="26">
        <f t="shared" si="266"/>
        <v>46.216212295448365</v>
      </c>
      <c r="DX57" s="26">
        <f t="shared" si="266"/>
        <v>-17.534881577788742</v>
      </c>
      <c r="DY57" s="26">
        <f t="shared" si="266"/>
        <v>-4.4658772089537173</v>
      </c>
      <c r="DZ57" s="26">
        <f t="shared" si="266"/>
        <v>-0.77519178484009021</v>
      </c>
      <c r="EA57" s="26">
        <f t="shared" si="266"/>
        <v>-4.5659416361933047</v>
      </c>
      <c r="EB57" s="26">
        <f t="shared" si="266"/>
        <v>1.3780904384223636</v>
      </c>
      <c r="EC57" s="26">
        <f t="shared" si="266"/>
        <v>2.2833181394932289</v>
      </c>
      <c r="ED57" s="26">
        <f t="shared" si="266"/>
        <v>4.2745896199425815</v>
      </c>
      <c r="EE57" s="26">
        <f t="shared" si="266"/>
        <v>3.2247798832466312</v>
      </c>
      <c r="EF57" s="26">
        <f t="shared" si="266"/>
        <v>4.1611151731986817</v>
      </c>
      <c r="EG57" s="26">
        <f t="shared" si="266"/>
        <v>3.9578253293966581</v>
      </c>
      <c r="EH57" s="26">
        <f t="shared" si="266"/>
        <v>4.0922607787902798</v>
      </c>
      <c r="EI57" s="26">
        <f t="shared" si="266"/>
        <v>4.4626779764296964</v>
      </c>
      <c r="EJ57" s="26">
        <f t="shared" si="266"/>
        <v>4.394353875457413</v>
      </c>
      <c r="EK57" s="26">
        <f t="shared" si="266"/>
        <v>4.7217727503209739</v>
      </c>
      <c r="EL57" s="26">
        <f t="shared" si="266"/>
        <v>4.7771359671908487</v>
      </c>
      <c r="EM57" s="26">
        <f t="shared" si="266"/>
        <v>4.7233435057706608</v>
      </c>
      <c r="EN57" s="20">
        <f t="shared" si="266"/>
        <v>4.5301669533372557</v>
      </c>
      <c r="EO57" s="20">
        <f t="shared" si="266"/>
        <v>4.3899531871708586</v>
      </c>
      <c r="EP57" s="20">
        <f t="shared" si="266"/>
        <v>4.2914215562637192</v>
      </c>
      <c r="EQ57" s="20">
        <f t="shared" si="266"/>
        <v>4.5362688955710828</v>
      </c>
      <c r="ER57" s="20">
        <f t="shared" si="266"/>
        <v>4.0739943636494358</v>
      </c>
      <c r="ES57" s="20">
        <f t="shared" si="266"/>
        <v>3.8599845231207741</v>
      </c>
      <c r="ET57" s="20">
        <f t="shared" si="266"/>
        <v>3.781291689115962</v>
      </c>
      <c r="EU57" s="20">
        <f t="shared" si="266"/>
        <v>4.0752707312149417</v>
      </c>
      <c r="EV57" s="20">
        <f t="shared" si="266"/>
        <v>3.6838984502530758</v>
      </c>
      <c r="EW57" s="20">
        <f t="shared" si="266"/>
        <v>3.591239951989178</v>
      </c>
      <c r="EX57" s="20">
        <f t="shared" si="266"/>
        <v>3.584168590783654</v>
      </c>
      <c r="EY57" s="20">
        <f t="shared" si="266"/>
        <v>3.9691170175852664</v>
      </c>
      <c r="EZ57" s="20">
        <f t="shared" ref="EZ57:FF57" si="267">100*((EZ25/EY25)^4-1)</f>
        <v>3.5919459166310341</v>
      </c>
      <c r="FA57" s="20">
        <f t="shared" si="267"/>
        <v>3.4771761321495731</v>
      </c>
      <c r="FB57" s="20">
        <f t="shared" si="267"/>
        <v>3.4660105003680997</v>
      </c>
      <c r="FC57" s="20">
        <f t="shared" si="267"/>
        <v>3.773251423084889</v>
      </c>
      <c r="FD57" s="20">
        <f t="shared" si="267"/>
        <v>3.3701810690524248</v>
      </c>
      <c r="FE57" s="20">
        <f t="shared" si="267"/>
        <v>3.237444023018532</v>
      </c>
      <c r="FF57" s="20">
        <f t="shared" si="267"/>
        <v>3.2723820517893243</v>
      </c>
    </row>
    <row r="58" spans="2:162" x14ac:dyDescent="0.25">
      <c r="B58" t="str">
        <f>B26</f>
        <v>Personal income (mil. $)</v>
      </c>
      <c r="C58" s="21"/>
      <c r="D58" s="21">
        <f t="shared" ref="D58:AA58" si="268">100*((D26/C26)^4-1)</f>
        <v>8.8239519620338935</v>
      </c>
      <c r="E58" s="21">
        <f t="shared" si="268"/>
        <v>7.0678910615059598</v>
      </c>
      <c r="F58" s="21">
        <f t="shared" si="268"/>
        <v>6.2266224313525687</v>
      </c>
      <c r="G58" s="21">
        <f t="shared" si="268"/>
        <v>6.7149966241228043</v>
      </c>
      <c r="H58" s="21">
        <f t="shared" si="268"/>
        <v>4.9113051265919916</v>
      </c>
      <c r="I58" s="21">
        <f t="shared" si="268"/>
        <v>4.9461940187299547</v>
      </c>
      <c r="J58" s="21">
        <f t="shared" si="268"/>
        <v>6.9027957612239454</v>
      </c>
      <c r="K58" s="21">
        <f t="shared" si="268"/>
        <v>11.074963291538031</v>
      </c>
      <c r="L58" s="21">
        <f t="shared" si="268"/>
        <v>6.0195004164611987</v>
      </c>
      <c r="M58" s="21">
        <f t="shared" si="268"/>
        <v>6.5214283304813714</v>
      </c>
      <c r="N58" s="21">
        <f t="shared" si="268"/>
        <v>12.549685274654809</v>
      </c>
      <c r="O58" s="21">
        <f t="shared" si="268"/>
        <v>-2.9099988234050467</v>
      </c>
      <c r="P58" s="21">
        <f t="shared" si="268"/>
        <v>5.2342852780420834</v>
      </c>
      <c r="Q58" s="21">
        <f t="shared" si="268"/>
        <v>-1.7766573872505242</v>
      </c>
      <c r="R58" s="21">
        <f t="shared" si="268"/>
        <v>3.3628719541371144</v>
      </c>
      <c r="S58" s="21">
        <f t="shared" si="268"/>
        <v>6.2011223314803798</v>
      </c>
      <c r="T58" s="21">
        <f t="shared" si="268"/>
        <v>8.9507110630124398</v>
      </c>
      <c r="U58" s="21">
        <f t="shared" si="268"/>
        <v>4.4178534065673736</v>
      </c>
      <c r="V58" s="21">
        <f t="shared" si="268"/>
        <v>10.32232688841852</v>
      </c>
      <c r="W58" s="21">
        <f t="shared" si="268"/>
        <v>4.5779614117943845</v>
      </c>
      <c r="X58" s="21">
        <f t="shared" si="268"/>
        <v>5.5259773631089137</v>
      </c>
      <c r="Y58" s="21">
        <f t="shared" si="268"/>
        <v>5.564564431709984</v>
      </c>
      <c r="Z58" s="21">
        <f t="shared" si="268"/>
        <v>3.8777811870582601</v>
      </c>
      <c r="AA58" s="21">
        <f t="shared" si="268"/>
        <v>13.596705285289534</v>
      </c>
      <c r="AB58" s="21">
        <f t="shared" ref="AB58:BG58" si="269">100*((AB26/AA26)^4-1)</f>
        <v>9.7185230987676405</v>
      </c>
      <c r="AC58" s="21">
        <f t="shared" si="269"/>
        <v>7.8154272776280509</v>
      </c>
      <c r="AD58" s="21">
        <f t="shared" si="269"/>
        <v>7.2886159220190594</v>
      </c>
      <c r="AE58" s="21">
        <f t="shared" si="269"/>
        <v>13.699019153477998</v>
      </c>
      <c r="AF58" s="21">
        <f t="shared" si="269"/>
        <v>7.6182013480873279</v>
      </c>
      <c r="AG58" s="21">
        <f t="shared" si="269"/>
        <v>6.0460630033505325</v>
      </c>
      <c r="AH58" s="21">
        <f t="shared" si="269"/>
        <v>10.031039934201624</v>
      </c>
      <c r="AI58" s="21">
        <f t="shared" si="269"/>
        <v>24.192180873734515</v>
      </c>
      <c r="AJ58" s="21">
        <f t="shared" si="269"/>
        <v>11.216084253674108</v>
      </c>
      <c r="AK58" s="21">
        <f t="shared" si="269"/>
        <v>11.146088346097937</v>
      </c>
      <c r="AL58" s="21">
        <f t="shared" si="269"/>
        <v>8.3824342616260594</v>
      </c>
      <c r="AM58" s="21">
        <f t="shared" si="269"/>
        <v>11.031608629871137</v>
      </c>
      <c r="AN58" s="21">
        <f t="shared" si="269"/>
        <v>0.58582687350172691</v>
      </c>
      <c r="AO58" s="21">
        <f t="shared" si="269"/>
        <v>13.550447864282766</v>
      </c>
      <c r="AP58" s="21">
        <f t="shared" si="269"/>
        <v>15.412156113844055</v>
      </c>
      <c r="AQ58" s="21">
        <f t="shared" si="269"/>
        <v>10.40389464850271</v>
      </c>
      <c r="AR58" s="21">
        <f t="shared" si="269"/>
        <v>-3.5288152493575975</v>
      </c>
      <c r="AS58" s="21">
        <f t="shared" si="269"/>
        <v>-0.63557661331696824</v>
      </c>
      <c r="AT58" s="21">
        <f t="shared" si="269"/>
        <v>3.4986137779605242</v>
      </c>
      <c r="AU58" s="21">
        <f t="shared" si="269"/>
        <v>4.19350259422131</v>
      </c>
      <c r="AV58" s="21">
        <f t="shared" si="269"/>
        <v>5.1946425539876051</v>
      </c>
      <c r="AW58" s="21">
        <f t="shared" si="269"/>
        <v>-9.1233370474598114</v>
      </c>
      <c r="AX58" s="21">
        <f t="shared" si="269"/>
        <v>0.12093702866025069</v>
      </c>
      <c r="AY58" s="21">
        <f t="shared" si="269"/>
        <v>4.5177212197382577</v>
      </c>
      <c r="AZ58" s="21">
        <f t="shared" si="269"/>
        <v>-0.27409446325301623</v>
      </c>
      <c r="BA58" s="21">
        <f t="shared" si="269"/>
        <v>0.54745215327460794</v>
      </c>
      <c r="BB58" s="21">
        <f t="shared" si="269"/>
        <v>4.80664494431009</v>
      </c>
      <c r="BC58" s="21">
        <f t="shared" si="269"/>
        <v>0.12855906054292099</v>
      </c>
      <c r="BD58" s="21">
        <f t="shared" si="269"/>
        <v>6.0048259986274388</v>
      </c>
      <c r="BE58" s="21">
        <f t="shared" si="269"/>
        <v>4.6890096448955365</v>
      </c>
      <c r="BF58" s="21">
        <f t="shared" si="269"/>
        <v>0.51573187149607236</v>
      </c>
      <c r="BG58" s="21">
        <f t="shared" si="269"/>
        <v>6.3378265697375591</v>
      </c>
      <c r="BH58" s="21">
        <f t="shared" ref="BH58:CM58" si="270">100*((BH26/BG26)^4-1)</f>
        <v>13.064879863034506</v>
      </c>
      <c r="BI58" s="21">
        <f t="shared" si="270"/>
        <v>4.6235559454062436</v>
      </c>
      <c r="BJ58" s="21">
        <f t="shared" si="270"/>
        <v>64.148481885010227</v>
      </c>
      <c r="BK58" s="21">
        <f t="shared" si="270"/>
        <v>-29.083848700555805</v>
      </c>
      <c r="BL58" s="21">
        <f t="shared" si="270"/>
        <v>2.2954843648072432</v>
      </c>
      <c r="BM58" s="21">
        <f t="shared" si="270"/>
        <v>0.85144747316188152</v>
      </c>
      <c r="BN58" s="21">
        <f t="shared" si="270"/>
        <v>7.9921967572710972</v>
      </c>
      <c r="BO58" s="21">
        <f t="shared" si="270"/>
        <v>19.966543940138195</v>
      </c>
      <c r="BP58" s="21">
        <f t="shared" si="270"/>
        <v>11.909218292339464</v>
      </c>
      <c r="BQ58" s="21">
        <f t="shared" si="270"/>
        <v>9.0663902983700631</v>
      </c>
      <c r="BR58" s="21">
        <f t="shared" si="270"/>
        <v>13.105399476860114</v>
      </c>
      <c r="BS58" s="21">
        <f t="shared" si="270"/>
        <v>7.5359043537947867</v>
      </c>
      <c r="BT58" s="21">
        <f t="shared" si="270"/>
        <v>9.7620724187953414</v>
      </c>
      <c r="BU58" s="21">
        <f t="shared" si="270"/>
        <v>3.791841168122323</v>
      </c>
      <c r="BV58" s="21">
        <f t="shared" si="270"/>
        <v>4.2709665487680182</v>
      </c>
      <c r="BW58" s="21">
        <f t="shared" si="270"/>
        <v>2.0951277323145057</v>
      </c>
      <c r="BX58" s="21">
        <f t="shared" si="270"/>
        <v>10.467965568233438</v>
      </c>
      <c r="BY58" s="21">
        <f t="shared" si="270"/>
        <v>-4.7369188649831084</v>
      </c>
      <c r="BZ58" s="21">
        <f t="shared" si="270"/>
        <v>-8.0356738938726195</v>
      </c>
      <c r="CA58" s="21">
        <f t="shared" si="270"/>
        <v>-15.906019871611942</v>
      </c>
      <c r="CB58" s="21">
        <f t="shared" si="270"/>
        <v>-3.5908609445976625</v>
      </c>
      <c r="CC58" s="21">
        <f t="shared" si="270"/>
        <v>-7.2527164577922187</v>
      </c>
      <c r="CD58" s="21">
        <f t="shared" si="270"/>
        <v>-1.0102717827160324</v>
      </c>
      <c r="CE58" s="21">
        <f t="shared" si="270"/>
        <v>6.2677418312601318</v>
      </c>
      <c r="CF58" s="21">
        <f t="shared" si="270"/>
        <v>7.0630242512889074</v>
      </c>
      <c r="CG58" s="21">
        <f t="shared" si="270"/>
        <v>5.8583938179956219</v>
      </c>
      <c r="CH58" s="21">
        <f t="shared" si="270"/>
        <v>5.4009953132127642</v>
      </c>
      <c r="CI58" s="21">
        <f t="shared" si="270"/>
        <v>13.144604068937582</v>
      </c>
      <c r="CJ58" s="21">
        <f t="shared" si="270"/>
        <v>3.0248356609661409</v>
      </c>
      <c r="CK58" s="21">
        <f t="shared" si="270"/>
        <v>5.3403798395899704</v>
      </c>
      <c r="CL58" s="21">
        <f t="shared" si="270"/>
        <v>8.091021774311514</v>
      </c>
      <c r="CM58" s="21">
        <f t="shared" si="270"/>
        <v>21.595369729545013</v>
      </c>
      <c r="CN58" s="21">
        <f t="shared" ref="CN58:DS58" si="271">100*((CN26/CM26)^4-1)</f>
        <v>11.873575351207787</v>
      </c>
      <c r="CO58" s="21">
        <f t="shared" si="271"/>
        <v>5.5333448019777798</v>
      </c>
      <c r="CP58" s="21">
        <f t="shared" si="271"/>
        <v>20.900410798767343</v>
      </c>
      <c r="CQ58" s="21">
        <f t="shared" si="271"/>
        <v>-10.928692596232992</v>
      </c>
      <c r="CR58" s="21">
        <f t="shared" si="271"/>
        <v>2.0685245298738941</v>
      </c>
      <c r="CS58" s="21">
        <f t="shared" si="271"/>
        <v>4.2796258587256553</v>
      </c>
      <c r="CT58" s="21">
        <f t="shared" si="271"/>
        <v>1.5203042472055728</v>
      </c>
      <c r="CU58" s="21">
        <f t="shared" si="271"/>
        <v>17.000222571902324</v>
      </c>
      <c r="CV58" s="21">
        <f t="shared" si="271"/>
        <v>12.687601983774123</v>
      </c>
      <c r="CW58" s="21">
        <f t="shared" si="271"/>
        <v>13.331805143704024</v>
      </c>
      <c r="CX58" s="21">
        <f t="shared" si="271"/>
        <v>10.519953899030178</v>
      </c>
      <c r="CY58" s="21">
        <f t="shared" si="271"/>
        <v>4.8578049814305801</v>
      </c>
      <c r="CZ58" s="21">
        <f t="shared" si="271"/>
        <v>3.4551565020002561</v>
      </c>
      <c r="DA58" s="21">
        <f t="shared" si="271"/>
        <v>3.1602744652131642</v>
      </c>
      <c r="DB58" s="21">
        <f t="shared" si="271"/>
        <v>1.3422151958404349</v>
      </c>
      <c r="DC58" s="21">
        <f t="shared" si="271"/>
        <v>12.068631535402163</v>
      </c>
      <c r="DD58" s="21">
        <f t="shared" si="271"/>
        <v>5.684772923681769</v>
      </c>
      <c r="DE58" s="21">
        <f t="shared" si="271"/>
        <v>6.7367287268081277</v>
      </c>
      <c r="DF58" s="21">
        <f t="shared" si="271"/>
        <v>10.556275280844218</v>
      </c>
      <c r="DG58" s="21">
        <f t="shared" si="271"/>
        <v>6.2920303280248557</v>
      </c>
      <c r="DH58" s="21">
        <f t="shared" si="271"/>
        <v>5.2083230946461168</v>
      </c>
      <c r="DI58" s="21">
        <f t="shared" si="271"/>
        <v>6.3706021317413208</v>
      </c>
      <c r="DJ58" s="21">
        <f t="shared" si="271"/>
        <v>8.0432266264601751</v>
      </c>
      <c r="DK58" s="21">
        <f t="shared" si="271"/>
        <v>10.364601914361504</v>
      </c>
      <c r="DL58" s="21">
        <f t="shared" si="271"/>
        <v>4.2783441280918932</v>
      </c>
      <c r="DM58" s="21">
        <f t="shared" si="271"/>
        <v>8.570487292467476</v>
      </c>
      <c r="DN58" s="21">
        <f t="shared" si="271"/>
        <v>5.3458678155948958</v>
      </c>
      <c r="DO58" s="21">
        <f t="shared" si="271"/>
        <v>8.6369260408679196</v>
      </c>
      <c r="DP58" s="21">
        <f t="shared" si="271"/>
        <v>1.8627694552930008</v>
      </c>
      <c r="DQ58" s="21">
        <f t="shared" si="271"/>
        <v>2.5970009000341854</v>
      </c>
      <c r="DR58" s="21">
        <f t="shared" si="271"/>
        <v>4.923319476441157</v>
      </c>
      <c r="DS58" s="47">
        <f t="shared" si="271"/>
        <v>6.3361441429762744</v>
      </c>
      <c r="DT58" s="47">
        <f t="shared" ref="DT58:EY58" si="272">100*((DT26/DS26)^4-1)</f>
        <v>32.125317941927435</v>
      </c>
      <c r="DU58" s="47">
        <f t="shared" si="272"/>
        <v>-10.878214962148824</v>
      </c>
      <c r="DV58" s="47">
        <f t="shared" si="272"/>
        <v>-4.2275578310739022</v>
      </c>
      <c r="DW58" s="20">
        <f t="shared" si="272"/>
        <v>51.839657321936564</v>
      </c>
      <c r="DX58" s="20">
        <f t="shared" si="272"/>
        <v>-12.205072260315209</v>
      </c>
      <c r="DY58" s="20">
        <f t="shared" si="272"/>
        <v>0.64448792908080588</v>
      </c>
      <c r="DZ58" s="20">
        <f t="shared" si="272"/>
        <v>5.5273627858459351</v>
      </c>
      <c r="EA58" s="20">
        <f t="shared" si="272"/>
        <v>2.171294784911848</v>
      </c>
      <c r="EB58" s="20">
        <f t="shared" si="272"/>
        <v>8.3505531277373368</v>
      </c>
      <c r="EC58" s="20">
        <f t="shared" si="272"/>
        <v>6.8493456670905228</v>
      </c>
      <c r="ED58" s="20">
        <f t="shared" si="272"/>
        <v>7.1606176570970792</v>
      </c>
      <c r="EE58" s="20">
        <f t="shared" si="272"/>
        <v>6.2150858166575063</v>
      </c>
      <c r="EF58" s="20">
        <f t="shared" si="272"/>
        <v>6.3978676465191953</v>
      </c>
      <c r="EG58" s="20">
        <f t="shared" si="272"/>
        <v>6.0636135018774739</v>
      </c>
      <c r="EH58" s="20">
        <f t="shared" si="272"/>
        <v>6.0285436170213647</v>
      </c>
      <c r="EI58" s="20">
        <f t="shared" si="272"/>
        <v>6.2437123825245244</v>
      </c>
      <c r="EJ58" s="20">
        <f t="shared" si="272"/>
        <v>5.8356345364395379</v>
      </c>
      <c r="EK58" s="20">
        <f t="shared" si="272"/>
        <v>6.2605501870668823</v>
      </c>
      <c r="EL58" s="20">
        <f t="shared" si="272"/>
        <v>6.5111715675937099</v>
      </c>
      <c r="EM58" s="20">
        <f t="shared" si="272"/>
        <v>6.7866770638546958</v>
      </c>
      <c r="EN58" s="20">
        <f t="shared" si="272"/>
        <v>6.5493378863411111</v>
      </c>
      <c r="EO58" s="20">
        <f t="shared" si="272"/>
        <v>6.4234839919707687</v>
      </c>
      <c r="EP58" s="20">
        <f t="shared" si="272"/>
        <v>6.4060610128602091</v>
      </c>
      <c r="EQ58" s="20">
        <f t="shared" si="272"/>
        <v>6.6588178774283691</v>
      </c>
      <c r="ER58" s="20">
        <f t="shared" si="272"/>
        <v>6.153462489946504</v>
      </c>
      <c r="ES58" s="20">
        <f t="shared" si="272"/>
        <v>5.9633850371806574</v>
      </c>
      <c r="ET58" s="20">
        <f t="shared" si="272"/>
        <v>5.8455376942350368</v>
      </c>
      <c r="EU58" s="20">
        <f t="shared" si="272"/>
        <v>6.1599812577060264</v>
      </c>
      <c r="EV58" s="20">
        <f t="shared" si="272"/>
        <v>5.746469886880301</v>
      </c>
      <c r="EW58" s="20">
        <f t="shared" si="272"/>
        <v>5.6666274493708757</v>
      </c>
      <c r="EX58" s="20">
        <f t="shared" si="272"/>
        <v>5.6408775060123428</v>
      </c>
      <c r="EY58" s="20">
        <f t="shared" si="272"/>
        <v>6.0409777968123413</v>
      </c>
      <c r="EZ58" s="20">
        <f t="shared" ref="EZ58:FF58" si="273">100*((EZ26/EY26)^4-1)</f>
        <v>5.6570900803744939</v>
      </c>
      <c r="FA58" s="20">
        <f t="shared" si="273"/>
        <v>5.5354052612542892</v>
      </c>
      <c r="FB58" s="20">
        <f t="shared" si="273"/>
        <v>5.5271720348242237</v>
      </c>
      <c r="FC58" s="20">
        <f t="shared" si="273"/>
        <v>5.8766844729659651</v>
      </c>
      <c r="FD58" s="20">
        <f t="shared" si="273"/>
        <v>5.4668295576292936</v>
      </c>
      <c r="FE58" s="20">
        <f t="shared" si="273"/>
        <v>5.3299590194543667</v>
      </c>
      <c r="FF58" s="20">
        <f t="shared" si="273"/>
        <v>5.3792010159714909</v>
      </c>
    </row>
    <row r="59" spans="2:162" x14ac:dyDescent="0.25">
      <c r="B59" t="str">
        <f>B27</f>
        <v xml:space="preserve">  Wage and salary disbursements (mil. $)</v>
      </c>
      <c r="C59" s="21"/>
      <c r="D59" s="21">
        <f t="shared" ref="D59:AA59" si="274">100*((D27/C27)^4-1)</f>
        <v>11.015221395101671</v>
      </c>
      <c r="E59" s="21">
        <f t="shared" si="274"/>
        <v>7.3694666797515351</v>
      </c>
      <c r="F59" s="21">
        <f t="shared" si="274"/>
        <v>6.0442947755395826</v>
      </c>
      <c r="G59" s="21">
        <f t="shared" si="274"/>
        <v>3.6613610711629718</v>
      </c>
      <c r="H59" s="21">
        <f t="shared" si="274"/>
        <v>5.3928967879892209</v>
      </c>
      <c r="I59" s="21">
        <f t="shared" si="274"/>
        <v>8.1561080146469003</v>
      </c>
      <c r="J59" s="21">
        <f t="shared" si="274"/>
        <v>8.4418553606131717</v>
      </c>
      <c r="K59" s="21">
        <f t="shared" si="274"/>
        <v>15.404715370883704</v>
      </c>
      <c r="L59" s="21">
        <f t="shared" si="274"/>
        <v>3.8402639398659177</v>
      </c>
      <c r="M59" s="21">
        <f t="shared" si="274"/>
        <v>5.3089111271598544</v>
      </c>
      <c r="N59" s="21">
        <f t="shared" si="274"/>
        <v>16.662019805346052</v>
      </c>
      <c r="O59" s="21">
        <f t="shared" si="274"/>
        <v>-10.28978054971661</v>
      </c>
      <c r="P59" s="21">
        <f t="shared" si="274"/>
        <v>3.5344314377324881</v>
      </c>
      <c r="Q59" s="21">
        <f t="shared" si="274"/>
        <v>-2.6206471811862309</v>
      </c>
      <c r="R59" s="21">
        <f t="shared" si="274"/>
        <v>-4.7004760593029049</v>
      </c>
      <c r="S59" s="21">
        <f t="shared" si="274"/>
        <v>9.7385177027400793</v>
      </c>
      <c r="T59" s="21">
        <f t="shared" si="274"/>
        <v>8.3192769588775519</v>
      </c>
      <c r="U59" s="21">
        <f t="shared" si="274"/>
        <v>0.52106104404807674</v>
      </c>
      <c r="V59" s="21">
        <f t="shared" si="274"/>
        <v>11.516102638037085</v>
      </c>
      <c r="W59" s="21">
        <f t="shared" si="274"/>
        <v>8.0961388772690093</v>
      </c>
      <c r="X59" s="21">
        <f t="shared" si="274"/>
        <v>3.967423742400622</v>
      </c>
      <c r="Y59" s="21">
        <f t="shared" si="274"/>
        <v>6.3101738907145988</v>
      </c>
      <c r="Z59" s="21">
        <f t="shared" si="274"/>
        <v>-0.10682689908909637</v>
      </c>
      <c r="AA59" s="21">
        <f t="shared" si="274"/>
        <v>21.454292412734333</v>
      </c>
      <c r="AB59" s="21">
        <f t="shared" ref="AB59:BG59" si="275">100*((AB27/AA27)^4-1)</f>
        <v>9.6240551789316786</v>
      </c>
      <c r="AC59" s="21">
        <f t="shared" si="275"/>
        <v>13.00345045744935</v>
      </c>
      <c r="AD59" s="21">
        <f t="shared" si="275"/>
        <v>11.508747038245225</v>
      </c>
      <c r="AE59" s="21">
        <f t="shared" si="275"/>
        <v>22.954749738499469</v>
      </c>
      <c r="AF59" s="21">
        <f t="shared" si="275"/>
        <v>13.718694789398977</v>
      </c>
      <c r="AG59" s="21">
        <f t="shared" si="275"/>
        <v>6.3427794542645577</v>
      </c>
      <c r="AH59" s="21">
        <f t="shared" si="275"/>
        <v>13.220241900848894</v>
      </c>
      <c r="AI59" s="21">
        <f t="shared" si="275"/>
        <v>26.11133836926458</v>
      </c>
      <c r="AJ59" s="21">
        <f t="shared" si="275"/>
        <v>11.004926907989532</v>
      </c>
      <c r="AK59" s="21">
        <f t="shared" si="275"/>
        <v>12.510722406759033</v>
      </c>
      <c r="AL59" s="21">
        <f t="shared" si="275"/>
        <v>9.0951635798282915</v>
      </c>
      <c r="AM59" s="21">
        <f t="shared" si="275"/>
        <v>23.797871354808219</v>
      </c>
      <c r="AN59" s="21">
        <f t="shared" si="275"/>
        <v>-2.1345237469879708</v>
      </c>
      <c r="AO59" s="21">
        <f t="shared" si="275"/>
        <v>19.555989399545084</v>
      </c>
      <c r="AP59" s="21">
        <f t="shared" si="275"/>
        <v>21.618205509154521</v>
      </c>
      <c r="AQ59" s="21">
        <f t="shared" si="275"/>
        <v>11.672085024378486</v>
      </c>
      <c r="AR59" s="21">
        <f t="shared" si="275"/>
        <v>-13.720862299201587</v>
      </c>
      <c r="AS59" s="21">
        <f t="shared" si="275"/>
        <v>-5.1818692383547527</v>
      </c>
      <c r="AT59" s="21">
        <f t="shared" si="275"/>
        <v>2.8310753698247426</v>
      </c>
      <c r="AU59" s="21">
        <f t="shared" si="275"/>
        <v>2.3469079682816751</v>
      </c>
      <c r="AV59" s="21">
        <f t="shared" si="275"/>
        <v>6.3693937481694052</v>
      </c>
      <c r="AW59" s="21">
        <f t="shared" si="275"/>
        <v>-15.450071185769243</v>
      </c>
      <c r="AX59" s="21">
        <f t="shared" si="275"/>
        <v>-0.44342981248568503</v>
      </c>
      <c r="AY59" s="21">
        <f t="shared" si="275"/>
        <v>3.5551171040280494</v>
      </c>
      <c r="AZ59" s="21">
        <f t="shared" si="275"/>
        <v>-3.2599168373118825</v>
      </c>
      <c r="BA59" s="21">
        <f t="shared" si="275"/>
        <v>-2.7072110057231313</v>
      </c>
      <c r="BB59" s="21">
        <f t="shared" si="275"/>
        <v>3.1768253822334724</v>
      </c>
      <c r="BC59" s="21">
        <f t="shared" si="275"/>
        <v>-2.6389769613208713</v>
      </c>
      <c r="BD59" s="21">
        <f t="shared" si="275"/>
        <v>5.5576755058544869</v>
      </c>
      <c r="BE59" s="21">
        <f t="shared" si="275"/>
        <v>4.5110768463143547</v>
      </c>
      <c r="BF59" s="21">
        <f t="shared" si="275"/>
        <v>-1.7949158717267322</v>
      </c>
      <c r="BG59" s="21">
        <f t="shared" si="275"/>
        <v>-9.6607969056305976E-2</v>
      </c>
      <c r="BH59" s="21">
        <f t="shared" ref="BH59:CM59" si="276">100*((BH27/BG27)^4-1)</f>
        <v>11.176592614374536</v>
      </c>
      <c r="BI59" s="21">
        <f t="shared" si="276"/>
        <v>-0.43262548110956089</v>
      </c>
      <c r="BJ59" s="21">
        <f t="shared" si="276"/>
        <v>7.0886040304375619</v>
      </c>
      <c r="BK59" s="21">
        <f t="shared" si="276"/>
        <v>3.6973216116124696</v>
      </c>
      <c r="BL59" s="21">
        <f t="shared" si="276"/>
        <v>4.7101165428237168</v>
      </c>
      <c r="BM59" s="21">
        <f t="shared" si="276"/>
        <v>4.5442492394599521</v>
      </c>
      <c r="BN59" s="21">
        <f t="shared" si="276"/>
        <v>14.166550005268451</v>
      </c>
      <c r="BO59" s="21">
        <f t="shared" si="276"/>
        <v>14.56213875836041</v>
      </c>
      <c r="BP59" s="21">
        <f t="shared" si="276"/>
        <v>5.9891260408418301</v>
      </c>
      <c r="BQ59" s="21">
        <f t="shared" si="276"/>
        <v>5.7018531275027984</v>
      </c>
      <c r="BR59" s="21">
        <f t="shared" si="276"/>
        <v>11.998444909676941</v>
      </c>
      <c r="BS59" s="21">
        <f t="shared" si="276"/>
        <v>10.160910979861693</v>
      </c>
      <c r="BT59" s="21">
        <f t="shared" si="276"/>
        <v>8.5791340943547567</v>
      </c>
      <c r="BU59" s="21">
        <f t="shared" si="276"/>
        <v>6.3211142237839413</v>
      </c>
      <c r="BV59" s="21">
        <f t="shared" si="276"/>
        <v>6.3391599608561444</v>
      </c>
      <c r="BW59" s="21">
        <f t="shared" si="276"/>
        <v>1.5291406450882894</v>
      </c>
      <c r="BX59" s="21">
        <f t="shared" si="276"/>
        <v>-0.51892857694505468</v>
      </c>
      <c r="BY59" s="21">
        <f t="shared" si="276"/>
        <v>3.8151817641305819</v>
      </c>
      <c r="BZ59" s="21">
        <f t="shared" si="276"/>
        <v>-7.1736201835211784</v>
      </c>
      <c r="CA59" s="21">
        <f t="shared" si="276"/>
        <v>-9.9986570918061517</v>
      </c>
      <c r="CB59" s="21">
        <f t="shared" si="276"/>
        <v>1.5710459962748446</v>
      </c>
      <c r="CC59" s="21">
        <f t="shared" si="276"/>
        <v>-4.3587923719529353</v>
      </c>
      <c r="CD59" s="21">
        <f t="shared" si="276"/>
        <v>1.2064229923616887</v>
      </c>
      <c r="CE59" s="21">
        <f t="shared" si="276"/>
        <v>-2.9222765791721672</v>
      </c>
      <c r="CF59" s="21">
        <f t="shared" si="276"/>
        <v>7.1572461085651851</v>
      </c>
      <c r="CG59" s="21">
        <f t="shared" si="276"/>
        <v>5.5609911869574979</v>
      </c>
      <c r="CH59" s="21">
        <f t="shared" si="276"/>
        <v>4.9760465551463628</v>
      </c>
      <c r="CI59" s="21">
        <f t="shared" si="276"/>
        <v>8.9264802886030346</v>
      </c>
      <c r="CJ59" s="21">
        <f t="shared" si="276"/>
        <v>4.3637958912768449</v>
      </c>
      <c r="CK59" s="21">
        <f t="shared" si="276"/>
        <v>8.2686646349849457</v>
      </c>
      <c r="CL59" s="21">
        <f t="shared" si="276"/>
        <v>5.5954968708804564</v>
      </c>
      <c r="CM59" s="21">
        <f t="shared" si="276"/>
        <v>13.613705008559386</v>
      </c>
      <c r="CN59" s="21">
        <f t="shared" ref="CN59:DS59" si="277">100*((CN27/CM27)^4-1)</f>
        <v>4.333603440174727</v>
      </c>
      <c r="CO59" s="21">
        <f t="shared" si="277"/>
        <v>5.4333727749616534</v>
      </c>
      <c r="CP59" s="21">
        <f t="shared" si="277"/>
        <v>6.3250237905422058</v>
      </c>
      <c r="CQ59" s="21">
        <f t="shared" si="277"/>
        <v>4.8897667503483788</v>
      </c>
      <c r="CR59" s="21">
        <f t="shared" si="277"/>
        <v>3.1300998781454759</v>
      </c>
      <c r="CS59" s="21">
        <f t="shared" si="277"/>
        <v>4.5927456535010291</v>
      </c>
      <c r="CT59" s="21">
        <f t="shared" si="277"/>
        <v>3.2062324675460996</v>
      </c>
      <c r="CU59" s="21">
        <f t="shared" si="277"/>
        <v>15.831477453043075</v>
      </c>
      <c r="CV59" s="21">
        <f t="shared" si="277"/>
        <v>4.0042664616015022</v>
      </c>
      <c r="CW59" s="21">
        <f t="shared" si="277"/>
        <v>11.810279767512611</v>
      </c>
      <c r="CX59" s="21">
        <f t="shared" si="277"/>
        <v>8.6591028802942116</v>
      </c>
      <c r="CY59" s="21">
        <f t="shared" si="277"/>
        <v>1.7773497702432639</v>
      </c>
      <c r="CZ59" s="21">
        <f t="shared" si="277"/>
        <v>7.5487900352852355</v>
      </c>
      <c r="DA59" s="21">
        <f t="shared" si="277"/>
        <v>5.7430664413248067</v>
      </c>
      <c r="DB59" s="21">
        <f t="shared" si="277"/>
        <v>0.12840571822558822</v>
      </c>
      <c r="DC59" s="21">
        <f t="shared" si="277"/>
        <v>14.053523182398342</v>
      </c>
      <c r="DD59" s="21">
        <f t="shared" si="277"/>
        <v>4.8228310235913341</v>
      </c>
      <c r="DE59" s="21">
        <f t="shared" si="277"/>
        <v>6.3352147407559123</v>
      </c>
      <c r="DF59" s="21">
        <f t="shared" si="277"/>
        <v>13.590960476804037</v>
      </c>
      <c r="DG59" s="21">
        <f t="shared" si="277"/>
        <v>6.6960042828435595</v>
      </c>
      <c r="DH59" s="21">
        <f t="shared" si="277"/>
        <v>6.613420309115825</v>
      </c>
      <c r="DI59" s="21">
        <f t="shared" si="277"/>
        <v>8.5494026872958493</v>
      </c>
      <c r="DJ59" s="21">
        <f t="shared" si="277"/>
        <v>10.390281713025939</v>
      </c>
      <c r="DK59" s="21">
        <f t="shared" si="277"/>
        <v>16.633611505402413</v>
      </c>
      <c r="DL59" s="21">
        <f t="shared" si="277"/>
        <v>4.2399761645783851</v>
      </c>
      <c r="DM59" s="21">
        <f t="shared" si="277"/>
        <v>12.636291697097946</v>
      </c>
      <c r="DN59" s="21">
        <f t="shared" si="277"/>
        <v>6.1496396078808191</v>
      </c>
      <c r="DO59" s="21">
        <f t="shared" si="277"/>
        <v>14.239816993803366</v>
      </c>
      <c r="DP59" s="21">
        <f t="shared" si="277"/>
        <v>1.740186420453127</v>
      </c>
      <c r="DQ59" s="21">
        <f t="shared" si="277"/>
        <v>4.0790933497445447</v>
      </c>
      <c r="DR59" s="21">
        <f t="shared" si="277"/>
        <v>8.6014792056847469</v>
      </c>
      <c r="DS59" s="47">
        <f t="shared" si="277"/>
        <v>10.192932302951174</v>
      </c>
      <c r="DT59" s="47">
        <f t="shared" ref="DT59:EY59" si="278">100*((DT27/DS27)^4-1)</f>
        <v>-16.091330522486004</v>
      </c>
      <c r="DU59" s="47">
        <f t="shared" si="278"/>
        <v>24.711176094196841</v>
      </c>
      <c r="DV59" s="47">
        <f t="shared" si="278"/>
        <v>15.58675433693919</v>
      </c>
      <c r="DW59" s="20">
        <f t="shared" si="278"/>
        <v>5.8231884586684268</v>
      </c>
      <c r="DX59" s="20">
        <f t="shared" si="278"/>
        <v>19.676789084702719</v>
      </c>
      <c r="DY59" s="20">
        <f t="shared" si="278"/>
        <v>10.042029323286506</v>
      </c>
      <c r="DZ59" s="20">
        <f t="shared" si="278"/>
        <v>13.589372279347845</v>
      </c>
      <c r="EA59" s="20">
        <f t="shared" si="278"/>
        <v>3.3476667346999722</v>
      </c>
      <c r="EB59" s="20">
        <f t="shared" si="278"/>
        <v>9.5482065108775558</v>
      </c>
      <c r="EC59" s="20">
        <f t="shared" si="278"/>
        <v>7.3289631504532382</v>
      </c>
      <c r="ED59" s="20">
        <f t="shared" si="278"/>
        <v>7.415431068433942</v>
      </c>
      <c r="EE59" s="20">
        <f t="shared" si="278"/>
        <v>6.1996560051896576</v>
      </c>
      <c r="EF59" s="20">
        <f t="shared" si="278"/>
        <v>6.3313815890591041</v>
      </c>
      <c r="EG59" s="20">
        <f t="shared" si="278"/>
        <v>5.8585258349062252</v>
      </c>
      <c r="EH59" s="20">
        <f t="shared" si="278"/>
        <v>5.9600257957651559</v>
      </c>
      <c r="EI59" s="20">
        <f t="shared" si="278"/>
        <v>5.5663698001543693</v>
      </c>
      <c r="EJ59" s="20">
        <f t="shared" si="278"/>
        <v>5.7602364659245398</v>
      </c>
      <c r="EK59" s="20">
        <f t="shared" si="278"/>
        <v>6.1841239831909478</v>
      </c>
      <c r="EL59" s="20">
        <f t="shared" si="278"/>
        <v>6.542008988285275</v>
      </c>
      <c r="EM59" s="20">
        <f t="shared" si="278"/>
        <v>6.6151726307176251</v>
      </c>
      <c r="EN59" s="20">
        <f t="shared" si="278"/>
        <v>6.6893743439617515</v>
      </c>
      <c r="EO59" s="20">
        <f t="shared" si="278"/>
        <v>6.5618065254268387</v>
      </c>
      <c r="EP59" s="20">
        <f t="shared" si="278"/>
        <v>6.5476274136657464</v>
      </c>
      <c r="EQ59" s="20">
        <f t="shared" si="278"/>
        <v>6.4930763432011096</v>
      </c>
      <c r="ER59" s="20">
        <f t="shared" si="278"/>
        <v>6.3413202903447319</v>
      </c>
      <c r="ES59" s="20">
        <f t="shared" si="278"/>
        <v>6.1304048288023161</v>
      </c>
      <c r="ET59" s="20">
        <f t="shared" si="278"/>
        <v>5.9607336187000648</v>
      </c>
      <c r="EU59" s="20">
        <f t="shared" si="278"/>
        <v>5.7808654780478808</v>
      </c>
      <c r="EV59" s="20">
        <f t="shared" si="278"/>
        <v>5.6903691856673655</v>
      </c>
      <c r="EW59" s="20">
        <f t="shared" si="278"/>
        <v>5.5743062492658702</v>
      </c>
      <c r="EX59" s="20">
        <f t="shared" si="278"/>
        <v>5.4648013992850908</v>
      </c>
      <c r="EY59" s="20">
        <f t="shared" si="278"/>
        <v>5.4467849876927543</v>
      </c>
      <c r="EZ59" s="20">
        <f t="shared" ref="EZ59:FF59" si="279">100*((EZ27/EY27)^4-1)</f>
        <v>5.4539933622177905</v>
      </c>
      <c r="FA59" s="20">
        <f t="shared" si="279"/>
        <v>5.3394271781108671</v>
      </c>
      <c r="FB59" s="20">
        <f t="shared" si="279"/>
        <v>5.2909251502168742</v>
      </c>
      <c r="FC59" s="20">
        <f t="shared" si="279"/>
        <v>5.2590611152642408</v>
      </c>
      <c r="FD59" s="20">
        <f t="shared" si="279"/>
        <v>5.2427233068360835</v>
      </c>
      <c r="FE59" s="20">
        <f t="shared" si="279"/>
        <v>5.1213832234894729</v>
      </c>
      <c r="FF59" s="20">
        <f t="shared" si="279"/>
        <v>5.1310090205717307</v>
      </c>
    </row>
    <row r="60" spans="2:162" x14ac:dyDescent="0.25">
      <c r="B60" t="str">
        <f>B28</f>
        <v>Per capita personal income ($)</v>
      </c>
      <c r="C60" s="21"/>
      <c r="D60" s="21">
        <f t="shared" ref="D60:AA60" si="280">100*((D28/C28)^4-1)</f>
        <v>4.9587394861853928</v>
      </c>
      <c r="E60" s="21">
        <f t="shared" si="280"/>
        <v>3.3611164858300624</v>
      </c>
      <c r="F60" s="21">
        <f t="shared" si="280"/>
        <v>2.8813908026362745</v>
      </c>
      <c r="G60" s="21">
        <f t="shared" si="280"/>
        <v>3.9217178719387569</v>
      </c>
      <c r="H60" s="21">
        <f t="shared" si="280"/>
        <v>2.8710516582103995</v>
      </c>
      <c r="I60" s="21">
        <f t="shared" si="280"/>
        <v>3.4386951746295358</v>
      </c>
      <c r="J60" s="21">
        <f t="shared" si="280"/>
        <v>5.6547774388805649</v>
      </c>
      <c r="K60" s="21">
        <f t="shared" si="280"/>
        <v>9.8133308299771738</v>
      </c>
      <c r="L60" s="21">
        <f t="shared" si="280"/>
        <v>4.651099886480603</v>
      </c>
      <c r="M60" s="21">
        <f t="shared" si="280"/>
        <v>4.9911871322770862</v>
      </c>
      <c r="N60" s="21">
        <f t="shared" si="280"/>
        <v>10.832690820520163</v>
      </c>
      <c r="O60" s="21">
        <f t="shared" si="280"/>
        <v>-4.4232271917980732</v>
      </c>
      <c r="P60" s="21">
        <f t="shared" si="280"/>
        <v>3.6097957648043355</v>
      </c>
      <c r="Q60" s="21">
        <f t="shared" si="280"/>
        <v>-3.2597658411788633</v>
      </c>
      <c r="R60" s="21">
        <f t="shared" si="280"/>
        <v>1.8489673643122595</v>
      </c>
      <c r="S60" s="21">
        <f t="shared" si="280"/>
        <v>4.7058336489657515</v>
      </c>
      <c r="T60" s="21">
        <f t="shared" si="280"/>
        <v>7.4864321476585838</v>
      </c>
      <c r="U60" s="21">
        <f t="shared" si="280"/>
        <v>3.0724860956512945</v>
      </c>
      <c r="V60" s="21">
        <f t="shared" si="280"/>
        <v>8.9486278492958427</v>
      </c>
      <c r="W60" s="21">
        <f t="shared" si="280"/>
        <v>3.3083846247425885</v>
      </c>
      <c r="X60" s="21">
        <f t="shared" si="280"/>
        <v>4.2653178379816747</v>
      </c>
      <c r="Y60" s="21">
        <f t="shared" si="280"/>
        <v>4.3121989749146161</v>
      </c>
      <c r="Z60" s="21">
        <f t="shared" si="280"/>
        <v>2.6428426825906959</v>
      </c>
      <c r="AA60" s="21">
        <f t="shared" si="280"/>
        <v>12.231298274465651</v>
      </c>
      <c r="AB60" s="21">
        <f t="shared" ref="AB60:BG60" si="281">100*((AB28/AA28)^4-1)</f>
        <v>8.3668292956903922</v>
      </c>
      <c r="AC60" s="21">
        <f t="shared" si="281"/>
        <v>6.4097398362964242</v>
      </c>
      <c r="AD60" s="21">
        <f t="shared" si="281"/>
        <v>5.7618346167054968</v>
      </c>
      <c r="AE60" s="21">
        <f t="shared" si="281"/>
        <v>11.892531270375994</v>
      </c>
      <c r="AF60" s="21">
        <f t="shared" si="281"/>
        <v>5.7016210792310673</v>
      </c>
      <c r="AG60" s="21">
        <f t="shared" si="281"/>
        <v>4.00709347329129</v>
      </c>
      <c r="AH60" s="21">
        <f t="shared" si="281"/>
        <v>7.8343530030782871</v>
      </c>
      <c r="AI60" s="21">
        <f t="shared" si="281"/>
        <v>21.704064484464624</v>
      </c>
      <c r="AJ60" s="21">
        <f t="shared" si="281"/>
        <v>9.0371011500702814</v>
      </c>
      <c r="AK60" s="21">
        <f t="shared" si="281"/>
        <v>9.0109468536688553</v>
      </c>
      <c r="AL60" s="21">
        <f t="shared" si="281"/>
        <v>6.320247960014469</v>
      </c>
      <c r="AM60" s="21">
        <f t="shared" si="281"/>
        <v>8.9177020844354757</v>
      </c>
      <c r="AN60" s="21">
        <f t="shared" si="281"/>
        <v>-1.3354858401619984</v>
      </c>
      <c r="AO60" s="21">
        <f t="shared" si="281"/>
        <v>11.432426368623361</v>
      </c>
      <c r="AP60" s="21">
        <f t="shared" si="281"/>
        <v>13.385258876006079</v>
      </c>
      <c r="AQ60" s="21">
        <f t="shared" si="281"/>
        <v>8.6552583451847909</v>
      </c>
      <c r="AR60" s="21">
        <f t="shared" si="281"/>
        <v>-4.856334196350554</v>
      </c>
      <c r="AS60" s="21">
        <f t="shared" si="281"/>
        <v>-1.8700843437922332</v>
      </c>
      <c r="AT60" s="21">
        <f t="shared" si="281"/>
        <v>2.2469951027552559</v>
      </c>
      <c r="AU60" s="21">
        <f t="shared" si="281"/>
        <v>2.8643786236035362</v>
      </c>
      <c r="AV60" s="21">
        <f t="shared" si="281"/>
        <v>3.7155734046786515</v>
      </c>
      <c r="AW60" s="21">
        <f t="shared" si="281"/>
        <v>-10.454272712220957</v>
      </c>
      <c r="AX60" s="21">
        <f t="shared" si="281"/>
        <v>-1.2994935503548133</v>
      </c>
      <c r="AY60" s="21">
        <f t="shared" si="281"/>
        <v>3.1905109728344705</v>
      </c>
      <c r="AZ60" s="21">
        <f t="shared" si="281"/>
        <v>-1.320421993601073</v>
      </c>
      <c r="BA60" s="21">
        <f t="shared" si="281"/>
        <v>-0.33627519521555183</v>
      </c>
      <c r="BB60" s="21">
        <f t="shared" si="281"/>
        <v>3.9797055737580855</v>
      </c>
      <c r="BC60" s="21">
        <f t="shared" si="281"/>
        <v>-0.65141306252982645</v>
      </c>
      <c r="BD60" s="21">
        <f t="shared" si="281"/>
        <v>5.123613120640913</v>
      </c>
      <c r="BE60" s="21">
        <f t="shared" si="281"/>
        <v>3.7697662433465284</v>
      </c>
      <c r="BF60" s="21">
        <f t="shared" si="281"/>
        <v>-0.39147289294023668</v>
      </c>
      <c r="BG60" s="21">
        <f t="shared" si="281"/>
        <v>5.3755312107013564</v>
      </c>
      <c r="BH60" s="21">
        <f t="shared" ref="BH60:CM60" si="282">100*((BH28/BG28)^4-1)</f>
        <v>12.043850800093047</v>
      </c>
      <c r="BI60" s="21">
        <f t="shared" si="282"/>
        <v>3.6117232103284769</v>
      </c>
      <c r="BJ60" s="21">
        <f t="shared" si="282"/>
        <v>62.320133704735085</v>
      </c>
      <c r="BK60" s="21">
        <f t="shared" si="282"/>
        <v>-30.035400464483242</v>
      </c>
      <c r="BL60" s="21">
        <f t="shared" si="282"/>
        <v>0.64213927246599134</v>
      </c>
      <c r="BM60" s="21">
        <f t="shared" si="282"/>
        <v>-0.96924945999736778</v>
      </c>
      <c r="BN60" s="21">
        <f t="shared" si="282"/>
        <v>5.9637966273851983</v>
      </c>
      <c r="BO60" s="21">
        <f t="shared" si="282"/>
        <v>17.762243310167314</v>
      </c>
      <c r="BP60" s="21">
        <f t="shared" si="282"/>
        <v>9.9995307529744615</v>
      </c>
      <c r="BQ60" s="21">
        <f t="shared" si="282"/>
        <v>7.3503983632801528</v>
      </c>
      <c r="BR60" s="21">
        <f t="shared" si="282"/>
        <v>11.454468810088049</v>
      </c>
      <c r="BS60" s="21">
        <f t="shared" si="282"/>
        <v>6.0680163068561832</v>
      </c>
      <c r="BT60" s="21">
        <f t="shared" si="282"/>
        <v>8.3512823574805939</v>
      </c>
      <c r="BU60" s="21">
        <f t="shared" si="282"/>
        <v>2.5413976175278297</v>
      </c>
      <c r="BV60" s="21">
        <f t="shared" si="282"/>
        <v>3.1037199685665984</v>
      </c>
      <c r="BW60" s="21">
        <f t="shared" si="282"/>
        <v>1.044228869450059</v>
      </c>
      <c r="BX60" s="21">
        <f t="shared" si="282"/>
        <v>9.4244456167077217</v>
      </c>
      <c r="BY60" s="21">
        <f t="shared" si="282"/>
        <v>-5.5999990323761573</v>
      </c>
      <c r="BZ60" s="21">
        <f t="shared" si="282"/>
        <v>-8.8846752804575218</v>
      </c>
      <c r="CA60" s="21">
        <f t="shared" si="282"/>
        <v>-16.743304320370189</v>
      </c>
      <c r="CB60" s="21">
        <f t="shared" si="282"/>
        <v>-4.6530495912350256</v>
      </c>
      <c r="CC60" s="21">
        <f t="shared" si="282"/>
        <v>-8.3262265627926162</v>
      </c>
      <c r="CD60" s="21">
        <f t="shared" si="282"/>
        <v>-2.141302554840474</v>
      </c>
      <c r="CE60" s="21">
        <f t="shared" si="282"/>
        <v>5.1435691752934609</v>
      </c>
      <c r="CF60" s="21">
        <f t="shared" si="282"/>
        <v>6.0785950710167569</v>
      </c>
      <c r="CG60" s="21">
        <f t="shared" si="282"/>
        <v>5.0220773233559557</v>
      </c>
      <c r="CH60" s="21">
        <f t="shared" si="282"/>
        <v>4.6790594830466103</v>
      </c>
      <c r="CI60" s="21">
        <f t="shared" si="282"/>
        <v>12.461180717408471</v>
      </c>
      <c r="CJ60" s="21">
        <f t="shared" si="282"/>
        <v>2.4520907728207364</v>
      </c>
      <c r="CK60" s="21">
        <f t="shared" si="282"/>
        <v>4.7340472682861234</v>
      </c>
      <c r="CL60" s="21">
        <f t="shared" si="282"/>
        <v>7.3653690777522929</v>
      </c>
      <c r="CM60" s="21">
        <f t="shared" si="282"/>
        <v>20.571080985326095</v>
      </c>
      <c r="CN60" s="21">
        <f t="shared" ref="CN60:DS60" si="283">100*((CN28/CM28)^4-1)</f>
        <v>10.677546085059486</v>
      </c>
      <c r="CO60" s="21">
        <f t="shared" si="283"/>
        <v>4.1858241122107342</v>
      </c>
      <c r="CP60" s="21">
        <f t="shared" si="283"/>
        <v>19.150412416988338</v>
      </c>
      <c r="CQ60" s="21">
        <f t="shared" si="283"/>
        <v>-12.337228881091821</v>
      </c>
      <c r="CR60" s="21">
        <f t="shared" si="283"/>
        <v>0.35403375265510295</v>
      </c>
      <c r="CS60" s="21">
        <f t="shared" si="283"/>
        <v>2.4590290039964158</v>
      </c>
      <c r="CT60" s="21">
        <f t="shared" si="283"/>
        <v>-0.28776749866065154</v>
      </c>
      <c r="CU60" s="21">
        <f t="shared" si="283"/>
        <v>14.911002511394745</v>
      </c>
      <c r="CV60" s="21">
        <f t="shared" si="283"/>
        <v>10.681975948427658</v>
      </c>
      <c r="CW60" s="21">
        <f t="shared" si="283"/>
        <v>11.24547870783832</v>
      </c>
      <c r="CX60" s="21">
        <f t="shared" si="283"/>
        <v>8.3242262735268913</v>
      </c>
      <c r="CY60" s="21">
        <f t="shared" si="283"/>
        <v>2.5351118044347531</v>
      </c>
      <c r="CZ60" s="21">
        <f t="shared" si="283"/>
        <v>0.89361078680421091</v>
      </c>
      <c r="DA60" s="21">
        <f t="shared" si="283"/>
        <v>0.49822811863424743</v>
      </c>
      <c r="DB60" s="21">
        <f t="shared" si="283"/>
        <v>-1.1773877746126704</v>
      </c>
      <c r="DC60" s="21">
        <f t="shared" si="283"/>
        <v>9.6058800631312113</v>
      </c>
      <c r="DD60" s="21">
        <f t="shared" si="283"/>
        <v>3.8051086029132763</v>
      </c>
      <c r="DE60" s="21">
        <f t="shared" si="283"/>
        <v>5.160363772966936</v>
      </c>
      <c r="DF60" s="21">
        <f t="shared" si="283"/>
        <v>9.0607528037408116</v>
      </c>
      <c r="DG60" s="21">
        <f t="shared" si="283"/>
        <v>4.7996035425866834</v>
      </c>
      <c r="DH60" s="21">
        <f t="shared" si="283"/>
        <v>3.5390093543345102</v>
      </c>
      <c r="DI60" s="21">
        <f t="shared" si="283"/>
        <v>4.527527561650091</v>
      </c>
      <c r="DJ60" s="21">
        <f t="shared" si="283"/>
        <v>6.0966176115329729</v>
      </c>
      <c r="DK60" s="21">
        <f t="shared" si="283"/>
        <v>8.383397991126639</v>
      </c>
      <c r="DL60" s="21">
        <f t="shared" si="283"/>
        <v>2.4677828564552806</v>
      </c>
      <c r="DM60" s="21">
        <f t="shared" si="283"/>
        <v>6.7104566038690416</v>
      </c>
      <c r="DN60" s="21">
        <f t="shared" si="283"/>
        <v>3.50544254195162</v>
      </c>
      <c r="DO60" s="21">
        <f t="shared" si="283"/>
        <v>6.6415858126247729</v>
      </c>
      <c r="DP60" s="21">
        <f t="shared" si="283"/>
        <v>-0.12028712368447048</v>
      </c>
      <c r="DQ60" s="21">
        <f t="shared" si="283"/>
        <v>0.60592191145236729</v>
      </c>
      <c r="DR60" s="21">
        <f t="shared" si="283"/>
        <v>3.0487197126879861</v>
      </c>
      <c r="DS60" s="47">
        <f t="shared" si="283"/>
        <v>4.755433322087832</v>
      </c>
      <c r="DT60" s="47">
        <f t="shared" ref="DT60:EY60" si="284">100*((DT28/DS28)^4-1)</f>
        <v>30.678783785000373</v>
      </c>
      <c r="DU60" s="47">
        <f t="shared" si="284"/>
        <v>-11.615561012482978</v>
      </c>
      <c r="DV60" s="47">
        <f t="shared" si="284"/>
        <v>-4.9338335910380842</v>
      </c>
      <c r="DW60" s="20">
        <f t="shared" si="284"/>
        <v>50.588363070270773</v>
      </c>
      <c r="DX60" s="20">
        <f t="shared" si="284"/>
        <v>-13.122684962286502</v>
      </c>
      <c r="DY60" s="20">
        <f t="shared" si="284"/>
        <v>-0.60213687498008595</v>
      </c>
      <c r="DZ60" s="20">
        <f t="shared" si="284"/>
        <v>4.0869765676453174</v>
      </c>
      <c r="EA60" s="20">
        <f t="shared" si="284"/>
        <v>0.7194858196220677</v>
      </c>
      <c r="EB60" s="20">
        <f t="shared" si="284"/>
        <v>7.3204625904123466</v>
      </c>
      <c r="EC60" s="20">
        <f t="shared" si="284"/>
        <v>5.8447247815680115</v>
      </c>
      <c r="ED60" s="20">
        <f t="shared" si="284"/>
        <v>6.172092161560605</v>
      </c>
      <c r="EE60" s="20">
        <f t="shared" si="284"/>
        <v>5.2418629806206596</v>
      </c>
      <c r="EF60" s="20">
        <f t="shared" si="284"/>
        <v>5.4160741648897837</v>
      </c>
      <c r="EG60" s="20">
        <f t="shared" si="284"/>
        <v>5.099824645461104</v>
      </c>
      <c r="EH60" s="20">
        <f t="shared" si="284"/>
        <v>5.1016284895423203</v>
      </c>
      <c r="EI60" s="20">
        <f t="shared" si="284"/>
        <v>5.3631862695120658</v>
      </c>
      <c r="EJ60" s="20">
        <f t="shared" si="284"/>
        <v>5.0148908622267951</v>
      </c>
      <c r="EK60" s="20">
        <f t="shared" si="284"/>
        <v>5.4668240420988834</v>
      </c>
      <c r="EL60" s="20">
        <f t="shared" si="284"/>
        <v>5.7170922104797128</v>
      </c>
      <c r="EM60" s="20">
        <f t="shared" si="284"/>
        <v>5.9765647760555485</v>
      </c>
      <c r="EN60" s="20">
        <f t="shared" si="284"/>
        <v>5.7142433815997151</v>
      </c>
      <c r="EO60" s="20">
        <f t="shared" si="284"/>
        <v>5.5767903594530877</v>
      </c>
      <c r="EP60" s="20">
        <f t="shared" si="284"/>
        <v>5.5632961836785455</v>
      </c>
      <c r="EQ60" s="20">
        <f t="shared" si="284"/>
        <v>5.8275356357809116</v>
      </c>
      <c r="ER60" s="20">
        <f t="shared" si="284"/>
        <v>5.3497955521628615</v>
      </c>
      <c r="ES60" s="20">
        <f t="shared" si="284"/>
        <v>5.176813711135031</v>
      </c>
      <c r="ET60" s="20">
        <f t="shared" si="284"/>
        <v>5.0648673361809893</v>
      </c>
      <c r="EU60" s="20">
        <f t="shared" si="284"/>
        <v>5.3782562207500773</v>
      </c>
      <c r="EV60" s="20">
        <f t="shared" si="284"/>
        <v>4.9636882292102058</v>
      </c>
      <c r="EW60" s="20">
        <f t="shared" si="284"/>
        <v>4.8854989464430343</v>
      </c>
      <c r="EX60" s="20">
        <f t="shared" si="284"/>
        <v>4.8644821701425922</v>
      </c>
      <c r="EY60" s="20">
        <f t="shared" si="284"/>
        <v>5.2658271580377614</v>
      </c>
      <c r="EZ60" s="20">
        <f t="shared" ref="EZ60:FF60" si="285">100*((EZ28/EY28)^4-1)</f>
        <v>4.8897412016335906</v>
      </c>
      <c r="FA60" s="20">
        <f t="shared" si="285"/>
        <v>4.7687285352379094</v>
      </c>
      <c r="FB60" s="20">
        <f t="shared" si="285"/>
        <v>4.7539997847495963</v>
      </c>
      <c r="FC60" s="20">
        <f t="shared" si="285"/>
        <v>5.0958794145235187</v>
      </c>
      <c r="FD60" s="20">
        <f t="shared" si="285"/>
        <v>4.6857305817036732</v>
      </c>
      <c r="FE60" s="20">
        <f t="shared" si="285"/>
        <v>4.5515674170626852</v>
      </c>
      <c r="FF60" s="20">
        <f t="shared" si="285"/>
        <v>4.6057140380374451</v>
      </c>
    </row>
    <row r="61" spans="2:16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47"/>
      <c r="DT61" s="47"/>
      <c r="DU61" s="47"/>
      <c r="DV61" s="47"/>
      <c r="DW61" s="47"/>
      <c r="DX61" s="47"/>
      <c r="DY61" s="47"/>
      <c r="DZ61" s="47"/>
      <c r="EA61" s="47"/>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row>
    <row r="62" spans="2:162" x14ac:dyDescent="0.25">
      <c r="B62" t="str">
        <f>B30</f>
        <v>Seattle MSA CPI-U (1982-1984=100)</v>
      </c>
      <c r="C62" s="21"/>
      <c r="D62" s="21">
        <f t="shared" ref="D62:AA62" si="286">100*((D30/C30)^4-1)</f>
        <v>4.6120801928205113</v>
      </c>
      <c r="E62" s="21">
        <f t="shared" si="286"/>
        <v>9.6159426824558913</v>
      </c>
      <c r="F62" s="21">
        <f t="shared" si="286"/>
        <v>10.398124598118553</v>
      </c>
      <c r="G62" s="21">
        <f t="shared" si="286"/>
        <v>4.6594550259136502</v>
      </c>
      <c r="H62" s="21">
        <f t="shared" si="286"/>
        <v>3.0532128667012826</v>
      </c>
      <c r="I62" s="21">
        <f t="shared" si="286"/>
        <v>3.3368146964016132</v>
      </c>
      <c r="J62" s="21">
        <f t="shared" si="286"/>
        <v>3.6141212690160796</v>
      </c>
      <c r="K62" s="21">
        <f t="shared" si="286"/>
        <v>3.8844997577601736</v>
      </c>
      <c r="L62" s="21">
        <f t="shared" si="286"/>
        <v>4.1475834189478311</v>
      </c>
      <c r="M62" s="21">
        <f t="shared" si="286"/>
        <v>3.214954851616425</v>
      </c>
      <c r="N62" s="21">
        <f t="shared" si="286"/>
        <v>3.4829739851309993</v>
      </c>
      <c r="O62" s="21">
        <f t="shared" si="286"/>
        <v>2.0035069679827044</v>
      </c>
      <c r="P62" s="21">
        <f t="shared" si="286"/>
        <v>2.2807398138068313</v>
      </c>
      <c r="Q62" s="21">
        <f t="shared" si="286"/>
        <v>2.553986766066263</v>
      </c>
      <c r="R62" s="21">
        <f t="shared" si="286"/>
        <v>3.9683199561594718</v>
      </c>
      <c r="S62" s="21">
        <f t="shared" si="286"/>
        <v>3.361042885622112</v>
      </c>
      <c r="T62" s="21">
        <f t="shared" si="286"/>
        <v>3.333072499344536</v>
      </c>
      <c r="U62" s="21">
        <f t="shared" si="286"/>
        <v>4.1445284085221523</v>
      </c>
      <c r="V62" s="21">
        <f t="shared" si="286"/>
        <v>3.8246906857559715</v>
      </c>
      <c r="W62" s="21">
        <f t="shared" si="286"/>
        <v>2.1519112397129669</v>
      </c>
      <c r="X62" s="21">
        <f t="shared" si="286"/>
        <v>2.6808142232484844</v>
      </c>
      <c r="Y62" s="21">
        <f t="shared" si="286"/>
        <v>2.932171802607364</v>
      </c>
      <c r="Z62" s="21">
        <f t="shared" si="286"/>
        <v>2.6436092637000863</v>
      </c>
      <c r="AA62" s="21">
        <f t="shared" si="286"/>
        <v>2.8917066271897163</v>
      </c>
      <c r="AB62" s="21">
        <f t="shared" ref="AB62:BG62" si="287">100*((AB30/AA30)^4-1)</f>
        <v>3.6645276107383662</v>
      </c>
      <c r="AC62" s="21">
        <f t="shared" si="287"/>
        <v>5.2174390476485977</v>
      </c>
      <c r="AD62" s="21">
        <f t="shared" si="287"/>
        <v>5.6760492096234128</v>
      </c>
      <c r="AE62" s="21">
        <f t="shared" si="287"/>
        <v>2.7697543471732144</v>
      </c>
      <c r="AF62" s="21">
        <f t="shared" si="287"/>
        <v>1.4934209306286972</v>
      </c>
      <c r="AG62" s="21">
        <f t="shared" si="287"/>
        <v>3.2446699692868952</v>
      </c>
      <c r="AH62" s="21">
        <f t="shared" si="287"/>
        <v>2.9682500273426671</v>
      </c>
      <c r="AI62" s="21">
        <f t="shared" si="287"/>
        <v>4.4437850153756786</v>
      </c>
      <c r="AJ62" s="21">
        <f t="shared" si="287"/>
        <v>1.0854717444232165</v>
      </c>
      <c r="AK62" s="21">
        <f t="shared" si="287"/>
        <v>3.7657255923197575</v>
      </c>
      <c r="AL62" s="21">
        <f t="shared" si="287"/>
        <v>2.0331238173111554</v>
      </c>
      <c r="AM62" s="21">
        <f t="shared" si="287"/>
        <v>2.9853154030486717</v>
      </c>
      <c r="AN62" s="21">
        <f t="shared" si="287"/>
        <v>4.4086997890248281</v>
      </c>
      <c r="AO62" s="21">
        <f t="shared" si="287"/>
        <v>2.2218126324587528</v>
      </c>
      <c r="AP62" s="21">
        <f t="shared" si="287"/>
        <v>2.6793332807547809</v>
      </c>
      <c r="AQ62" s="21">
        <f t="shared" si="287"/>
        <v>3.5995839398343055</v>
      </c>
      <c r="AR62" s="21">
        <f t="shared" si="287"/>
        <v>5.5639076103945584</v>
      </c>
      <c r="AS62" s="21">
        <f t="shared" si="287"/>
        <v>4.095037288778669</v>
      </c>
      <c r="AT62" s="21">
        <f t="shared" si="287"/>
        <v>3.3695459528334304</v>
      </c>
      <c r="AU62" s="21">
        <f t="shared" si="287"/>
        <v>4.9290586017168403</v>
      </c>
      <c r="AV62" s="21">
        <f t="shared" si="287"/>
        <v>2.7452077367398076</v>
      </c>
      <c r="AW62" s="21">
        <f t="shared" si="287"/>
        <v>3.3890681360347896</v>
      </c>
      <c r="AX62" s="21">
        <f t="shared" si="287"/>
        <v>0.42895380828489316</v>
      </c>
      <c r="AY62" s="21">
        <f t="shared" si="287"/>
        <v>1.2896125826503235</v>
      </c>
      <c r="AZ62" s="21">
        <f t="shared" si="287"/>
        <v>3.2368581972116228</v>
      </c>
      <c r="BA62" s="21">
        <f t="shared" si="287"/>
        <v>2.5626037613593944</v>
      </c>
      <c r="BB62" s="21">
        <f t="shared" si="287"/>
        <v>0.31566462378198601</v>
      </c>
      <c r="BC62" s="21">
        <f t="shared" si="287"/>
        <v>1.7972327021423817</v>
      </c>
      <c r="BD62" s="21">
        <f t="shared" si="287"/>
        <v>1.471722977602119</v>
      </c>
      <c r="BE62" s="21">
        <f t="shared" si="287"/>
        <v>5.0945336914062445</v>
      </c>
      <c r="BF62" s="21">
        <f t="shared" si="287"/>
        <v>-4.1518532241689554</v>
      </c>
      <c r="BG62" s="21">
        <f t="shared" si="287"/>
        <v>2.4130062883304104</v>
      </c>
      <c r="BH62" s="21">
        <f t="shared" ref="BH62:CM62" si="288">100*((BH30/BG30)^4-1)</f>
        <v>2.7145417070310263</v>
      </c>
      <c r="BI62" s="21">
        <f t="shared" si="288"/>
        <v>-0.4100455904568423</v>
      </c>
      <c r="BJ62" s="21">
        <f t="shared" si="288"/>
        <v>2.4895074878089174</v>
      </c>
      <c r="BK62" s="21">
        <f t="shared" si="288"/>
        <v>3.7282404858548501</v>
      </c>
      <c r="BL62" s="21">
        <f t="shared" si="288"/>
        <v>6.1067235554217447</v>
      </c>
      <c r="BM62" s="21">
        <f t="shared" si="288"/>
        <v>-1.2901456248342269</v>
      </c>
      <c r="BN62" s="21">
        <f t="shared" si="288"/>
        <v>4.4754084214676748</v>
      </c>
      <c r="BO62" s="21">
        <f t="shared" si="288"/>
        <v>3.0020434193088086</v>
      </c>
      <c r="BP62" s="21">
        <f t="shared" si="288"/>
        <v>8.5103284940152299</v>
      </c>
      <c r="BQ62" s="21">
        <f t="shared" si="288"/>
        <v>3.5101505781220954</v>
      </c>
      <c r="BR62" s="21">
        <f t="shared" si="288"/>
        <v>-9.5385709205575431E-2</v>
      </c>
      <c r="BS62" s="21">
        <f t="shared" si="288"/>
        <v>4.1755002176269373</v>
      </c>
      <c r="BT62" s="21">
        <f t="shared" si="288"/>
        <v>7.6437833667263977</v>
      </c>
      <c r="BU62" s="21">
        <f t="shared" si="288"/>
        <v>0.63124646497407788</v>
      </c>
      <c r="BV62" s="21">
        <f t="shared" si="288"/>
        <v>5.1306307195331025</v>
      </c>
      <c r="BW62" s="21">
        <f t="shared" si="288"/>
        <v>5.6610270672180496</v>
      </c>
      <c r="BX62" s="21">
        <f t="shared" si="288"/>
        <v>7.2310635255684375</v>
      </c>
      <c r="BY62" s="21">
        <f t="shared" si="288"/>
        <v>3.7988716086673868</v>
      </c>
      <c r="BZ62" s="21">
        <f t="shared" si="288"/>
        <v>-6.0027742630257785</v>
      </c>
      <c r="CA62" s="21">
        <f t="shared" si="288"/>
        <v>0.87600547731794265</v>
      </c>
      <c r="CB62" s="21">
        <f t="shared" si="288"/>
        <v>3.3345313667718868</v>
      </c>
      <c r="CC62" s="21">
        <f t="shared" si="288"/>
        <v>0.97535730194113768</v>
      </c>
      <c r="CD62" s="21">
        <f t="shared" si="288"/>
        <v>-2.0991646467125813</v>
      </c>
      <c r="CE62" s="21">
        <f t="shared" si="288"/>
        <v>0.26316503936154589</v>
      </c>
      <c r="CF62" s="21">
        <f t="shared" si="288"/>
        <v>0.40843530791678795</v>
      </c>
      <c r="CG62" s="21">
        <f t="shared" si="288"/>
        <v>2.3706043199601456</v>
      </c>
      <c r="CH62" s="21">
        <f t="shared" si="288"/>
        <v>-1.0300632574525403</v>
      </c>
      <c r="CI62" s="21">
        <f t="shared" si="288"/>
        <v>4.3419019105481738</v>
      </c>
      <c r="CJ62" s="21">
        <f t="shared" si="288"/>
        <v>4.9706102753705128</v>
      </c>
      <c r="CK62" s="21">
        <f t="shared" si="288"/>
        <v>2.6573621532563152</v>
      </c>
      <c r="CL62" s="21">
        <f t="shared" si="288"/>
        <v>2.6851915184255226</v>
      </c>
      <c r="CM62" s="21">
        <f t="shared" si="288"/>
        <v>0.64737388490110348</v>
      </c>
      <c r="CN62" s="21">
        <f t="shared" ref="CN62:DS62" si="289">100*((CN30/CM30)^4-1)</f>
        <v>5.1732806803379772</v>
      </c>
      <c r="CO62" s="21">
        <f t="shared" si="289"/>
        <v>2.4986191567339722</v>
      </c>
      <c r="CP62" s="21">
        <f t="shared" si="289"/>
        <v>-0.89452038991051364</v>
      </c>
      <c r="CQ62" s="21">
        <f t="shared" si="289"/>
        <v>0.37436555030332386</v>
      </c>
      <c r="CR62" s="21">
        <f t="shared" si="289"/>
        <v>3.2459758975220465</v>
      </c>
      <c r="CS62" s="21">
        <f t="shared" si="289"/>
        <v>1.5731598661729684</v>
      </c>
      <c r="CT62" s="21">
        <f t="shared" si="289"/>
        <v>-1.3866596771561324</v>
      </c>
      <c r="CU62" s="21">
        <f t="shared" si="289"/>
        <v>1.4111709180788079</v>
      </c>
      <c r="CV62" s="21">
        <f t="shared" si="289"/>
        <v>7.3778673177079535</v>
      </c>
      <c r="CW62" s="21">
        <f t="shared" si="289"/>
        <v>9.067173414523122E-2</v>
      </c>
      <c r="CX62" s="21">
        <f t="shared" si="289"/>
        <v>-1.1808904169055667</v>
      </c>
      <c r="CY62" s="21">
        <f t="shared" si="289"/>
        <v>-1.5426156998869289</v>
      </c>
      <c r="CZ62" s="21">
        <f t="shared" si="289"/>
        <v>6.8846837153582197</v>
      </c>
      <c r="DA62" s="21">
        <f t="shared" si="289"/>
        <v>3.2444612273127893</v>
      </c>
      <c r="DB62" s="21">
        <f t="shared" si="289"/>
        <v>-1.5944025703269693</v>
      </c>
      <c r="DC62" s="21">
        <f t="shared" si="289"/>
        <v>0.53417018704573493</v>
      </c>
      <c r="DD62" s="21">
        <f t="shared" si="289"/>
        <v>6.5542887236822001</v>
      </c>
      <c r="DE62" s="21">
        <f t="shared" si="289"/>
        <v>3.0954257899598714</v>
      </c>
      <c r="DF62" s="21">
        <f t="shared" si="289"/>
        <v>-4.0475430117103972E-2</v>
      </c>
      <c r="DG62" s="21">
        <f t="shared" si="289"/>
        <v>4.1457612483685402</v>
      </c>
      <c r="DH62" s="21">
        <f t="shared" si="289"/>
        <v>4.9525513315780589</v>
      </c>
      <c r="DI62" s="21">
        <f t="shared" si="289"/>
        <v>1.0319220675258478</v>
      </c>
      <c r="DJ62" s="21">
        <f t="shared" si="289"/>
        <v>2.9461825528859231</v>
      </c>
      <c r="DK62" s="21">
        <f t="shared" si="289"/>
        <v>4.2578375051778306</v>
      </c>
      <c r="DL62" s="21">
        <f t="shared" si="289"/>
        <v>5.0490189417725206</v>
      </c>
      <c r="DM62" s="21">
        <f t="shared" si="289"/>
        <v>0.40303703441848526</v>
      </c>
      <c r="DN62" s="21">
        <f t="shared" si="289"/>
        <v>2.1135568747385314</v>
      </c>
      <c r="DO62" s="21">
        <f t="shared" si="289"/>
        <v>3.3445847480570778</v>
      </c>
      <c r="DP62" s="21">
        <f t="shared" si="289"/>
        <v>3.5239708681810145</v>
      </c>
      <c r="DQ62" s="21">
        <f t="shared" si="289"/>
        <v>3.780226730214209</v>
      </c>
      <c r="DR62" s="21">
        <f t="shared" si="289"/>
        <v>-1.750166642483808</v>
      </c>
      <c r="DS62" s="47">
        <f t="shared" si="289"/>
        <v>4.4641481356379797</v>
      </c>
      <c r="DT62" s="47">
        <f t="shared" ref="DT62:EY62" si="290">100*((DT30/DS30)^4-1)</f>
        <v>-1.8941280900951707</v>
      </c>
      <c r="DU62" s="47">
        <f t="shared" si="290"/>
        <v>6.0231174391975673</v>
      </c>
      <c r="DV62" s="47">
        <f t="shared" si="290"/>
        <v>-1.32434164236086</v>
      </c>
      <c r="DW62" s="47">
        <f t="shared" si="290"/>
        <v>4.2832600681619537</v>
      </c>
      <c r="DX62" s="47">
        <f t="shared" si="290"/>
        <v>9.180417374683314</v>
      </c>
      <c r="DY62" s="47">
        <f t="shared" si="290"/>
        <v>8.9934728421492629</v>
      </c>
      <c r="DZ62" s="47">
        <f t="shared" si="290"/>
        <v>5.8267840090477918</v>
      </c>
      <c r="EA62" s="47">
        <f t="shared" si="290"/>
        <v>8.2724741668016364</v>
      </c>
      <c r="EB62" s="20">
        <f t="shared" si="290"/>
        <v>12.408098526231015</v>
      </c>
      <c r="EC62" s="20">
        <f t="shared" si="290"/>
        <v>6.0880421294098541</v>
      </c>
      <c r="ED62" s="20">
        <f t="shared" si="290"/>
        <v>2.9476781345171066</v>
      </c>
      <c r="EE62" s="20">
        <f t="shared" si="290"/>
        <v>6.0144118477512887</v>
      </c>
      <c r="EF62" s="20">
        <f t="shared" si="290"/>
        <v>7.0377685403784973</v>
      </c>
      <c r="EG62" s="20">
        <f t="shared" si="290"/>
        <v>3.6262561208300514</v>
      </c>
      <c r="EH62" s="20">
        <f t="shared" si="290"/>
        <v>2.3131516377132399</v>
      </c>
      <c r="EI62" s="20">
        <f t="shared" si="290"/>
        <v>3.8310990511349674</v>
      </c>
      <c r="EJ62" s="20">
        <f t="shared" si="290"/>
        <v>4.1963432002134038</v>
      </c>
      <c r="EK62" s="20">
        <f t="shared" si="290"/>
        <v>2.1054122409199794</v>
      </c>
      <c r="EL62" s="20">
        <f t="shared" si="290"/>
        <v>1.5932309310035642</v>
      </c>
      <c r="EM62" s="20">
        <f t="shared" si="290"/>
        <v>3.3856446320025269</v>
      </c>
      <c r="EN62" s="20">
        <f t="shared" si="290"/>
        <v>3.9792626297506128</v>
      </c>
      <c r="EO62" s="20">
        <f t="shared" si="290"/>
        <v>2.2965558635048566</v>
      </c>
      <c r="EP62" s="20">
        <f t="shared" si="290"/>
        <v>1.8915135330357602</v>
      </c>
      <c r="EQ62" s="20">
        <f t="shared" si="290"/>
        <v>3.2597841110496573</v>
      </c>
      <c r="ER62" s="20">
        <f t="shared" si="290"/>
        <v>4.0083384442083592</v>
      </c>
      <c r="ES62" s="20">
        <f t="shared" si="290"/>
        <v>2.5551173258709925</v>
      </c>
      <c r="ET62" s="20">
        <f t="shared" si="290"/>
        <v>1.9543225636188044</v>
      </c>
      <c r="EU62" s="20">
        <f t="shared" si="290"/>
        <v>3.2073072793014523</v>
      </c>
      <c r="EV62" s="20">
        <f t="shared" si="290"/>
        <v>4.0134841144805034</v>
      </c>
      <c r="EW62" s="20">
        <f t="shared" si="290"/>
        <v>2.5805775182073942</v>
      </c>
      <c r="EX62" s="20">
        <f t="shared" si="290"/>
        <v>1.9058368218929589</v>
      </c>
      <c r="EY62" s="20">
        <f t="shared" si="290"/>
        <v>3.1215469442551713</v>
      </c>
      <c r="EZ62" s="20">
        <f t="shared" ref="EZ62:FF62" si="291">100*((EZ30/EY30)^4-1)</f>
        <v>3.9843099500281864</v>
      </c>
      <c r="FA62" s="20">
        <f t="shared" si="291"/>
        <v>2.5278604848627984</v>
      </c>
      <c r="FB62" s="20">
        <f t="shared" si="291"/>
        <v>1.8671580657814157</v>
      </c>
      <c r="FC62" s="20">
        <f t="shared" si="291"/>
        <v>3.1210499710410566</v>
      </c>
      <c r="FD62" s="20">
        <f t="shared" si="291"/>
        <v>4.0021766970586903</v>
      </c>
      <c r="FE62" s="20">
        <f t="shared" si="291"/>
        <v>2.533559203526714</v>
      </c>
      <c r="FF62" s="20">
        <f t="shared" si="291"/>
        <v>1.8913594581104531</v>
      </c>
    </row>
    <row r="63" spans="2:162" x14ac:dyDescent="0.25">
      <c r="B63" t="str">
        <f>B31</f>
        <v>Seattle MSA CPI-W (1982-1984=100)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f t="shared" ref="AJ63:BO63" si="292">100*((AJ31/AI31)^4-1)</f>
        <v>0.37042713874819722</v>
      </c>
      <c r="AK63" s="21">
        <f t="shared" si="292"/>
        <v>3.6206751986069152</v>
      </c>
      <c r="AL63" s="21">
        <f t="shared" si="292"/>
        <v>2.7133828503040469</v>
      </c>
      <c r="AM63" s="21">
        <f t="shared" si="292"/>
        <v>2.6951017599548655</v>
      </c>
      <c r="AN63" s="21">
        <f t="shared" si="292"/>
        <v>4.6575183264621733</v>
      </c>
      <c r="AO63" s="21">
        <f t="shared" si="292"/>
        <v>2.1614350084107059</v>
      </c>
      <c r="AP63" s="21">
        <f t="shared" si="292"/>
        <v>3.2376344144336988</v>
      </c>
      <c r="AQ63" s="21">
        <f t="shared" si="292"/>
        <v>3.4525786500445577</v>
      </c>
      <c r="AR63" s="21">
        <f t="shared" si="292"/>
        <v>5.4700602154843736</v>
      </c>
      <c r="AS63" s="21">
        <f t="shared" si="292"/>
        <v>3.495157099290469</v>
      </c>
      <c r="AT63" s="21">
        <f t="shared" si="292"/>
        <v>4.2861463212144457</v>
      </c>
      <c r="AU63" s="21">
        <f t="shared" si="292"/>
        <v>4.4737168635321289</v>
      </c>
      <c r="AV63" s="21">
        <f t="shared" si="292"/>
        <v>2.5917800671866775</v>
      </c>
      <c r="AW63" s="21">
        <f t="shared" si="292"/>
        <v>2.5750957108561012</v>
      </c>
      <c r="AX63" s="21">
        <f t="shared" si="292"/>
        <v>1.3288854412334405</v>
      </c>
      <c r="AY63" s="21">
        <f t="shared" si="292"/>
        <v>0.88153737119955888</v>
      </c>
      <c r="AZ63" s="21">
        <f t="shared" si="292"/>
        <v>2.9918979943811985</v>
      </c>
      <c r="BA63" s="21">
        <f t="shared" si="292"/>
        <v>2.0829779449630381</v>
      </c>
      <c r="BB63" s="21">
        <f t="shared" si="292"/>
        <v>0.54222459496942044</v>
      </c>
      <c r="BC63" s="21">
        <f t="shared" si="292"/>
        <v>2.5090830763418781</v>
      </c>
      <c r="BD63" s="21">
        <f t="shared" si="292"/>
        <v>0.32262374667673122</v>
      </c>
      <c r="BE63" s="21">
        <f t="shared" si="292"/>
        <v>4.0305484277707526</v>
      </c>
      <c r="BF63" s="21">
        <f t="shared" si="292"/>
        <v>-3.4610575108131258</v>
      </c>
      <c r="BG63" s="21">
        <f t="shared" si="292"/>
        <v>2.707306079221361</v>
      </c>
      <c r="BH63" s="21">
        <f t="shared" si="292"/>
        <v>4.2184924178831684</v>
      </c>
      <c r="BI63" s="21">
        <f t="shared" si="292"/>
        <v>-0.31583078388541796</v>
      </c>
      <c r="BJ63" s="21">
        <f t="shared" si="292"/>
        <v>2.8786647189805281</v>
      </c>
      <c r="BK63" s="21">
        <f t="shared" si="292"/>
        <v>3.0722175934289941</v>
      </c>
      <c r="BL63" s="21">
        <f t="shared" si="292"/>
        <v>6.6023493866580685</v>
      </c>
      <c r="BM63" s="21">
        <f t="shared" si="292"/>
        <v>-0.40857964990022033</v>
      </c>
      <c r="BN63" s="21">
        <f t="shared" si="292"/>
        <v>4.2652406097428708</v>
      </c>
      <c r="BO63" s="21">
        <f t="shared" si="292"/>
        <v>1.323979441139933</v>
      </c>
      <c r="BP63" s="21">
        <f t="shared" ref="BP63:CU63" si="293">100*((BP31/BO31)^4-1)</f>
        <v>10.817039982552522</v>
      </c>
      <c r="BQ63" s="21">
        <f t="shared" si="293"/>
        <v>3.8951644466576285</v>
      </c>
      <c r="BR63" s="21">
        <f t="shared" si="293"/>
        <v>-1.9360511703141126</v>
      </c>
      <c r="BS63" s="21">
        <f t="shared" si="293"/>
        <v>3.2651032837471172</v>
      </c>
      <c r="BT63" s="21">
        <f t="shared" si="293"/>
        <v>9.5032345694867395</v>
      </c>
      <c r="BU63" s="21">
        <f t="shared" si="293"/>
        <v>-0.47238970297005523</v>
      </c>
      <c r="BV63" s="21">
        <f t="shared" si="293"/>
        <v>6.5192893231878601</v>
      </c>
      <c r="BW63" s="21">
        <f t="shared" si="293"/>
        <v>5.2831024808458915</v>
      </c>
      <c r="BX63" s="21">
        <f t="shared" si="293"/>
        <v>8.9697900742921952</v>
      </c>
      <c r="BY63" s="21">
        <f t="shared" si="293"/>
        <v>4.1251536955243306</v>
      </c>
      <c r="BZ63" s="21">
        <f t="shared" si="293"/>
        <v>-8.1874331950654859</v>
      </c>
      <c r="CA63" s="21">
        <f t="shared" si="293"/>
        <v>0.36011935498159175</v>
      </c>
      <c r="CB63" s="21">
        <f t="shared" si="293"/>
        <v>4.3640127850333776</v>
      </c>
      <c r="CC63" s="21">
        <f t="shared" si="293"/>
        <v>1.4048959256801385</v>
      </c>
      <c r="CD63" s="21">
        <f t="shared" si="293"/>
        <v>-1.3470689954150239</v>
      </c>
      <c r="CE63" s="21">
        <f t="shared" si="293"/>
        <v>0.16833908463866898</v>
      </c>
      <c r="CF63" s="21">
        <f t="shared" si="293"/>
        <v>1.578775660601317</v>
      </c>
      <c r="CG63" s="21">
        <f t="shared" si="293"/>
        <v>2.4739618929182861</v>
      </c>
      <c r="CH63" s="21">
        <f t="shared" si="293"/>
        <v>-0.82360179438145664</v>
      </c>
      <c r="CI63" s="21">
        <f t="shared" si="293"/>
        <v>5.1321855958891716</v>
      </c>
      <c r="CJ63" s="21">
        <f t="shared" si="293"/>
        <v>6.1653493366981449</v>
      </c>
      <c r="CK63" s="21">
        <f t="shared" si="293"/>
        <v>2.404532011179783</v>
      </c>
      <c r="CL63" s="21">
        <f t="shared" si="293"/>
        <v>2.5200221399195089</v>
      </c>
      <c r="CM63" s="21">
        <f t="shared" si="293"/>
        <v>0.14490813638572408</v>
      </c>
      <c r="CN63" s="21">
        <f t="shared" si="293"/>
        <v>6.0512867239369106</v>
      </c>
      <c r="CO63" s="21">
        <f t="shared" si="293"/>
        <v>2.1140873309801078</v>
      </c>
      <c r="CP63" s="21">
        <f t="shared" si="293"/>
        <v>-0.81271719509208307</v>
      </c>
      <c r="CQ63" s="21">
        <f t="shared" si="293"/>
        <v>0.46553800160267222</v>
      </c>
      <c r="CR63" s="21">
        <f t="shared" si="293"/>
        <v>2.8057201341759708</v>
      </c>
      <c r="CS63" s="21">
        <f t="shared" si="293"/>
        <v>1.960647218232392</v>
      </c>
      <c r="CT63" s="21">
        <f t="shared" si="293"/>
        <v>-1.0835475209510004</v>
      </c>
      <c r="CU63" s="21">
        <f t="shared" si="293"/>
        <v>1.5421962851123849</v>
      </c>
      <c r="CV63" s="21">
        <f t="shared" ref="CV63:EA63" si="294">100*((CV31/CU31)^4-1)</f>
        <v>7.5228535114394202</v>
      </c>
      <c r="CW63" s="21">
        <f t="shared" si="294"/>
        <v>0.78841327866852051</v>
      </c>
      <c r="CX63" s="21">
        <f t="shared" si="294"/>
        <v>-3.1741535878476057</v>
      </c>
      <c r="CY63" s="21">
        <f t="shared" si="294"/>
        <v>-2.8917234726501762</v>
      </c>
      <c r="CZ63" s="21">
        <f t="shared" si="294"/>
        <v>7.3560285686022464</v>
      </c>
      <c r="DA63" s="21">
        <f t="shared" si="294"/>
        <v>4.0680534700777704</v>
      </c>
      <c r="DB63" s="21">
        <f t="shared" si="294"/>
        <v>-2.0423508184074013</v>
      </c>
      <c r="DC63" s="21">
        <f t="shared" si="294"/>
        <v>0.38638220529518819</v>
      </c>
      <c r="DD63" s="21">
        <f t="shared" si="294"/>
        <v>6.9209466316492607</v>
      </c>
      <c r="DE63" s="21">
        <f t="shared" si="294"/>
        <v>2.8566694563703976</v>
      </c>
      <c r="DF63" s="21">
        <f t="shared" si="294"/>
        <v>0.11019118912096726</v>
      </c>
      <c r="DG63" s="21">
        <f t="shared" si="294"/>
        <v>4.8525309384001902</v>
      </c>
      <c r="DH63" s="21">
        <f t="shared" si="294"/>
        <v>4.9371617828530834</v>
      </c>
      <c r="DI63" s="21">
        <f t="shared" si="294"/>
        <v>1.4941788374687626</v>
      </c>
      <c r="DJ63" s="21">
        <f t="shared" si="294"/>
        <v>3.6294956485583008</v>
      </c>
      <c r="DK63" s="21">
        <f t="shared" si="294"/>
        <v>4.0713949222796808</v>
      </c>
      <c r="DL63" s="21">
        <f t="shared" si="294"/>
        <v>5.1817461657555297</v>
      </c>
      <c r="DM63" s="21">
        <f t="shared" si="294"/>
        <v>-0.12165959465356702</v>
      </c>
      <c r="DN63" s="21">
        <f t="shared" si="294"/>
        <v>2.7734126567645623</v>
      </c>
      <c r="DO63" s="21">
        <f t="shared" si="294"/>
        <v>2.1605056090403751</v>
      </c>
      <c r="DP63" s="21">
        <f t="shared" si="294"/>
        <v>2.8359077264316745</v>
      </c>
      <c r="DQ63" s="21">
        <f t="shared" si="294"/>
        <v>2.334961303814187</v>
      </c>
      <c r="DR63" s="21">
        <f t="shared" si="294"/>
        <v>0.19831137557571044</v>
      </c>
      <c r="DS63" s="47">
        <f t="shared" si="294"/>
        <v>5.0821385741511182</v>
      </c>
      <c r="DT63" s="47">
        <f t="shared" si="294"/>
        <v>-2.4872379567023706</v>
      </c>
      <c r="DU63" s="47">
        <f t="shared" si="294"/>
        <v>7.1243563648662578</v>
      </c>
      <c r="DV63" s="47">
        <f t="shared" si="294"/>
        <v>-1.9785253806091307</v>
      </c>
      <c r="DW63" s="47">
        <f t="shared" si="294"/>
        <v>4.4553587527872418</v>
      </c>
      <c r="DX63" s="47">
        <f t="shared" si="294"/>
        <v>10.82158269848199</v>
      </c>
      <c r="DY63" s="47">
        <f t="shared" si="294"/>
        <v>7.4458178534677621</v>
      </c>
      <c r="DZ63" s="47">
        <f t="shared" si="294"/>
        <v>5.6626108397082264</v>
      </c>
      <c r="EA63" s="47">
        <f t="shared" si="294"/>
        <v>8.5353002466257202</v>
      </c>
      <c r="EB63" s="20">
        <f t="shared" ref="EB63:FF63" si="295">100*((EB31/EA31)^4-1)</f>
        <v>14.04588515703038</v>
      </c>
      <c r="EC63" s="20">
        <f t="shared" si="295"/>
        <v>5.3053411840473741</v>
      </c>
      <c r="ED63" s="20">
        <f t="shared" si="295"/>
        <v>2.422785758393986</v>
      </c>
      <c r="EE63" s="20">
        <f t="shared" si="295"/>
        <v>5.2888914622777339</v>
      </c>
      <c r="EF63" s="20">
        <f t="shared" si="295"/>
        <v>7.6259159863800718</v>
      </c>
      <c r="EG63" s="20">
        <f t="shared" si="295"/>
        <v>3.1173886095447356</v>
      </c>
      <c r="EH63" s="20">
        <f t="shared" si="295"/>
        <v>1.7614930113739824</v>
      </c>
      <c r="EI63" s="20">
        <f t="shared" si="295"/>
        <v>3.0224596202768295</v>
      </c>
      <c r="EJ63" s="20">
        <f t="shared" si="295"/>
        <v>5.1447233565501183</v>
      </c>
      <c r="EK63" s="20">
        <f t="shared" si="295"/>
        <v>1.6886078844304597</v>
      </c>
      <c r="EL63" s="20">
        <f t="shared" si="295"/>
        <v>0.84993027694690859</v>
      </c>
      <c r="EM63" s="20">
        <f t="shared" si="295"/>
        <v>2.5668178284000698</v>
      </c>
      <c r="EN63" s="20">
        <f t="shared" si="295"/>
        <v>5.0673736253201485</v>
      </c>
      <c r="EO63" s="20">
        <f t="shared" si="295"/>
        <v>1.9122302117013934</v>
      </c>
      <c r="EP63" s="20">
        <f t="shared" si="295"/>
        <v>1.1225287656868144</v>
      </c>
      <c r="EQ63" s="20">
        <f t="shared" si="295"/>
        <v>2.4414792563673515</v>
      </c>
      <c r="ER63" s="20">
        <f t="shared" si="295"/>
        <v>5.1456674796984903</v>
      </c>
      <c r="ES63" s="20">
        <f t="shared" si="295"/>
        <v>2.1567667700449045</v>
      </c>
      <c r="ET63" s="20">
        <f t="shared" si="295"/>
        <v>1.1541908058294359</v>
      </c>
      <c r="EU63" s="20">
        <f t="shared" si="295"/>
        <v>2.4318957030061927</v>
      </c>
      <c r="EV63" s="20">
        <f t="shared" si="295"/>
        <v>5.1732252737095807</v>
      </c>
      <c r="EW63" s="20">
        <f t="shared" si="295"/>
        <v>2.1545936269775856</v>
      </c>
      <c r="EX63" s="20">
        <f t="shared" si="295"/>
        <v>1.1062114692368175</v>
      </c>
      <c r="EY63" s="20">
        <f t="shared" si="295"/>
        <v>2.3636750390996886</v>
      </c>
      <c r="EZ63" s="20">
        <f t="shared" si="295"/>
        <v>5.1486934031278464</v>
      </c>
      <c r="FA63" s="20">
        <f t="shared" si="295"/>
        <v>2.0966940658922129</v>
      </c>
      <c r="FB63" s="20">
        <f t="shared" si="295"/>
        <v>1.0806161798853076</v>
      </c>
      <c r="FC63" s="20">
        <f t="shared" si="295"/>
        <v>2.3803636978348974</v>
      </c>
      <c r="FD63" s="20">
        <f t="shared" si="295"/>
        <v>5.1705613114072957</v>
      </c>
      <c r="FE63" s="20">
        <f t="shared" si="295"/>
        <v>2.1049182721639248</v>
      </c>
      <c r="FF63" s="20">
        <f t="shared" si="295"/>
        <v>1.1113824169583397</v>
      </c>
    </row>
    <row r="64" spans="2:162" x14ac:dyDescent="0.25">
      <c r="B64" t="str">
        <f>B32</f>
        <v>Seattle MSA S&amp;P CoreLogic Case-Shilller Home Price Index</v>
      </c>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f t="shared" ref="AJ64" si="296">100*((AJ32/AI32)^4-1)</f>
        <v>10.572511849443567</v>
      </c>
      <c r="AK64" s="21">
        <f t="shared" ref="AK64" si="297">100*((AK32/AJ32)^4-1)</f>
        <v>10.164640518516199</v>
      </c>
      <c r="AL64" s="21">
        <f t="shared" ref="AL64" si="298">100*((AL32/AK32)^4-1)</f>
        <v>8.7171687102837616</v>
      </c>
      <c r="AM64" s="21">
        <f t="shared" ref="AM64" si="299">100*((AM32/AL32)^4-1)</f>
        <v>6.8594316210194739</v>
      </c>
      <c r="AN64" s="21">
        <f t="shared" ref="AN64" si="300">100*((AN32/AM32)^4-1)</f>
        <v>10.037823766178654</v>
      </c>
      <c r="AO64" s="21">
        <f t="shared" ref="AO64" si="301">100*((AO32/AN32)^4-1)</f>
        <v>8.5744399228737009</v>
      </c>
      <c r="AP64" s="21">
        <f t="shared" ref="AP64" si="302">100*((AP32/AO32)^4-1)</f>
        <v>10.471179891576465</v>
      </c>
      <c r="AQ64" s="21">
        <f t="shared" ref="AQ64" si="303">100*((AQ32/AP32)^4-1)</f>
        <v>8.0973537743851622</v>
      </c>
      <c r="AR64" s="21">
        <f t="shared" ref="AR64" si="304">100*((AR32/AQ32)^4-1)</f>
        <v>8.7149056275997339</v>
      </c>
      <c r="AS64" s="21">
        <f t="shared" ref="AS64" si="305">100*((AS32/AR32)^4-1)</f>
        <v>4.7573278760625337</v>
      </c>
      <c r="AT64" s="21">
        <f t="shared" ref="AT64" si="306">100*((AT32/AS32)^4-1)</f>
        <v>4.8056126356877726</v>
      </c>
      <c r="AU64" s="21">
        <f t="shared" ref="AU64" si="307">100*((AU32/AT32)^4-1)</f>
        <v>5.5153402984723821</v>
      </c>
      <c r="AV64" s="21">
        <f t="shared" ref="AV64" si="308">100*((AV32/AU32)^4-1)</f>
        <v>5.2719654031651686</v>
      </c>
      <c r="AW64" s="21">
        <f t="shared" ref="AW64" si="309">100*((AW32/AV32)^4-1)</f>
        <v>4.6469526236758041</v>
      </c>
      <c r="AX64" s="21">
        <f t="shared" ref="AX64" si="310">100*((AX32/AW32)^4-1)</f>
        <v>4.8394481306848647</v>
      </c>
      <c r="AY64" s="21">
        <f t="shared" ref="AY64" si="311">100*((AY32/AX32)^4-1)</f>
        <v>4.8195390926992543</v>
      </c>
      <c r="AZ64" s="21">
        <f t="shared" ref="AZ64" si="312">100*((AZ32/AY32)^4-1)</f>
        <v>1.9390297906711762</v>
      </c>
      <c r="BA64" s="21">
        <f t="shared" ref="BA64" si="313">100*((BA32/AZ32)^4-1)</f>
        <v>3.5012500884211484</v>
      </c>
      <c r="BB64" s="21">
        <f t="shared" ref="BB64" si="314">100*((BB32/BA32)^4-1)</f>
        <v>4.3860323486398567</v>
      </c>
      <c r="BC64" s="21">
        <f t="shared" ref="BC64" si="315">100*((BC32/BB32)^4-1)</f>
        <v>5.0987825583132862</v>
      </c>
      <c r="BD64" s="21">
        <f t="shared" ref="BD64" si="316">100*((BD32/BC32)^4-1)</f>
        <v>5.0761923538407361</v>
      </c>
      <c r="BE64" s="21">
        <f t="shared" ref="BE64" si="317">100*((BE32/BD32)^4-1)</f>
        <v>6.8622079384283996</v>
      </c>
      <c r="BF64" s="21">
        <f t="shared" ref="BF64" si="318">100*((BF32/BE32)^4-1)</f>
        <v>9.7196422083452703</v>
      </c>
      <c r="BG64" s="21">
        <f t="shared" ref="BG64" si="319">100*((BG32/BF32)^4-1)</f>
        <v>9.4814379425098849</v>
      </c>
      <c r="BH64" s="21">
        <f t="shared" ref="BH64" si="320">100*((BH32/BG32)^4-1)</f>
        <v>10.821877426920778</v>
      </c>
      <c r="BI64" s="21">
        <f t="shared" ref="BI64" si="321">100*((BI32/BH32)^4-1)</f>
        <v>10.713650517391793</v>
      </c>
      <c r="BJ64" s="21">
        <f t="shared" ref="BJ64" si="322">100*((BJ32/BI32)^4-1)</f>
        <v>12.591737552684656</v>
      </c>
      <c r="BK64" s="21">
        <f t="shared" ref="BK64" si="323">100*((BK32/BJ32)^4-1)</f>
        <v>19.066157626493219</v>
      </c>
      <c r="BL64" s="21">
        <f t="shared" ref="BL64" si="324">100*((BL32/BK32)^4-1)</f>
        <v>16.084342066262145</v>
      </c>
      <c r="BM64" s="21">
        <f t="shared" ref="BM64" si="325">100*((BM32/BL32)^4-1)</f>
        <v>18.282632595924888</v>
      </c>
      <c r="BN64" s="21">
        <f t="shared" ref="BN64" si="326">100*((BN32/BM32)^4-1)</f>
        <v>19.974123145277112</v>
      </c>
      <c r="BO64" s="21">
        <f t="shared" ref="BO64" si="327">100*((BO32/BN32)^4-1)</f>
        <v>18.902134916554814</v>
      </c>
      <c r="BP64" s="21">
        <f t="shared" ref="BP64" si="328">100*((BP32/BO32)^4-1)</f>
        <v>12.864263225185301</v>
      </c>
      <c r="BQ64" s="21">
        <f t="shared" ref="BQ64" si="329">100*((BQ32/BP32)^4-1)</f>
        <v>11.736874481349325</v>
      </c>
      <c r="BR64" s="21">
        <f t="shared" ref="BR64" si="330">100*((BR32/BQ32)^4-1)</f>
        <v>8.5621199124188649</v>
      </c>
      <c r="BS64" s="21">
        <f t="shared" ref="BS64" si="331">100*((BS32/BR32)^4-1)</f>
        <v>10.333277999676227</v>
      </c>
      <c r="BT64" s="21">
        <f t="shared" ref="BT64" si="332">100*((BT32/BS32)^4-1)</f>
        <v>4.996442215042185</v>
      </c>
      <c r="BU64" s="21">
        <f t="shared" ref="BU64" si="333">100*((BU32/BT32)^4-1)</f>
        <v>-1.3531423177523205</v>
      </c>
      <c r="BV64" s="21">
        <f t="shared" ref="BV64" si="334">100*((BV32/BU32)^4-1)</f>
        <v>-6.0809042973257954</v>
      </c>
      <c r="BW64" s="21">
        <f t="shared" ref="BW64" si="335">100*((BW32/BV32)^4-1)</f>
        <v>-7.1758583005749887</v>
      </c>
      <c r="BX64" s="21">
        <f t="shared" ref="BX64" si="336">100*((BX32/BW32)^4-1)</f>
        <v>-9.7681463134051896</v>
      </c>
      <c r="BY64" s="21">
        <f t="shared" ref="BY64" si="337">100*((BY32/BX32)^4-1)</f>
        <v>-13.275200494510441</v>
      </c>
      <c r="BZ64" s="21">
        <f t="shared" ref="BZ64" si="338">100*((BZ32/BY32)^4-1)</f>
        <v>-15.900077333861928</v>
      </c>
      <c r="CA64" s="21">
        <f t="shared" ref="CA64" si="339">100*((CA32/BZ32)^4-1)</f>
        <v>-22.071839744002386</v>
      </c>
      <c r="CB64" s="21">
        <f t="shared" ref="CB64" si="340">100*((CB32/CA32)^4-1)</f>
        <v>-14.861338730175577</v>
      </c>
      <c r="CC64" s="21">
        <f t="shared" ref="CC64" si="341">100*((CC32/CB32)^4-1)</f>
        <v>-5.396805244423442</v>
      </c>
      <c r="CD64" s="21">
        <f t="shared" ref="CD64" si="342">100*((CD32/CC32)^4-1)</f>
        <v>3.1235199653316004</v>
      </c>
      <c r="CE64" s="21">
        <f t="shared" ref="CE64" si="343">100*((CE32/CD32)^4-1)</f>
        <v>-1.4577216990761088</v>
      </c>
      <c r="CF64" s="21">
        <f t="shared" ref="CF64" si="344">100*((CF32/CE32)^4-1)</f>
        <v>-4.6834422639660094</v>
      </c>
      <c r="CG64" s="21">
        <f t="shared" ref="CG64" si="345">100*((CG32/CF32)^4-1)</f>
        <v>-6.1051543415997838</v>
      </c>
      <c r="CH64" s="21">
        <f t="shared" ref="CH64" si="346">100*((CH32/CG32)^4-1)</f>
        <v>-6.8949409091758724</v>
      </c>
      <c r="CI64" s="21">
        <f t="shared" ref="CI64" si="347">100*((CI32/CH32)^4-1)</f>
        <v>-10.513298497371037</v>
      </c>
      <c r="CJ64" s="21">
        <f t="shared" ref="CJ64" si="348">100*((CJ32/CI32)^4-1)</f>
        <v>-4.0604915227885225</v>
      </c>
      <c r="CK64" s="21">
        <f t="shared" ref="CK64" si="349">100*((CK32/CJ32)^4-1)</f>
        <v>-4.0765059659238823</v>
      </c>
      <c r="CL64" s="21">
        <f t="shared" ref="CL64" si="350">100*((CL32/CK32)^4-1)</f>
        <v>-4.5604671054475299</v>
      </c>
      <c r="CM64" s="21">
        <f t="shared" ref="CM64" si="351">100*((CM32/CL32)^4-1)</f>
        <v>2.0452945355934782</v>
      </c>
      <c r="CN64" s="21">
        <f t="shared" ref="CN64" si="352">100*((CN32/CM32)^4-1)</f>
        <v>8.1138023327585795</v>
      </c>
      <c r="CO64" s="21">
        <f t="shared" ref="CO64" si="353">100*((CO32/CN32)^4-1)</f>
        <v>9.9728582508264552</v>
      </c>
      <c r="CP64" s="21">
        <f t="shared" ref="CP64" si="354">100*((CP32/CO32)^4-1)</f>
        <v>9.5382488670409096</v>
      </c>
      <c r="CQ64" s="21">
        <f t="shared" ref="CQ64" si="355">100*((CQ32/CP32)^4-1)</f>
        <v>10.277772163802034</v>
      </c>
      <c r="CR64" s="21">
        <f t="shared" ref="CR64" si="356">100*((CR32/CQ32)^4-1)</f>
        <v>16.133764937404749</v>
      </c>
      <c r="CS64" s="21">
        <f t="shared" ref="CS64" si="357">100*((CS32/CR32)^4-1)</f>
        <v>16.458113780281415</v>
      </c>
      <c r="CT64" s="21">
        <f t="shared" ref="CT64" si="358">100*((CT32/CS32)^4-1)</f>
        <v>8.950927914095308</v>
      </c>
      <c r="CU64" s="21">
        <f t="shared" ref="CU64" si="359">100*((CU32/CT32)^4-1)</f>
        <v>6.5844048579043468</v>
      </c>
      <c r="CV64" s="21">
        <f t="shared" ref="CV64" si="360">100*((CV32/CU32)^4-1)</f>
        <v>6.0928220851472537</v>
      </c>
      <c r="CW64" s="21">
        <f t="shared" ref="CW64" si="361">100*((CW32/CV32)^4-1)</f>
        <v>5.0444248815723736</v>
      </c>
      <c r="CX64" s="21">
        <f t="shared" ref="CX64" si="362">100*((CX32/CW32)^4-1)</f>
        <v>8.1826804563685407</v>
      </c>
      <c r="CY64" s="21">
        <f t="shared" ref="CY64" si="363">100*((CY32/CX32)^4-1)</f>
        <v>8.345772779712334</v>
      </c>
      <c r="CZ64" s="21">
        <f t="shared" ref="CZ64" si="364">100*((CZ32/CY32)^4-1)</f>
        <v>7.1069763048552614</v>
      </c>
      <c r="DA64" s="21">
        <f t="shared" ref="DA64" si="365">100*((DA32/CZ32)^4-1)</f>
        <v>7.7808082608694207</v>
      </c>
      <c r="DB64" s="21">
        <f t="shared" ref="DB64" si="366">100*((DB32/DA32)^4-1)</f>
        <v>15.476737710947308</v>
      </c>
      <c r="DC64" s="21">
        <f t="shared" ref="DC64" si="367">100*((DC32/DB32)^4-1)</f>
        <v>11.627456905329691</v>
      </c>
      <c r="DD64" s="21">
        <f t="shared" ref="DD64" si="368">100*((DD32/DC32)^4-1)</f>
        <v>7.6272369954842212</v>
      </c>
      <c r="DE64" s="21">
        <f t="shared" ref="DE64" si="369">100*((DE32/DD32)^4-1)</f>
        <v>10.789364500874509</v>
      </c>
      <c r="DF64" s="21">
        <f t="shared" ref="DF64" si="370">100*((DF32/DE32)^4-1)</f>
        <v>13.189445402060397</v>
      </c>
      <c r="DG64" s="21">
        <f t="shared" ref="DG64" si="371">100*((DG32/DF32)^4-1)</f>
        <v>15.17143693780767</v>
      </c>
      <c r="DH64" s="21">
        <f t="shared" ref="DH64" si="372">100*((DH32/DG32)^4-1)</f>
        <v>13.079720601683142</v>
      </c>
      <c r="DI64" s="21">
        <f t="shared" ref="DI64" si="373">100*((DI32/DH32)^4-1)</f>
        <v>12.036258114927412</v>
      </c>
      <c r="DJ64" s="21">
        <f t="shared" ref="DJ64" si="374">100*((DJ32/DI32)^4-1)</f>
        <v>11.313586166084866</v>
      </c>
      <c r="DK64" s="21">
        <f t="shared" ref="DK64" si="375">100*((DK32/DJ32)^4-1)</f>
        <v>14.123917661894181</v>
      </c>
      <c r="DL64" s="21">
        <f t="shared" ref="DL64" si="376">100*((DL32/DK32)^4-1)</f>
        <v>14.537489270143645</v>
      </c>
      <c r="DM64" s="21">
        <f t="shared" ref="DM64" si="377">100*((DM32/DL32)^4-1)</f>
        <v>0.33829985908828686</v>
      </c>
      <c r="DN64" s="21">
        <f t="shared" ref="DN64" si="378">100*((DN32/DM32)^4-1)</f>
        <v>-2.4129382500032603</v>
      </c>
      <c r="DO64" s="21">
        <f t="shared" ref="DO64" si="379">100*((DO32/DN32)^4-1)</f>
        <v>-0.85028742432154969</v>
      </c>
      <c r="DP64" s="21">
        <f t="shared" ref="DP64" si="380">100*((DP32/DO32)^4-1)</f>
        <v>-0.5286394252171922</v>
      </c>
      <c r="DQ64" s="21">
        <f t="shared" ref="DQ64" si="381">100*((DQ32/DP32)^4-1)</f>
        <v>6.7778935925925765</v>
      </c>
      <c r="DR64" s="21">
        <f t="shared" ref="DR64" si="382">100*((DR32/DQ32)^4-1)</f>
        <v>8.3161904892437697</v>
      </c>
      <c r="DS64" s="47">
        <f t="shared" ref="DS64" si="383">100*((DS32/DR32)^4-1)</f>
        <v>9.7478452200483687</v>
      </c>
      <c r="DT64" s="47">
        <f t="shared" ref="DT64" si="384">100*((DT32/DS32)^4-1)</f>
        <v>3.0497886445226108</v>
      </c>
      <c r="DU64" s="47">
        <f t="shared" ref="DU64" si="385">100*((DU32/DT32)^4-1)</f>
        <v>13.789486925134575</v>
      </c>
      <c r="DV64" s="47">
        <f t="shared" ref="DV64" si="386">100*((DV32/DU32)^4-1)</f>
        <v>25.493565247171858</v>
      </c>
      <c r="DW64" s="47">
        <f t="shared" ref="DW64" si="387">100*((DW32/DV32)^4-1)</f>
        <v>23.428406700498773</v>
      </c>
      <c r="DX64" s="47">
        <f t="shared" ref="DX64" si="388">100*((DX32/DW32)^4-1)</f>
        <v>30.295686322128557</v>
      </c>
      <c r="DY64" s="47">
        <f t="shared" ref="DY64" si="389">100*((DY32/DX32)^4-1)</f>
        <v>18.628112368614993</v>
      </c>
      <c r="DZ64" s="47">
        <f t="shared" ref="DZ64" si="390">100*((DZ32/DY32)^4-1)</f>
        <v>21.466429416387257</v>
      </c>
      <c r="EA64" s="47">
        <f t="shared" ref="EA64" si="391">100*((EA32/DZ32)^4-1)</f>
        <v>35.490227600596903</v>
      </c>
      <c r="EB64" s="20">
        <f t="shared" ref="EB64" si="392">100*((EB32/EA32)^4-1)</f>
        <v>29.825622760631632</v>
      </c>
      <c r="EC64" s="20">
        <f t="shared" ref="EC64" si="393">100*((EC32/EB32)^4-1)</f>
        <v>18.027594546607229</v>
      </c>
      <c r="ED64" s="20">
        <f t="shared" ref="ED64" si="394">100*((ED32/EC32)^4-1)</f>
        <v>12.096378485690318</v>
      </c>
      <c r="EE64" s="20">
        <f t="shared" ref="EE64" si="395">100*((EE32/ED32)^4-1)</f>
        <v>8.6702704774705541</v>
      </c>
      <c r="EF64" s="20">
        <f t="shared" ref="EF64" si="396">100*((EF32/EE32)^4-1)</f>
        <v>6.5026397109152034</v>
      </c>
      <c r="EG64" s="20">
        <f t="shared" ref="EG64" si="397">100*((EG32/EF32)^4-1)</f>
        <v>5.2579853404913779</v>
      </c>
      <c r="EH64" s="20">
        <f t="shared" ref="EH64" si="398">100*((EH32/EG32)^4-1)</f>
        <v>4.2826860944304324</v>
      </c>
      <c r="EI64" s="20">
        <f t="shared" ref="EI64" si="399">100*((EI32/EH32)^4-1)</f>
        <v>3.5208485323954264</v>
      </c>
      <c r="EJ64" s="20">
        <f t="shared" ref="EJ64" si="400">100*((EJ32/EI32)^4-1)</f>
        <v>2.9625239741263076</v>
      </c>
      <c r="EK64" s="20">
        <f t="shared" ref="EK64" si="401">100*((EK32/EJ32)^4-1)</f>
        <v>2.5757121752382206</v>
      </c>
      <c r="EL64" s="20">
        <f t="shared" ref="EL64" si="402">100*((EL32/EK32)^4-1)</f>
        <v>2.2361233118491919</v>
      </c>
      <c r="EM64" s="20">
        <f t="shared" ref="EM64" si="403">100*((EM32/EL32)^4-1)</f>
        <v>1.9973052218627219</v>
      </c>
      <c r="EN64" s="20">
        <f t="shared" ref="EN64" si="404">100*((EN32/EM32)^4-1)</f>
        <v>1.8007469629478523</v>
      </c>
      <c r="EO64" s="20">
        <f t="shared" ref="EO64" si="405">100*((EO32/EN32)^4-1)</f>
        <v>1.6203943767203466</v>
      </c>
      <c r="EP64" s="20">
        <f t="shared" ref="EP64" si="406">100*((EP32/EO32)^4-1)</f>
        <v>1.5202302502887566</v>
      </c>
      <c r="EQ64" s="20">
        <f t="shared" ref="EQ64" si="407">100*((EQ32/EP32)^4-1)</f>
        <v>1.4458983725377239</v>
      </c>
      <c r="ER64" s="20">
        <f t="shared" ref="ER64" si="408">100*((ER32/EQ32)^4-1)</f>
        <v>1.3629945284002742</v>
      </c>
      <c r="ES64" s="20">
        <f t="shared" ref="ES64" si="409">100*((ES32/ER32)^4-1)</f>
        <v>1.3266728388772409</v>
      </c>
      <c r="ET64" s="20">
        <f t="shared" ref="ET64" si="410">100*((ET32/ES32)^4-1)</f>
        <v>1.3299196690678139</v>
      </c>
      <c r="EU64" s="20">
        <f t="shared" ref="EU64" si="411">100*((EU32/ET32)^4-1)</f>
        <v>1.3612873181363838</v>
      </c>
      <c r="EV64" s="20">
        <f t="shared" ref="EV64" si="412">100*((EV32/EU32)^4-1)</f>
        <v>1.4178342482199291</v>
      </c>
      <c r="EW64" s="20">
        <f t="shared" ref="EW64" si="413">100*((EW32/EV32)^4-1)</f>
        <v>1.4881232103882702</v>
      </c>
      <c r="EX64" s="20">
        <f t="shared" ref="EX64" si="414">100*((EX32/EW32)^4-1)</f>
        <v>1.5733076881204955</v>
      </c>
      <c r="EY64" s="20">
        <f t="shared" ref="EY64" si="415">100*((EY32/EX32)^4-1)</f>
        <v>1.6699411530573638</v>
      </c>
      <c r="EZ64" s="20">
        <f t="shared" ref="EZ64" si="416">100*((EZ32/EY32)^4-1)</f>
        <v>1.7766007197123512</v>
      </c>
      <c r="FA64" s="20">
        <f t="shared" ref="FA64" si="417">100*((FA32/EZ32)^4-1)</f>
        <v>1.8930540093386572</v>
      </c>
      <c r="FB64" s="20">
        <f t="shared" ref="FB64" si="418">100*((FB32/FA32)^4-1)</f>
        <v>2.0252963383605049</v>
      </c>
      <c r="FC64" s="20">
        <f t="shared" ref="FC64" si="419">100*((FC32/FB32)^4-1)</f>
        <v>2.1626166646585565</v>
      </c>
      <c r="FD64" s="20">
        <f t="shared" ref="FD64" si="420">100*((FD32/FC32)^4-1)</f>
        <v>2.2915143751954803</v>
      </c>
      <c r="FE64" s="20">
        <f t="shared" ref="FE64" si="421">100*((FE32/FD32)^4-1)</f>
        <v>2.4180911272231986</v>
      </c>
      <c r="FF64" s="20">
        <f t="shared" ref="FF64" si="422">100*((FF32/FE32)^4-1)</f>
        <v>2.5573264524672457</v>
      </c>
    </row>
    <row r="65" spans="2:162" x14ac:dyDescent="0.25">
      <c r="B65" t="str">
        <f>B33</f>
        <v>Housing permits (thous.)</v>
      </c>
      <c r="C65" s="21"/>
      <c r="D65" s="21">
        <f t="shared" ref="D65:AA65" si="423">100*((D33/C33)^4-1)</f>
        <v>-79.895448805911059</v>
      </c>
      <c r="E65" s="21">
        <f t="shared" si="423"/>
        <v>-65.208848197962624</v>
      </c>
      <c r="F65" s="21">
        <f t="shared" si="423"/>
        <v>-59.684441192324087</v>
      </c>
      <c r="G65" s="21">
        <f t="shared" si="423"/>
        <v>-76.478164554724188</v>
      </c>
      <c r="H65" s="21">
        <f t="shared" si="423"/>
        <v>16.512666075414948</v>
      </c>
      <c r="I65" s="21">
        <f t="shared" si="423"/>
        <v>32.867124849529361</v>
      </c>
      <c r="J65" s="21">
        <f t="shared" si="423"/>
        <v>-68.268964783621854</v>
      </c>
      <c r="K65" s="21">
        <f t="shared" si="423"/>
        <v>654.8603409884015</v>
      </c>
      <c r="L65" s="21">
        <f t="shared" si="423"/>
        <v>10.663283517199096</v>
      </c>
      <c r="M65" s="21">
        <f t="shared" si="423"/>
        <v>-56.645990961991856</v>
      </c>
      <c r="N65" s="21">
        <f t="shared" si="423"/>
        <v>16.102998049461938</v>
      </c>
      <c r="O65" s="21">
        <f t="shared" si="423"/>
        <v>-40.58402792398531</v>
      </c>
      <c r="P65" s="21">
        <f t="shared" si="423"/>
        <v>53.405273599220074</v>
      </c>
      <c r="Q65" s="21">
        <f t="shared" si="423"/>
        <v>34.766551878273198</v>
      </c>
      <c r="R65" s="21">
        <f t="shared" si="423"/>
        <v>111.60846882998685</v>
      </c>
      <c r="S65" s="21">
        <f t="shared" si="423"/>
        <v>-51.643300601378847</v>
      </c>
      <c r="T65" s="21">
        <f t="shared" si="423"/>
        <v>41.65095036053836</v>
      </c>
      <c r="U65" s="21">
        <f t="shared" si="423"/>
        <v>75.390897706396487</v>
      </c>
      <c r="V65" s="21">
        <f t="shared" si="423"/>
        <v>-30.848247376135916</v>
      </c>
      <c r="W65" s="21">
        <f t="shared" si="423"/>
        <v>-24.686893764225605</v>
      </c>
      <c r="X65" s="21">
        <f t="shared" si="423"/>
        <v>21.987140654340354</v>
      </c>
      <c r="Y65" s="21">
        <f t="shared" si="423"/>
        <v>-44.290785627849651</v>
      </c>
      <c r="Z65" s="21">
        <f t="shared" si="423"/>
        <v>58.21588841146481</v>
      </c>
      <c r="AA65" s="21">
        <f t="shared" si="423"/>
        <v>44.373608770023651</v>
      </c>
      <c r="AB65" s="21">
        <f t="shared" ref="AB65:AI65" si="424">100*((AB33/AA33)^4-1)</f>
        <v>3.8251092889700189</v>
      </c>
      <c r="AC65" s="21">
        <f t="shared" si="424"/>
        <v>-8.1572957207441288</v>
      </c>
      <c r="AD65" s="21">
        <f t="shared" si="424"/>
        <v>39.521030910353083</v>
      </c>
      <c r="AE65" s="21">
        <f t="shared" si="424"/>
        <v>26.092901067854356</v>
      </c>
      <c r="AF65" s="21">
        <f t="shared" si="424"/>
        <v>-46.016394235099909</v>
      </c>
      <c r="AG65" s="21">
        <f t="shared" si="424"/>
        <v>279.87047272857086</v>
      </c>
      <c r="AH65" s="21">
        <f t="shared" si="424"/>
        <v>-65.408717167081633</v>
      </c>
      <c r="AI65" s="21">
        <f t="shared" si="424"/>
        <v>125.1861336753238</v>
      </c>
      <c r="AJ65" s="21">
        <f t="shared" ref="AJ65:BO65" si="425">100*((AJ33/AI33)^4-1)</f>
        <v>-22.580403245327808</v>
      </c>
      <c r="AK65" s="21">
        <f t="shared" si="425"/>
        <v>63.244907066212534</v>
      </c>
      <c r="AL65" s="21">
        <f t="shared" si="425"/>
        <v>51.565361161707266</v>
      </c>
      <c r="AM65" s="21">
        <f t="shared" si="425"/>
        <v>-75.449088534561952</v>
      </c>
      <c r="AN65" s="21">
        <f t="shared" si="425"/>
        <v>300.29393265231568</v>
      </c>
      <c r="AO65" s="21">
        <f t="shared" si="425"/>
        <v>-62.285754703499272</v>
      </c>
      <c r="AP65" s="21">
        <f t="shared" si="425"/>
        <v>24.38437515594627</v>
      </c>
      <c r="AQ65" s="21">
        <f t="shared" si="425"/>
        <v>24.36902563557668</v>
      </c>
      <c r="AR65" s="21">
        <f t="shared" si="425"/>
        <v>-42.901497722995863</v>
      </c>
      <c r="AS65" s="21">
        <f t="shared" si="425"/>
        <v>18.971781444596616</v>
      </c>
      <c r="AT65" s="21">
        <f t="shared" si="425"/>
        <v>-11.467330006533649</v>
      </c>
      <c r="AU65" s="21">
        <f t="shared" si="425"/>
        <v>6.4877504667084862</v>
      </c>
      <c r="AV65" s="21">
        <f t="shared" si="425"/>
        <v>-26.529551391988427</v>
      </c>
      <c r="AW65" s="21">
        <f t="shared" si="425"/>
        <v>-48.88008973837298</v>
      </c>
      <c r="AX65" s="21">
        <f t="shared" si="425"/>
        <v>-45.849291608950047</v>
      </c>
      <c r="AY65" s="21">
        <f t="shared" si="425"/>
        <v>17.634851925152105</v>
      </c>
      <c r="AZ65" s="21">
        <f t="shared" si="425"/>
        <v>278.52537248454803</v>
      </c>
      <c r="BA65" s="21">
        <f t="shared" si="425"/>
        <v>-73.12887606968016</v>
      </c>
      <c r="BB65" s="21">
        <f t="shared" si="425"/>
        <v>95.704966479696125</v>
      </c>
      <c r="BC65" s="21">
        <f t="shared" si="425"/>
        <v>-18.15669494260441</v>
      </c>
      <c r="BD65" s="21">
        <f t="shared" si="425"/>
        <v>52.153152950512037</v>
      </c>
      <c r="BE65" s="21">
        <f t="shared" si="425"/>
        <v>31.753478230912592</v>
      </c>
      <c r="BF65" s="21">
        <f t="shared" si="425"/>
        <v>-59.524792193646107</v>
      </c>
      <c r="BG65" s="21">
        <f t="shared" si="425"/>
        <v>98.203692090121137</v>
      </c>
      <c r="BH65" s="21">
        <f t="shared" si="425"/>
        <v>-5.7769855060936681</v>
      </c>
      <c r="BI65" s="21">
        <f t="shared" si="425"/>
        <v>63.956264330166654</v>
      </c>
      <c r="BJ65" s="21">
        <f t="shared" si="425"/>
        <v>13.269184136266032</v>
      </c>
      <c r="BK65" s="21">
        <f t="shared" si="425"/>
        <v>-12.092752459091937</v>
      </c>
      <c r="BL65" s="21">
        <f t="shared" si="425"/>
        <v>-20.96707506885399</v>
      </c>
      <c r="BM65" s="21">
        <f t="shared" si="425"/>
        <v>21.582474319824275</v>
      </c>
      <c r="BN65" s="21">
        <f t="shared" si="425"/>
        <v>130.50322452260613</v>
      </c>
      <c r="BO65" s="21">
        <f t="shared" si="425"/>
        <v>-69.501424168252598</v>
      </c>
      <c r="BP65" s="21">
        <f t="shared" ref="BP65:CU65" si="426">100*((BP33/BO33)^4-1)</f>
        <v>218.70922048724844</v>
      </c>
      <c r="BQ65" s="21">
        <f t="shared" si="426"/>
        <v>-2.9503898605747314</v>
      </c>
      <c r="BR65" s="21">
        <f t="shared" si="426"/>
        <v>-66.470648320262711</v>
      </c>
      <c r="BS65" s="21">
        <f t="shared" si="426"/>
        <v>714.43483730448941</v>
      </c>
      <c r="BT65" s="21">
        <f t="shared" si="426"/>
        <v>-79.242207767834742</v>
      </c>
      <c r="BU65" s="21">
        <f t="shared" si="426"/>
        <v>9.9748531447049658</v>
      </c>
      <c r="BV65" s="21">
        <f t="shared" si="426"/>
        <v>-18.689803044160502</v>
      </c>
      <c r="BW65" s="21">
        <f t="shared" si="426"/>
        <v>-54.285402371210346</v>
      </c>
      <c r="BX65" s="21">
        <f t="shared" si="426"/>
        <v>28.613610580254445</v>
      </c>
      <c r="BY65" s="21">
        <f t="shared" si="426"/>
        <v>-76.072228742907782</v>
      </c>
      <c r="BZ65" s="21">
        <f t="shared" si="426"/>
        <v>-72.730618715176902</v>
      </c>
      <c r="CA65" s="21">
        <f t="shared" si="426"/>
        <v>-78.654700040156982</v>
      </c>
      <c r="CB65" s="21">
        <f t="shared" si="426"/>
        <v>-34.313794416232938</v>
      </c>
      <c r="CC65" s="21">
        <f t="shared" si="426"/>
        <v>4.7447458337062542</v>
      </c>
      <c r="CD65" s="21">
        <f t="shared" si="426"/>
        <v>131.50585634249441</v>
      </c>
      <c r="CE65" s="21">
        <f t="shared" si="426"/>
        <v>301.45000466762798</v>
      </c>
      <c r="CF65" s="21">
        <f t="shared" si="426"/>
        <v>-83.576905541641295</v>
      </c>
      <c r="CG65" s="21">
        <f t="shared" si="426"/>
        <v>401.82398981408306</v>
      </c>
      <c r="CH65" s="21">
        <f t="shared" si="426"/>
        <v>33.875988374489928</v>
      </c>
      <c r="CI65" s="21">
        <f t="shared" si="426"/>
        <v>-89.164889659609088</v>
      </c>
      <c r="CJ65" s="21">
        <f t="shared" si="426"/>
        <v>2454.2371645022167</v>
      </c>
      <c r="CK65" s="21">
        <f t="shared" si="426"/>
        <v>-69.784748088288026</v>
      </c>
      <c r="CL65" s="21">
        <f t="shared" si="426"/>
        <v>-3.3672860588033315</v>
      </c>
      <c r="CM65" s="21">
        <f t="shared" si="426"/>
        <v>314.0087143201834</v>
      </c>
      <c r="CN65" s="21">
        <f t="shared" si="426"/>
        <v>141.1911443789524</v>
      </c>
      <c r="CO65" s="21">
        <f t="shared" si="426"/>
        <v>-0.61228442928973337</v>
      </c>
      <c r="CP65" s="21">
        <f t="shared" si="426"/>
        <v>-22.05291743781531</v>
      </c>
      <c r="CQ65" s="21">
        <f t="shared" si="426"/>
        <v>0.1918720745427871</v>
      </c>
      <c r="CR65" s="21">
        <f t="shared" si="426"/>
        <v>-16.257983491696947</v>
      </c>
      <c r="CS65" s="21">
        <f t="shared" si="426"/>
        <v>64.366639653074202</v>
      </c>
      <c r="CT65" s="21">
        <f t="shared" si="426"/>
        <v>70.943562875650741</v>
      </c>
      <c r="CU65" s="21">
        <f t="shared" si="426"/>
        <v>-59.484742410063561</v>
      </c>
      <c r="CV65" s="21">
        <f t="shared" ref="CV65:EA65" si="427">100*((CV33/CU33)^4-1)</f>
        <v>254.69887589288015</v>
      </c>
      <c r="CW65" s="21">
        <f t="shared" si="427"/>
        <v>-15.930898736242206</v>
      </c>
      <c r="CX65" s="21">
        <f t="shared" si="427"/>
        <v>-19.819561201228463</v>
      </c>
      <c r="CY65" s="21">
        <f t="shared" si="427"/>
        <v>1175.4981759746533</v>
      </c>
      <c r="CZ65" s="21">
        <f t="shared" si="427"/>
        <v>-91.410050569375031</v>
      </c>
      <c r="DA65" s="21">
        <f t="shared" si="427"/>
        <v>125.88436667134792</v>
      </c>
      <c r="DB65" s="21">
        <f t="shared" si="427"/>
        <v>-57.045329610761911</v>
      </c>
      <c r="DC65" s="21">
        <f t="shared" si="427"/>
        <v>-20.975845005199169</v>
      </c>
      <c r="DD65" s="21">
        <f t="shared" si="427"/>
        <v>247.03004860958706</v>
      </c>
      <c r="DE65" s="21">
        <f t="shared" si="427"/>
        <v>-33.776844264875635</v>
      </c>
      <c r="DF65" s="21">
        <f t="shared" si="427"/>
        <v>40.320357663118656</v>
      </c>
      <c r="DG65" s="21">
        <f t="shared" si="427"/>
        <v>-29.087340448226907</v>
      </c>
      <c r="DH65" s="21">
        <f t="shared" si="427"/>
        <v>-32.751387928274376</v>
      </c>
      <c r="DI65" s="21">
        <f t="shared" si="427"/>
        <v>103.79007160696125</v>
      </c>
      <c r="DJ65" s="21">
        <f t="shared" si="427"/>
        <v>33.339439852505407</v>
      </c>
      <c r="DK65" s="21">
        <f t="shared" si="427"/>
        <v>0.48946516175794041</v>
      </c>
      <c r="DL65" s="21">
        <f t="shared" si="427"/>
        <v>-67.645114678576519</v>
      </c>
      <c r="DM65" s="21">
        <f t="shared" si="427"/>
        <v>-35.751017450359036</v>
      </c>
      <c r="DN65" s="21">
        <f t="shared" si="427"/>
        <v>78.245523780074876</v>
      </c>
      <c r="DO65" s="21">
        <f t="shared" si="427"/>
        <v>23.677595453642631</v>
      </c>
      <c r="DP65" s="21">
        <f t="shared" si="427"/>
        <v>122.52289984422089</v>
      </c>
      <c r="DQ65" s="21">
        <f t="shared" si="427"/>
        <v>-15.923801653011338</v>
      </c>
      <c r="DR65" s="21">
        <f t="shared" si="427"/>
        <v>-21.104811627933817</v>
      </c>
      <c r="DS65" s="47">
        <f t="shared" si="427"/>
        <v>-37.058050851579772</v>
      </c>
      <c r="DT65" s="47">
        <f t="shared" si="427"/>
        <v>9.0480926121928817</v>
      </c>
      <c r="DU65" s="47">
        <f t="shared" si="427"/>
        <v>19.493356608160806</v>
      </c>
      <c r="DV65" s="47">
        <f t="shared" si="427"/>
        <v>-64.457387883416388</v>
      </c>
      <c r="DW65" s="47">
        <f t="shared" si="427"/>
        <v>793.55453006675475</v>
      </c>
      <c r="DX65" s="47">
        <f t="shared" si="427"/>
        <v>-86.732535219993949</v>
      </c>
      <c r="DY65" s="47">
        <f t="shared" si="427"/>
        <v>406.48989365633736</v>
      </c>
      <c r="DZ65" s="47">
        <f t="shared" si="427"/>
        <v>27.427079523471253</v>
      </c>
      <c r="EA65" s="47">
        <f t="shared" si="427"/>
        <v>6.2458256567023751</v>
      </c>
      <c r="EB65" s="20">
        <f t="shared" ref="EB65:FF65" si="428">100*((EB33/EA33)^4-1)</f>
        <v>17.130632970007188</v>
      </c>
      <c r="EC65" s="20">
        <f t="shared" si="428"/>
        <v>-52.676101149819758</v>
      </c>
      <c r="ED65" s="20">
        <f t="shared" si="428"/>
        <v>19.511266256052373</v>
      </c>
      <c r="EE65" s="20">
        <f t="shared" si="428"/>
        <v>1.0415957911344309</v>
      </c>
      <c r="EF65" s="20">
        <f t="shared" si="428"/>
        <v>-5.3108236118637908</v>
      </c>
      <c r="EG65" s="20">
        <f t="shared" si="428"/>
        <v>23.264760160827635</v>
      </c>
      <c r="EH65" s="20">
        <f t="shared" si="428"/>
        <v>-10.56275042864171</v>
      </c>
      <c r="EI65" s="20">
        <f t="shared" si="428"/>
        <v>6.8173051813038787</v>
      </c>
      <c r="EJ65" s="20">
        <f t="shared" si="428"/>
        <v>-1.6203524366133149</v>
      </c>
      <c r="EK65" s="20">
        <f t="shared" si="428"/>
        <v>6.4604313013482795</v>
      </c>
      <c r="EL65" s="20">
        <f t="shared" si="428"/>
        <v>7.6563748762792594</v>
      </c>
      <c r="EM65" s="20">
        <f t="shared" si="428"/>
        <v>-5.1168800078804644E-2</v>
      </c>
      <c r="EN65" s="20">
        <f t="shared" si="428"/>
        <v>6.5369082526758548</v>
      </c>
      <c r="EO65" s="20">
        <f t="shared" si="428"/>
        <v>-1.9376564847143896</v>
      </c>
      <c r="EP65" s="20">
        <f t="shared" si="428"/>
        <v>3.4280285952326572</v>
      </c>
      <c r="EQ65" s="20">
        <f t="shared" si="428"/>
        <v>3.9014943249711775</v>
      </c>
      <c r="ER65" s="20">
        <f t="shared" si="428"/>
        <v>3.0897076947248525</v>
      </c>
      <c r="ES65" s="20">
        <f t="shared" si="428"/>
        <v>-2.3502416732393061</v>
      </c>
      <c r="ET65" s="20">
        <f t="shared" si="428"/>
        <v>0.72699740581196881</v>
      </c>
      <c r="EU65" s="20">
        <f t="shared" si="428"/>
        <v>0.55334957867949619</v>
      </c>
      <c r="EV65" s="20">
        <f t="shared" si="428"/>
        <v>2.4815937164277102</v>
      </c>
      <c r="EW65" s="20">
        <f t="shared" si="428"/>
        <v>-2.2382023667535056</v>
      </c>
      <c r="EX65" s="20">
        <f t="shared" si="428"/>
        <v>-0.53057846975939071</v>
      </c>
      <c r="EY65" s="20">
        <f t="shared" si="428"/>
        <v>-0.15057297694811567</v>
      </c>
      <c r="EZ65" s="20">
        <f t="shared" si="428"/>
        <v>0.62926015970556914</v>
      </c>
      <c r="FA65" s="20">
        <f t="shared" si="428"/>
        <v>-0.73083145754226919</v>
      </c>
      <c r="FB65" s="20">
        <f t="shared" si="428"/>
        <v>0.30229696454460164</v>
      </c>
      <c r="FC65" s="20">
        <f t="shared" si="428"/>
        <v>0.54451367347847501</v>
      </c>
      <c r="FD65" s="20">
        <f t="shared" si="428"/>
        <v>1.1157381222062446</v>
      </c>
      <c r="FE65" s="20">
        <f t="shared" si="428"/>
        <v>0.36210398240503761</v>
      </c>
      <c r="FF65" s="20">
        <f t="shared" si="428"/>
        <v>1.1683120921898826</v>
      </c>
    </row>
    <row r="66" spans="2:162" x14ac:dyDescent="0.25">
      <c r="B66" t="str">
        <f>B34</f>
        <v>Population (thous.)</v>
      </c>
      <c r="C66" s="21"/>
      <c r="D66" s="21">
        <f t="shared" ref="D66:AA66" si="429">100*((D34/C34)^4-1)</f>
        <v>3.6826018440868413</v>
      </c>
      <c r="E66" s="21">
        <f t="shared" si="429"/>
        <v>3.5862369735374156</v>
      </c>
      <c r="F66" s="21">
        <f t="shared" si="429"/>
        <v>3.2515419966801185</v>
      </c>
      <c r="G66" s="21">
        <f t="shared" si="429"/>
        <v>2.6878681467006782</v>
      </c>
      <c r="H66" s="21">
        <f t="shared" si="429"/>
        <v>1.9833115687008629</v>
      </c>
      <c r="I66" s="21">
        <f t="shared" si="429"/>
        <v>1.4573838557761398</v>
      </c>
      <c r="J66" s="21">
        <f t="shared" si="429"/>
        <v>1.1812228018418747</v>
      </c>
      <c r="K66" s="21">
        <f t="shared" si="429"/>
        <v>1.1488882561210279</v>
      </c>
      <c r="L66" s="21">
        <f t="shared" si="429"/>
        <v>1.3075835146166392</v>
      </c>
      <c r="M66" s="21">
        <f t="shared" si="429"/>
        <v>1.4574949002875037</v>
      </c>
      <c r="N66" s="21">
        <f t="shared" si="429"/>
        <v>1.5491769092886409</v>
      </c>
      <c r="O66" s="21">
        <f t="shared" si="429"/>
        <v>1.5832595346462419</v>
      </c>
      <c r="P66" s="21">
        <f t="shared" si="429"/>
        <v>1.5678918206975201</v>
      </c>
      <c r="Q66" s="21">
        <f t="shared" si="429"/>
        <v>1.5330833823427259</v>
      </c>
      <c r="R66" s="21">
        <f t="shared" si="429"/>
        <v>1.4864211479038492</v>
      </c>
      <c r="S66" s="21">
        <f t="shared" si="429"/>
        <v>1.4280853610579403</v>
      </c>
      <c r="T66" s="21">
        <f t="shared" si="429"/>
        <v>1.3622918596296385</v>
      </c>
      <c r="U66" s="21">
        <f t="shared" si="429"/>
        <v>1.305263278182367</v>
      </c>
      <c r="V66" s="21">
        <f t="shared" si="429"/>
        <v>1.260868600403886</v>
      </c>
      <c r="W66" s="21">
        <f t="shared" si="429"/>
        <v>1.2289194063612729</v>
      </c>
      <c r="X66" s="21">
        <f t="shared" si="429"/>
        <v>1.2090880757553046</v>
      </c>
      <c r="Y66" s="21">
        <f t="shared" si="429"/>
        <v>1.2005934771794236</v>
      </c>
      <c r="Z66" s="21">
        <f t="shared" si="429"/>
        <v>1.2031413707884742</v>
      </c>
      <c r="AA66" s="21">
        <f t="shared" si="429"/>
        <v>1.2166009231085573</v>
      </c>
      <c r="AB66" s="21">
        <f t="shared" ref="AB66:AI66" si="430">100*((AB34/AA34)^4-1)</f>
        <v>1.2473316898373943</v>
      </c>
      <c r="AC66" s="21">
        <f t="shared" si="430"/>
        <v>1.3210138879149902</v>
      </c>
      <c r="AD66" s="21">
        <f t="shared" si="430"/>
        <v>1.4436032722454195</v>
      </c>
      <c r="AE66" s="21">
        <f t="shared" si="430"/>
        <v>1.614484776233116</v>
      </c>
      <c r="AF66" s="21">
        <f t="shared" si="430"/>
        <v>1.8131985576830711</v>
      </c>
      <c r="AG66" s="21">
        <f t="shared" si="430"/>
        <v>1.960413912136505</v>
      </c>
      <c r="AH66" s="21">
        <f t="shared" si="430"/>
        <v>2.0370938109682157</v>
      </c>
      <c r="AI66" s="21">
        <f t="shared" si="430"/>
        <v>2.0443987633522509</v>
      </c>
      <c r="AJ66" s="21">
        <f t="shared" ref="AJ66:BO66" si="431">100*((AJ34/AI34)^4-1)</f>
        <v>1.9983868615552458</v>
      </c>
      <c r="AK66" s="21">
        <f t="shared" si="431"/>
        <v>1.958648699102894</v>
      </c>
      <c r="AL66" s="21">
        <f t="shared" si="431"/>
        <v>1.9395988451674118</v>
      </c>
      <c r="AM66" s="21">
        <f t="shared" si="431"/>
        <v>1.9408291810976586</v>
      </c>
      <c r="AN66" s="21">
        <f t="shared" si="431"/>
        <v>1.947318881590121</v>
      </c>
      <c r="AO66" s="21">
        <f t="shared" si="431"/>
        <v>1.9007227650711167</v>
      </c>
      <c r="AP66" s="21">
        <f t="shared" si="431"/>
        <v>1.7876197117074666</v>
      </c>
      <c r="AQ66" s="21">
        <f t="shared" si="431"/>
        <v>1.6093434684612662</v>
      </c>
      <c r="AR66" s="21">
        <f t="shared" si="431"/>
        <v>1.3952783254458812</v>
      </c>
      <c r="AS66" s="21">
        <f t="shared" si="431"/>
        <v>1.258034027869992</v>
      </c>
      <c r="AT66" s="21">
        <f t="shared" si="431"/>
        <v>1.2241129178880872</v>
      </c>
      <c r="AU66" s="21">
        <f t="shared" si="431"/>
        <v>1.292112963109715</v>
      </c>
      <c r="AV66" s="21">
        <f t="shared" si="431"/>
        <v>1.4260820248641837</v>
      </c>
      <c r="AW66" s="21">
        <f t="shared" si="431"/>
        <v>1.4863195655152817</v>
      </c>
      <c r="AX66" s="21">
        <f t="shared" si="431"/>
        <v>1.4391320066222235</v>
      </c>
      <c r="AY66" s="21">
        <f t="shared" si="431"/>
        <v>1.286174701909526</v>
      </c>
      <c r="AZ66" s="21">
        <f t="shared" si="431"/>
        <v>1.0603283389397644</v>
      </c>
      <c r="BA66" s="21">
        <f t="shared" si="431"/>
        <v>0.88670913135260321</v>
      </c>
      <c r="BB66" s="21">
        <f t="shared" si="431"/>
        <v>0.79528920185820695</v>
      </c>
      <c r="BC66" s="21">
        <f t="shared" si="431"/>
        <v>0.78508627763744787</v>
      </c>
      <c r="BD66" s="21">
        <f t="shared" si="431"/>
        <v>0.83826349934839062</v>
      </c>
      <c r="BE66" s="21">
        <f t="shared" si="431"/>
        <v>0.88584896625221177</v>
      </c>
      <c r="BF66" s="21">
        <f t="shared" si="431"/>
        <v>0.91077018281902067</v>
      </c>
      <c r="BG66" s="21">
        <f t="shared" si="431"/>
        <v>0.91320570153248237</v>
      </c>
      <c r="BH66" s="21">
        <f t="shared" si="431"/>
        <v>0.91127630445608787</v>
      </c>
      <c r="BI66" s="21">
        <f t="shared" si="431"/>
        <v>0.97656201801010756</v>
      </c>
      <c r="BJ66" s="21">
        <f t="shared" si="431"/>
        <v>1.1263841019259591</v>
      </c>
      <c r="BK66" s="21">
        <f t="shared" si="431"/>
        <v>1.3600474672115448</v>
      </c>
      <c r="BL66" s="21">
        <f t="shared" si="431"/>
        <v>1.6427960537137576</v>
      </c>
      <c r="BM66" s="21">
        <f t="shared" si="431"/>
        <v>1.8385167467995567</v>
      </c>
      <c r="BN66" s="21">
        <f t="shared" si="431"/>
        <v>1.9142388197154858</v>
      </c>
      <c r="BO66" s="21">
        <f t="shared" si="431"/>
        <v>1.871822893323305</v>
      </c>
      <c r="BP66" s="21">
        <f t="shared" ref="BP66:CU66" si="432">100*((BP34/BO34)^4-1)</f>
        <v>1.7360869871833051</v>
      </c>
      <c r="BQ66" s="21">
        <f t="shared" si="432"/>
        <v>1.5984961036502154</v>
      </c>
      <c r="BR66" s="21">
        <f t="shared" si="432"/>
        <v>1.4812601813078308</v>
      </c>
      <c r="BS66" s="21">
        <f t="shared" si="432"/>
        <v>1.3839120387544979</v>
      </c>
      <c r="BT66" s="21">
        <f t="shared" si="432"/>
        <v>1.3020520206305619</v>
      </c>
      <c r="BU66" s="21">
        <f t="shared" si="432"/>
        <v>1.2194524159487186</v>
      </c>
      <c r="BV66" s="21">
        <f t="shared" si="432"/>
        <v>1.1321090844805148</v>
      </c>
      <c r="BW66" s="21">
        <f t="shared" si="432"/>
        <v>1.0400384807946139</v>
      </c>
      <c r="BX66" s="21">
        <f t="shared" si="432"/>
        <v>0.95364426627397858</v>
      </c>
      <c r="BY66" s="21">
        <f t="shared" si="432"/>
        <v>0.91427982896847837</v>
      </c>
      <c r="BZ66" s="21">
        <f t="shared" si="432"/>
        <v>0.93178769784136861</v>
      </c>
      <c r="CA66" s="21">
        <f t="shared" si="432"/>
        <v>1.0056662012868145</v>
      </c>
      <c r="CB66" s="21">
        <f t="shared" si="432"/>
        <v>1.1140247717242646</v>
      </c>
      <c r="CC66" s="21">
        <f t="shared" si="432"/>
        <v>1.1710111461002315</v>
      </c>
      <c r="CD66" s="21">
        <f t="shared" si="432"/>
        <v>1.1557795082632438</v>
      </c>
      <c r="CE66" s="21">
        <f t="shared" si="432"/>
        <v>1.0691787094391447</v>
      </c>
      <c r="CF66" s="21">
        <f t="shared" si="432"/>
        <v>0.92801868238641116</v>
      </c>
      <c r="CG66" s="21">
        <f t="shared" si="432"/>
        <v>0.79632446429791504</v>
      </c>
      <c r="CH66" s="21">
        <f t="shared" si="432"/>
        <v>0.68966595012549536</v>
      </c>
      <c r="CI66" s="21">
        <f t="shared" si="432"/>
        <v>0.60769711572417062</v>
      </c>
      <c r="CJ66" s="21">
        <f t="shared" si="432"/>
        <v>0.55903679839521825</v>
      </c>
      <c r="CK66" s="21">
        <f t="shared" si="432"/>
        <v>0.57892594349053805</v>
      </c>
      <c r="CL66" s="21">
        <f t="shared" si="432"/>
        <v>0.675872213538109</v>
      </c>
      <c r="CM66" s="21">
        <f t="shared" si="432"/>
        <v>0.84953102837619365</v>
      </c>
      <c r="CN66" s="21">
        <f t="shared" si="432"/>
        <v>1.0806431010217166</v>
      </c>
      <c r="CO66" s="21">
        <f t="shared" si="432"/>
        <v>1.2933819943832026</v>
      </c>
      <c r="CP66" s="21">
        <f t="shared" si="432"/>
        <v>1.4687304443853355</v>
      </c>
      <c r="CQ66" s="21">
        <f t="shared" si="432"/>
        <v>1.6067667801058727</v>
      </c>
      <c r="CR66" s="21">
        <f t="shared" si="432"/>
        <v>1.7084423147797789</v>
      </c>
      <c r="CS66" s="21">
        <f t="shared" si="432"/>
        <v>1.7769023115163707</v>
      </c>
      <c r="CT66" s="21">
        <f t="shared" si="432"/>
        <v>1.8132898045803314</v>
      </c>
      <c r="CU66" s="21">
        <f t="shared" si="432"/>
        <v>1.8181201232671196</v>
      </c>
      <c r="CV66" s="21">
        <f t="shared" ref="CV66:EA66" si="433">100*((CV34/CU34)^4-1)</f>
        <v>1.812062007531301</v>
      </c>
      <c r="CW66" s="21">
        <f t="shared" si="433"/>
        <v>1.8754258241316712</v>
      </c>
      <c r="CX66" s="21">
        <f t="shared" si="433"/>
        <v>2.0269959002142901</v>
      </c>
      <c r="CY66" s="21">
        <f t="shared" si="433"/>
        <v>2.2652661474889646</v>
      </c>
      <c r="CZ66" s="21">
        <f t="shared" si="433"/>
        <v>2.5388582044196362</v>
      </c>
      <c r="DA66" s="21">
        <f t="shared" si="433"/>
        <v>2.6488490358620886</v>
      </c>
      <c r="DB66" s="21">
        <f t="shared" si="433"/>
        <v>2.549621907086097</v>
      </c>
      <c r="DC66" s="21">
        <f t="shared" si="433"/>
        <v>2.2469154673566916</v>
      </c>
      <c r="DD66" s="21">
        <f t="shared" si="433"/>
        <v>1.810762828599155</v>
      </c>
      <c r="DE66" s="21">
        <f t="shared" si="433"/>
        <v>1.4990105561486722</v>
      </c>
      <c r="DF66" s="21">
        <f t="shared" si="433"/>
        <v>1.3712746690780264</v>
      </c>
      <c r="DG66" s="21">
        <f t="shared" si="433"/>
        <v>1.4240767474198224</v>
      </c>
      <c r="DH66" s="21">
        <f t="shared" si="433"/>
        <v>1.6122558547946308</v>
      </c>
      <c r="DI66" s="21">
        <f t="shared" si="433"/>
        <v>1.7632432461431202</v>
      </c>
      <c r="DJ66" s="21">
        <f t="shared" si="433"/>
        <v>1.8347512472590255</v>
      </c>
      <c r="DK66" s="21">
        <f t="shared" si="433"/>
        <v>1.8279588571278538</v>
      </c>
      <c r="DL66" s="21">
        <f t="shared" si="433"/>
        <v>1.7669566191092168</v>
      </c>
      <c r="DM66" s="21">
        <f t="shared" si="433"/>
        <v>1.7430631896770965</v>
      </c>
      <c r="DN66" s="21">
        <f t="shared" si="433"/>
        <v>1.7780951691475755</v>
      </c>
      <c r="DO66" s="21">
        <f t="shared" si="433"/>
        <v>1.8710714146252583</v>
      </c>
      <c r="DP66" s="21">
        <f t="shared" si="433"/>
        <v>1.9854448134358771</v>
      </c>
      <c r="DQ66" s="21">
        <f t="shared" si="433"/>
        <v>1.9790872651952451</v>
      </c>
      <c r="DR66" s="21">
        <f t="shared" si="433"/>
        <v>1.819139305155737</v>
      </c>
      <c r="DS66" s="47">
        <f t="shared" si="433"/>
        <v>1.5089535413674193</v>
      </c>
      <c r="DT66" s="47">
        <f t="shared" si="433"/>
        <v>1.1069387968188682</v>
      </c>
      <c r="DU66" s="47">
        <f t="shared" si="433"/>
        <v>0.83424871932296085</v>
      </c>
      <c r="DV66" s="47">
        <f t="shared" si="433"/>
        <v>0.74293072566524732</v>
      </c>
      <c r="DW66" s="47">
        <f t="shared" si="433"/>
        <v>0.8309368839354736</v>
      </c>
      <c r="DX66" s="47">
        <f t="shared" si="433"/>
        <v>1.0562166908277604</v>
      </c>
      <c r="DY66" s="47">
        <f t="shared" si="433"/>
        <v>1.2541766642335972</v>
      </c>
      <c r="DZ66" s="47">
        <f t="shared" si="433"/>
        <v>1.3838294335166035</v>
      </c>
      <c r="EA66" s="47">
        <f t="shared" si="433"/>
        <v>1.4414380231147828</v>
      </c>
      <c r="EB66" s="20">
        <f t="shared" ref="EB66:FF66" si="434">100*((EB34/EA34)^4-1)</f>
        <v>0.95984410288965094</v>
      </c>
      <c r="EC66" s="20">
        <f t="shared" si="434"/>
        <v>0.9490716871480176</v>
      </c>
      <c r="ED66" s="20">
        <f t="shared" si="434"/>
        <v>0.93107484071877078</v>
      </c>
      <c r="EE66" s="20">
        <f t="shared" si="434"/>
        <v>0.92484506596575144</v>
      </c>
      <c r="EF66" s="20">
        <f t="shared" si="434"/>
        <v>0.93146706339213292</v>
      </c>
      <c r="EG66" s="20">
        <f t="shared" si="434"/>
        <v>0.91702521828356254</v>
      </c>
      <c r="EH66" s="20">
        <f t="shared" si="434"/>
        <v>0.88158041073562732</v>
      </c>
      <c r="EI66" s="20">
        <f t="shared" si="434"/>
        <v>0.83579297595690605</v>
      </c>
      <c r="EJ66" s="20">
        <f t="shared" si="434"/>
        <v>0.78172671381453451</v>
      </c>
      <c r="EK66" s="20">
        <f t="shared" si="434"/>
        <v>0.75254176910453108</v>
      </c>
      <c r="EL66" s="20">
        <f t="shared" si="434"/>
        <v>0.75091411200487457</v>
      </c>
      <c r="EM66" s="20">
        <f t="shared" si="434"/>
        <v>0.76470275635247553</v>
      </c>
      <c r="EN66" s="20">
        <f t="shared" si="434"/>
        <v>0.78965433308402222</v>
      </c>
      <c r="EO66" s="20">
        <f t="shared" si="434"/>
        <v>0.80204249824071816</v>
      </c>
      <c r="EP66" s="20">
        <f t="shared" si="434"/>
        <v>0.79846992629022395</v>
      </c>
      <c r="EQ66" s="20">
        <f t="shared" si="434"/>
        <v>0.78543923956830852</v>
      </c>
      <c r="ER66" s="20">
        <f t="shared" si="434"/>
        <v>0.76291221516882057</v>
      </c>
      <c r="ES66" s="20">
        <f t="shared" si="434"/>
        <v>0.74778826596759718</v>
      </c>
      <c r="ET66" s="20">
        <f t="shared" si="434"/>
        <v>0.74301603071038613</v>
      </c>
      <c r="EU66" s="20">
        <f t="shared" si="434"/>
        <v>0.74210538276562321</v>
      </c>
      <c r="EV66" s="20">
        <f t="shared" si="434"/>
        <v>0.74551078812492566</v>
      </c>
      <c r="EW66" s="20">
        <f t="shared" si="434"/>
        <v>0.74491306183352979</v>
      </c>
      <c r="EX66" s="20">
        <f t="shared" si="434"/>
        <v>0.74039159251180209</v>
      </c>
      <c r="EY66" s="20">
        <f t="shared" si="434"/>
        <v>0.73639451812934631</v>
      </c>
      <c r="EZ66" s="20">
        <f t="shared" si="434"/>
        <v>0.73138193834012544</v>
      </c>
      <c r="FA66" s="20">
        <f t="shared" si="434"/>
        <v>0.73201332385890439</v>
      </c>
      <c r="FB66" s="20">
        <f t="shared" si="434"/>
        <v>0.7379445119519934</v>
      </c>
      <c r="FC66" s="20">
        <f t="shared" si="434"/>
        <v>0.74288835124185493</v>
      </c>
      <c r="FD66" s="20">
        <f t="shared" si="434"/>
        <v>0.74608525466972608</v>
      </c>
      <c r="FE66" s="20">
        <f t="shared" si="434"/>
        <v>0.74455715787700161</v>
      </c>
      <c r="FF66" s="20">
        <f t="shared" si="434"/>
        <v>0.7395172779385728</v>
      </c>
    </row>
    <row r="67" spans="2:162" x14ac:dyDescent="0.25">
      <c r="DS67" s="18"/>
      <c r="DT67" s="18"/>
      <c r="DU67" s="18"/>
      <c r="DV67" s="18"/>
      <c r="DW67" s="18"/>
      <c r="DX67" s="53"/>
      <c r="DY67" s="53"/>
      <c r="DZ67" s="53"/>
      <c r="EA67" s="53"/>
      <c r="EB67" s="18"/>
      <c r="EC67" s="18"/>
      <c r="ED67" s="18"/>
      <c r="EE67" s="18"/>
      <c r="EF67" s="18"/>
      <c r="EG67" s="18"/>
      <c r="EH67" s="18"/>
      <c r="EI67" s="18"/>
      <c r="EJ67" s="18"/>
      <c r="EK67" s="18"/>
      <c r="EL67" s="18"/>
      <c r="EM67" s="18"/>
    </row>
    <row r="68" spans="2:162" x14ac:dyDescent="0.25">
      <c r="B68" s="1" t="s">
        <v>61</v>
      </c>
      <c r="DS68" s="18"/>
      <c r="DT68" s="18"/>
      <c r="DU68" s="18"/>
      <c r="DV68" s="18"/>
      <c r="DW68" s="18"/>
      <c r="DX68" s="53"/>
      <c r="DY68" s="53"/>
      <c r="DZ68" s="53"/>
      <c r="EA68" s="18"/>
      <c r="EB68" s="18"/>
      <c r="EC68" s="18"/>
      <c r="ED68" s="18"/>
      <c r="EE68" s="18"/>
      <c r="EF68" s="18"/>
      <c r="EG68" s="18"/>
      <c r="EH68" s="18"/>
      <c r="EI68" s="18"/>
      <c r="EJ68" s="18"/>
      <c r="EK68" s="18"/>
      <c r="EL68" s="18"/>
      <c r="EM68" s="18"/>
    </row>
    <row r="69" spans="2:162" x14ac:dyDescent="0.25">
      <c r="B69" s="1"/>
      <c r="C69" s="17" t="str">
        <f t="shared" ref="C69:Z69" si="435">C4</f>
        <v>1990Q1</v>
      </c>
      <c r="D69" s="17" t="str">
        <f t="shared" si="435"/>
        <v>1990Q2</v>
      </c>
      <c r="E69" s="17" t="str">
        <f t="shared" si="435"/>
        <v>1990Q3</v>
      </c>
      <c r="F69" s="17" t="str">
        <f t="shared" si="435"/>
        <v>1990Q4</v>
      </c>
      <c r="G69" s="17" t="str">
        <f t="shared" si="435"/>
        <v>1991Q1</v>
      </c>
      <c r="H69" s="17" t="str">
        <f t="shared" si="435"/>
        <v>1991Q2</v>
      </c>
      <c r="I69" s="17" t="str">
        <f t="shared" si="435"/>
        <v>1991Q3</v>
      </c>
      <c r="J69" s="17" t="str">
        <f t="shared" si="435"/>
        <v>1991Q4</v>
      </c>
      <c r="K69" s="17" t="str">
        <f t="shared" si="435"/>
        <v>1992Q1</v>
      </c>
      <c r="L69" s="17" t="str">
        <f t="shared" si="435"/>
        <v>1992Q2</v>
      </c>
      <c r="M69" s="17" t="str">
        <f t="shared" si="435"/>
        <v>1992Q3</v>
      </c>
      <c r="N69" s="17" t="str">
        <f t="shared" si="435"/>
        <v>1992Q4</v>
      </c>
      <c r="O69" s="17" t="str">
        <f t="shared" si="435"/>
        <v>1993Q1</v>
      </c>
      <c r="P69" s="17" t="str">
        <f t="shared" si="435"/>
        <v>1993Q2</v>
      </c>
      <c r="Q69" s="17" t="str">
        <f t="shared" si="435"/>
        <v>1993Q3</v>
      </c>
      <c r="R69" s="17" t="str">
        <f t="shared" si="435"/>
        <v>1993Q4</v>
      </c>
      <c r="S69" s="17" t="str">
        <f t="shared" si="435"/>
        <v>1994Q1</v>
      </c>
      <c r="T69" s="17" t="str">
        <f t="shared" si="435"/>
        <v>1994Q2</v>
      </c>
      <c r="U69" s="17" t="str">
        <f t="shared" si="435"/>
        <v>1994Q3</v>
      </c>
      <c r="V69" s="17" t="str">
        <f t="shared" si="435"/>
        <v>1994Q4</v>
      </c>
      <c r="W69" s="17" t="str">
        <f t="shared" si="435"/>
        <v>1995Q1</v>
      </c>
      <c r="X69" s="17" t="str">
        <f t="shared" si="435"/>
        <v>1995Q2</v>
      </c>
      <c r="Y69" s="17" t="str">
        <f t="shared" si="435"/>
        <v>1995Q3</v>
      </c>
      <c r="Z69" s="17" t="str">
        <f t="shared" si="435"/>
        <v>1995Q4</v>
      </c>
      <c r="AA69" s="17" t="str">
        <f t="shared" ref="AA69:BF69" si="436">AA4</f>
        <v>1996Q1</v>
      </c>
      <c r="AB69" s="17" t="str">
        <f t="shared" si="436"/>
        <v>1996Q2</v>
      </c>
      <c r="AC69" s="17" t="str">
        <f t="shared" si="436"/>
        <v>1996Q3</v>
      </c>
      <c r="AD69" s="17" t="str">
        <f t="shared" si="436"/>
        <v>1996Q4</v>
      </c>
      <c r="AE69" s="17" t="str">
        <f t="shared" si="436"/>
        <v>1997Q1</v>
      </c>
      <c r="AF69" s="17" t="str">
        <f t="shared" si="436"/>
        <v>1997Q2</v>
      </c>
      <c r="AG69" s="17" t="str">
        <f t="shared" si="436"/>
        <v>1997Q3</v>
      </c>
      <c r="AH69" s="17" t="str">
        <f t="shared" si="436"/>
        <v>1997Q4</v>
      </c>
      <c r="AI69" s="17" t="str">
        <f t="shared" si="436"/>
        <v>1998Q1</v>
      </c>
      <c r="AJ69" s="17" t="str">
        <f t="shared" si="436"/>
        <v>1998Q2</v>
      </c>
      <c r="AK69" s="17" t="str">
        <f t="shared" si="436"/>
        <v>1998Q3</v>
      </c>
      <c r="AL69" s="17" t="str">
        <f t="shared" si="436"/>
        <v>1998Q4</v>
      </c>
      <c r="AM69" s="17" t="str">
        <f t="shared" si="436"/>
        <v>1999Q1</v>
      </c>
      <c r="AN69" s="17" t="str">
        <f t="shared" si="436"/>
        <v>1999Q2</v>
      </c>
      <c r="AO69" s="17" t="str">
        <f t="shared" si="436"/>
        <v>1999Q3</v>
      </c>
      <c r="AP69" s="17" t="str">
        <f t="shared" si="436"/>
        <v>1999Q4</v>
      </c>
      <c r="AQ69" s="17" t="str">
        <f t="shared" si="436"/>
        <v>2000Q1</v>
      </c>
      <c r="AR69" s="17" t="str">
        <f t="shared" si="436"/>
        <v>2000Q2</v>
      </c>
      <c r="AS69" s="17" t="str">
        <f t="shared" si="436"/>
        <v>2000Q3</v>
      </c>
      <c r="AT69" s="17" t="str">
        <f t="shared" si="436"/>
        <v>2000Q4</v>
      </c>
      <c r="AU69" s="17" t="str">
        <f t="shared" si="436"/>
        <v>2001Q1</v>
      </c>
      <c r="AV69" s="17" t="str">
        <f t="shared" si="436"/>
        <v>2001Q2</v>
      </c>
      <c r="AW69" s="17" t="str">
        <f t="shared" si="436"/>
        <v>2001Q3</v>
      </c>
      <c r="AX69" s="17" t="str">
        <f t="shared" si="436"/>
        <v>2001Q4</v>
      </c>
      <c r="AY69" s="17" t="str">
        <f t="shared" si="436"/>
        <v>2002Q1</v>
      </c>
      <c r="AZ69" s="17" t="str">
        <f t="shared" si="436"/>
        <v>2002Q2</v>
      </c>
      <c r="BA69" s="17" t="str">
        <f t="shared" si="436"/>
        <v>2002Q3</v>
      </c>
      <c r="BB69" s="17" t="str">
        <f t="shared" si="436"/>
        <v>2002Q4</v>
      </c>
      <c r="BC69" s="17" t="str">
        <f t="shared" si="436"/>
        <v>2003Q1</v>
      </c>
      <c r="BD69" s="17" t="str">
        <f t="shared" si="436"/>
        <v>2003Q2</v>
      </c>
      <c r="BE69" s="17" t="str">
        <f t="shared" si="436"/>
        <v>2003Q3</v>
      </c>
      <c r="BF69" s="17" t="str">
        <f t="shared" si="436"/>
        <v>2003Q4</v>
      </c>
      <c r="BG69" s="17" t="str">
        <f t="shared" ref="BG69:CL69" si="437">BG4</f>
        <v>2004Q1</v>
      </c>
      <c r="BH69" s="17" t="str">
        <f t="shared" si="437"/>
        <v>2004Q2</v>
      </c>
      <c r="BI69" s="17" t="str">
        <f t="shared" si="437"/>
        <v>2004Q3</v>
      </c>
      <c r="BJ69" s="17" t="str">
        <f t="shared" si="437"/>
        <v>2004Q4</v>
      </c>
      <c r="BK69" s="17" t="str">
        <f t="shared" si="437"/>
        <v>2005Q1</v>
      </c>
      <c r="BL69" s="17" t="str">
        <f t="shared" si="437"/>
        <v>2005Q2</v>
      </c>
      <c r="BM69" s="17" t="str">
        <f t="shared" si="437"/>
        <v>2005Q3</v>
      </c>
      <c r="BN69" s="17" t="str">
        <f t="shared" si="437"/>
        <v>2005Q4</v>
      </c>
      <c r="BO69" s="17" t="str">
        <f t="shared" si="437"/>
        <v>2006Q1</v>
      </c>
      <c r="BP69" s="17" t="str">
        <f t="shared" si="437"/>
        <v>2006Q2</v>
      </c>
      <c r="BQ69" s="17" t="str">
        <f t="shared" si="437"/>
        <v>2006Q3</v>
      </c>
      <c r="BR69" s="17" t="str">
        <f t="shared" si="437"/>
        <v>2006Q4</v>
      </c>
      <c r="BS69" s="17" t="str">
        <f t="shared" si="437"/>
        <v>2007Q1</v>
      </c>
      <c r="BT69" s="17" t="str">
        <f t="shared" si="437"/>
        <v>2007Q2</v>
      </c>
      <c r="BU69" s="17" t="str">
        <f t="shared" si="437"/>
        <v>2007Q3</v>
      </c>
      <c r="BV69" s="17" t="str">
        <f t="shared" si="437"/>
        <v>2007Q4</v>
      </c>
      <c r="BW69" s="17" t="str">
        <f t="shared" si="437"/>
        <v>2008Q1</v>
      </c>
      <c r="BX69" s="17" t="str">
        <f t="shared" si="437"/>
        <v>2008Q2</v>
      </c>
      <c r="BY69" s="17" t="str">
        <f t="shared" si="437"/>
        <v>2008Q3</v>
      </c>
      <c r="BZ69" s="17" t="str">
        <f t="shared" si="437"/>
        <v>2008Q4</v>
      </c>
      <c r="CA69" s="17" t="str">
        <f t="shared" si="437"/>
        <v>2009Q1</v>
      </c>
      <c r="CB69" s="17" t="str">
        <f t="shared" si="437"/>
        <v>2009Q2</v>
      </c>
      <c r="CC69" s="17" t="str">
        <f t="shared" si="437"/>
        <v>2009Q3</v>
      </c>
      <c r="CD69" s="17" t="str">
        <f t="shared" si="437"/>
        <v>2009Q4</v>
      </c>
      <c r="CE69" s="17" t="str">
        <f t="shared" si="437"/>
        <v>2010Q1</v>
      </c>
      <c r="CF69" s="17" t="str">
        <f t="shared" si="437"/>
        <v>2010Q2</v>
      </c>
      <c r="CG69" s="17" t="str">
        <f t="shared" si="437"/>
        <v>2010Q3</v>
      </c>
      <c r="CH69" s="17" t="str">
        <f t="shared" si="437"/>
        <v>2010Q4</v>
      </c>
      <c r="CI69" s="17" t="str">
        <f t="shared" si="437"/>
        <v>2011Q1</v>
      </c>
      <c r="CJ69" s="17" t="str">
        <f t="shared" si="437"/>
        <v>2011Q2</v>
      </c>
      <c r="CK69" s="17" t="str">
        <f t="shared" si="437"/>
        <v>2011Q3</v>
      </c>
      <c r="CL69" s="17" t="str">
        <f t="shared" si="437"/>
        <v>2011Q4</v>
      </c>
      <c r="CM69" s="17" t="str">
        <f t="shared" ref="CM69:DR69" si="438">CM4</f>
        <v>2012Q1</v>
      </c>
      <c r="CN69" s="17" t="str">
        <f t="shared" si="438"/>
        <v>2012Q2</v>
      </c>
      <c r="CO69" s="17" t="str">
        <f t="shared" si="438"/>
        <v>2012Q3</v>
      </c>
      <c r="CP69" s="17" t="str">
        <f t="shared" si="438"/>
        <v>2012Q4</v>
      </c>
      <c r="CQ69" s="17" t="str">
        <f t="shared" si="438"/>
        <v>2013Q1</v>
      </c>
      <c r="CR69" s="17" t="str">
        <f t="shared" si="438"/>
        <v>2013Q2</v>
      </c>
      <c r="CS69" s="17" t="str">
        <f t="shared" si="438"/>
        <v>2013Q3</v>
      </c>
      <c r="CT69" s="17" t="str">
        <f t="shared" si="438"/>
        <v>2013Q4</v>
      </c>
      <c r="CU69" s="17" t="str">
        <f t="shared" si="438"/>
        <v>2014Q1</v>
      </c>
      <c r="CV69" s="17" t="str">
        <f t="shared" si="438"/>
        <v>2014Q2</v>
      </c>
      <c r="CW69" s="17" t="str">
        <f t="shared" si="438"/>
        <v>2014Q3</v>
      </c>
      <c r="CX69" s="17" t="str">
        <f t="shared" si="438"/>
        <v>2014Q4</v>
      </c>
      <c r="CY69" s="17" t="str">
        <f t="shared" si="438"/>
        <v>2015Q1</v>
      </c>
      <c r="CZ69" s="17" t="str">
        <f t="shared" si="438"/>
        <v>2015Q2</v>
      </c>
      <c r="DA69" s="17" t="str">
        <f t="shared" si="438"/>
        <v>2015Q3</v>
      </c>
      <c r="DB69" s="17" t="str">
        <f t="shared" si="438"/>
        <v>2015Q4</v>
      </c>
      <c r="DC69" s="17" t="str">
        <f t="shared" si="438"/>
        <v>2016Q1</v>
      </c>
      <c r="DD69" s="17" t="str">
        <f t="shared" si="438"/>
        <v>2016Q2</v>
      </c>
      <c r="DE69" s="17" t="str">
        <f t="shared" si="438"/>
        <v>2016Q3</v>
      </c>
      <c r="DF69" s="17" t="str">
        <f t="shared" si="438"/>
        <v>2016Q4</v>
      </c>
      <c r="DG69" s="17" t="str">
        <f t="shared" si="438"/>
        <v>2017Q1</v>
      </c>
      <c r="DH69" s="17" t="str">
        <f t="shared" si="438"/>
        <v>2017Q2</v>
      </c>
      <c r="DI69" s="17" t="str">
        <f t="shared" si="438"/>
        <v>2017Q3</v>
      </c>
      <c r="DJ69" s="17" t="str">
        <f t="shared" si="438"/>
        <v>2017Q4</v>
      </c>
      <c r="DK69" s="17" t="str">
        <f t="shared" si="438"/>
        <v>2018Q1</v>
      </c>
      <c r="DL69" s="17" t="str">
        <f t="shared" si="438"/>
        <v>2018Q2</v>
      </c>
      <c r="DM69" s="17" t="str">
        <f t="shared" si="438"/>
        <v>2018Q3</v>
      </c>
      <c r="DN69" s="17" t="str">
        <f t="shared" si="438"/>
        <v>2018Q4</v>
      </c>
      <c r="DO69" s="17" t="str">
        <f t="shared" si="438"/>
        <v>2019Q1</v>
      </c>
      <c r="DP69" s="17" t="str">
        <f t="shared" si="438"/>
        <v>2019Q2</v>
      </c>
      <c r="DQ69" s="17" t="str">
        <f t="shared" si="438"/>
        <v>2019Q3</v>
      </c>
      <c r="DR69" s="17" t="str">
        <f t="shared" si="438"/>
        <v>2019Q4</v>
      </c>
      <c r="DS69" s="17" t="str">
        <f t="shared" ref="DS69:EX69" si="439">DS4</f>
        <v>2020Q1</v>
      </c>
      <c r="DT69" s="17" t="str">
        <f t="shared" si="439"/>
        <v>2020Q2</v>
      </c>
      <c r="DU69" s="17" t="str">
        <f t="shared" si="439"/>
        <v>2020Q3</v>
      </c>
      <c r="DV69" s="17" t="str">
        <f t="shared" si="439"/>
        <v>2020Q4</v>
      </c>
      <c r="DW69" s="17" t="str">
        <f t="shared" si="439"/>
        <v>2021Q1</v>
      </c>
      <c r="DX69" s="17" t="str">
        <f t="shared" si="439"/>
        <v>2021Q2</v>
      </c>
      <c r="DY69" s="17" t="str">
        <f t="shared" si="439"/>
        <v>2021Q3</v>
      </c>
      <c r="DZ69" s="17" t="str">
        <f t="shared" si="439"/>
        <v>2021Q4</v>
      </c>
      <c r="EA69" s="61" t="str">
        <f t="shared" si="439"/>
        <v>2022Q1</v>
      </c>
      <c r="EB69" s="17" t="str">
        <f t="shared" si="439"/>
        <v>2022Q2</v>
      </c>
      <c r="EC69" s="17" t="str">
        <f t="shared" si="439"/>
        <v>2022Q3</v>
      </c>
      <c r="ED69" s="17" t="str">
        <f t="shared" si="439"/>
        <v>2022Q4</v>
      </c>
      <c r="EE69" s="17" t="str">
        <f t="shared" si="439"/>
        <v>2023Q1</v>
      </c>
      <c r="EF69" s="17" t="str">
        <f t="shared" si="439"/>
        <v>2023Q2</v>
      </c>
      <c r="EG69" s="17" t="str">
        <f t="shared" si="439"/>
        <v>2023Q3</v>
      </c>
      <c r="EH69" s="17" t="str">
        <f t="shared" si="439"/>
        <v>2023Q4</v>
      </c>
      <c r="EI69" s="17" t="str">
        <f t="shared" si="439"/>
        <v>2024Q1</v>
      </c>
      <c r="EJ69" s="17" t="str">
        <f t="shared" si="439"/>
        <v>2024Q2</v>
      </c>
      <c r="EK69" s="17" t="str">
        <f t="shared" si="439"/>
        <v>2024Q3</v>
      </c>
      <c r="EL69" s="17" t="str">
        <f t="shared" si="439"/>
        <v>2024Q4</v>
      </c>
      <c r="EM69" s="17" t="str">
        <f t="shared" si="439"/>
        <v>2025Q1</v>
      </c>
      <c r="EN69" s="17" t="str">
        <f t="shared" si="439"/>
        <v>2025Q2</v>
      </c>
      <c r="EO69" s="17" t="str">
        <f t="shared" si="439"/>
        <v>2025Q3</v>
      </c>
      <c r="EP69" s="17" t="str">
        <f t="shared" si="439"/>
        <v>2025Q4</v>
      </c>
      <c r="EQ69" s="17" t="str">
        <f t="shared" si="439"/>
        <v>2026Q1</v>
      </c>
      <c r="ER69" s="17" t="str">
        <f t="shared" si="439"/>
        <v>2026Q2</v>
      </c>
      <c r="ES69" s="17" t="str">
        <f t="shared" si="439"/>
        <v>2026Q3</v>
      </c>
      <c r="ET69" s="17" t="str">
        <f t="shared" si="439"/>
        <v>2026Q4</v>
      </c>
      <c r="EU69" s="17" t="str">
        <f t="shared" si="439"/>
        <v>2027Q1</v>
      </c>
      <c r="EV69" s="17" t="str">
        <f t="shared" si="439"/>
        <v>2027Q2</v>
      </c>
      <c r="EW69" s="17" t="str">
        <f t="shared" si="439"/>
        <v>2027Q3</v>
      </c>
      <c r="EX69" s="17" t="str">
        <f t="shared" si="439"/>
        <v>2027Q4</v>
      </c>
      <c r="EY69" s="17" t="str">
        <f t="shared" ref="EY69:FF69" si="440">EY4</f>
        <v>2028Q1</v>
      </c>
      <c r="EZ69" s="17" t="str">
        <f t="shared" si="440"/>
        <v>2028Q2</v>
      </c>
      <c r="FA69" s="17" t="str">
        <f t="shared" si="440"/>
        <v>2028Q3</v>
      </c>
      <c r="FB69" s="17" t="str">
        <f t="shared" si="440"/>
        <v>2028Q4</v>
      </c>
      <c r="FC69" s="17" t="str">
        <f t="shared" si="440"/>
        <v>2029Q1</v>
      </c>
      <c r="FD69" s="17" t="str">
        <f t="shared" si="440"/>
        <v>2029Q2</v>
      </c>
      <c r="FE69" s="17" t="str">
        <f t="shared" si="440"/>
        <v>2029Q3</v>
      </c>
      <c r="FF69" s="17" t="str">
        <f t="shared" si="440"/>
        <v>2029Q4</v>
      </c>
    </row>
    <row r="70" spans="2:162" x14ac:dyDescent="0.25">
      <c r="B70" t="str">
        <f t="shared" ref="B70:B83" si="441">B39</f>
        <v>Employment (thous.)</v>
      </c>
      <c r="C70" s="13"/>
      <c r="D70" s="13">
        <f t="shared" ref="D70:AA70" si="442">C7/C$7*D39</f>
        <v>3.4418160077184679</v>
      </c>
      <c r="E70" s="13">
        <f t="shared" si="442"/>
        <v>3.5729839829594878</v>
      </c>
      <c r="F70" s="13">
        <f t="shared" si="442"/>
        <v>-1.9773526657901885</v>
      </c>
      <c r="G70" s="13">
        <f t="shared" si="442"/>
        <v>-0.95567347313320061</v>
      </c>
      <c r="H70" s="13">
        <f t="shared" si="442"/>
        <v>1.1465869659267991</v>
      </c>
      <c r="I70" s="13">
        <f t="shared" si="442"/>
        <v>1.6033677420191683</v>
      </c>
      <c r="J70" s="13">
        <f t="shared" si="442"/>
        <v>0.46631812992883326</v>
      </c>
      <c r="K70" s="13">
        <f t="shared" si="442"/>
        <v>3.3802229869730027</v>
      </c>
      <c r="L70" s="13">
        <f t="shared" si="442"/>
        <v>0.49751147814105501</v>
      </c>
      <c r="M70" s="13">
        <f t="shared" si="442"/>
        <v>-1.0351331804790642</v>
      </c>
      <c r="N70" s="13">
        <f t="shared" si="442"/>
        <v>1.6678717202651461</v>
      </c>
      <c r="O70" s="13">
        <f t="shared" si="442"/>
        <v>1.0297448752141891</v>
      </c>
      <c r="P70" s="13">
        <f t="shared" si="442"/>
        <v>1.252458677584567</v>
      </c>
      <c r="Q70" s="13">
        <f t="shared" si="442"/>
        <v>5.2957738297753743</v>
      </c>
      <c r="R70" s="13">
        <f t="shared" si="442"/>
        <v>-4.8734496692350753</v>
      </c>
      <c r="S70" s="13">
        <f t="shared" si="442"/>
        <v>2.1976552497277257</v>
      </c>
      <c r="T70" s="13">
        <f t="shared" si="442"/>
        <v>1.6300108533998436</v>
      </c>
      <c r="U70" s="13">
        <f t="shared" si="442"/>
        <v>1.1542209715954099</v>
      </c>
      <c r="V70" s="13">
        <f t="shared" si="442"/>
        <v>4.3999958060395583</v>
      </c>
      <c r="W70" s="13">
        <f t="shared" si="442"/>
        <v>3.4564586155631849</v>
      </c>
      <c r="X70" s="13">
        <f t="shared" si="442"/>
        <v>-2.2707274751665452E-2</v>
      </c>
      <c r="Y70" s="13">
        <f t="shared" si="442"/>
        <v>0.63741190382609059</v>
      </c>
      <c r="Z70" s="13">
        <f t="shared" si="442"/>
        <v>-2.1367351700863235</v>
      </c>
      <c r="AA70" s="13">
        <f t="shared" si="442"/>
        <v>10.328515787781246</v>
      </c>
      <c r="AB70" s="13">
        <f t="shared" ref="AB70:BG70" si="443">AA7/AA$7*AB39</f>
        <v>2.9686759590155987</v>
      </c>
      <c r="AC70" s="13">
        <f t="shared" si="443"/>
        <v>4.5242680977643834</v>
      </c>
      <c r="AD70" s="13">
        <f t="shared" si="443"/>
        <v>7.4039317960778783</v>
      </c>
      <c r="AE70" s="13">
        <f t="shared" si="443"/>
        <v>4.7814776363264144</v>
      </c>
      <c r="AF70" s="13">
        <f t="shared" si="443"/>
        <v>7.9442615344137657</v>
      </c>
      <c r="AG70" s="13">
        <f t="shared" si="443"/>
        <v>4.3330721989324417</v>
      </c>
      <c r="AH70" s="13">
        <f t="shared" si="443"/>
        <v>6.7076397996110648</v>
      </c>
      <c r="AI70" s="13">
        <f t="shared" si="443"/>
        <v>3.4458395575110989</v>
      </c>
      <c r="AJ70" s="13">
        <f t="shared" si="443"/>
        <v>5.4493092735669935</v>
      </c>
      <c r="AK70" s="13">
        <f t="shared" si="443"/>
        <v>3.4724408193215206</v>
      </c>
      <c r="AL70" s="13">
        <f t="shared" si="443"/>
        <v>3.4526349128371159</v>
      </c>
      <c r="AM70" s="13">
        <f t="shared" si="443"/>
        <v>1.4395831698813755</v>
      </c>
      <c r="AN70" s="13">
        <f t="shared" si="443"/>
        <v>1.3755727840946363</v>
      </c>
      <c r="AO70" s="13">
        <f t="shared" si="443"/>
        <v>3.2700728873994667</v>
      </c>
      <c r="AP70" s="13">
        <f t="shared" si="443"/>
        <v>2.9686546872909503</v>
      </c>
      <c r="AQ70" s="13">
        <f t="shared" si="443"/>
        <v>1.8028363624838173</v>
      </c>
      <c r="AR70" s="13">
        <f t="shared" si="443"/>
        <v>2.2086200873479234</v>
      </c>
      <c r="AS70" s="13">
        <f t="shared" si="443"/>
        <v>1.756238529783638</v>
      </c>
      <c r="AT70" s="13">
        <f t="shared" si="443"/>
        <v>2.234603553335579</v>
      </c>
      <c r="AU70" s="13">
        <f t="shared" si="443"/>
        <v>-2.0938772982454945</v>
      </c>
      <c r="AV70" s="13">
        <f t="shared" si="443"/>
        <v>-2.7592552002825066</v>
      </c>
      <c r="AW70" s="13">
        <f t="shared" si="443"/>
        <v>-3.8018082224857586</v>
      </c>
      <c r="AX70" s="13">
        <f t="shared" si="443"/>
        <v>-5.7428511039361529</v>
      </c>
      <c r="AY70" s="13">
        <f t="shared" si="443"/>
        <v>-4.0168024935902995</v>
      </c>
      <c r="AZ70" s="13">
        <f t="shared" si="443"/>
        <v>-1.7695666666557419</v>
      </c>
      <c r="BA70" s="13">
        <f t="shared" si="443"/>
        <v>-1.0868799155842157</v>
      </c>
      <c r="BB70" s="13">
        <f t="shared" si="443"/>
        <v>-1.4413825405662273</v>
      </c>
      <c r="BC70" s="13">
        <f t="shared" si="443"/>
        <v>-0.94650554494946082</v>
      </c>
      <c r="BD70" s="13">
        <f t="shared" si="443"/>
        <v>-1.4696385482515173</v>
      </c>
      <c r="BE70" s="13">
        <f t="shared" si="443"/>
        <v>-0.25857768673281933</v>
      </c>
      <c r="BF70" s="13">
        <f t="shared" si="443"/>
        <v>0.91960311820913354</v>
      </c>
      <c r="BG70" s="13">
        <f t="shared" si="443"/>
        <v>0.13921342297762429</v>
      </c>
      <c r="BH70" s="13">
        <f t="shared" ref="BH70:CM70" si="444">BG7/BG$7*BH39</f>
        <v>1.7600897811412164</v>
      </c>
      <c r="BI70" s="13">
        <f t="shared" si="444"/>
        <v>1.0825878787525278</v>
      </c>
      <c r="BJ70" s="13">
        <f t="shared" si="444"/>
        <v>2.7910401562705855</v>
      </c>
      <c r="BK70" s="13">
        <f t="shared" si="444"/>
        <v>1.9143406756537917</v>
      </c>
      <c r="BL70" s="13">
        <f t="shared" si="444"/>
        <v>3.5870010368593164</v>
      </c>
      <c r="BM70" s="13">
        <f t="shared" si="444"/>
        <v>2.5565922380884176</v>
      </c>
      <c r="BN70" s="13">
        <f t="shared" si="444"/>
        <v>4.5615481199529517</v>
      </c>
      <c r="BO70" s="13">
        <f t="shared" si="444"/>
        <v>3.113206568240523</v>
      </c>
      <c r="BP70" s="13">
        <f t="shared" si="444"/>
        <v>3.0120388312946833</v>
      </c>
      <c r="BQ70" s="13">
        <f t="shared" si="444"/>
        <v>2.5788368274231921</v>
      </c>
      <c r="BR70" s="13">
        <f t="shared" si="444"/>
        <v>2.3161895312738601</v>
      </c>
      <c r="BS70" s="13">
        <f t="shared" si="444"/>
        <v>4.3968130567305863</v>
      </c>
      <c r="BT70" s="13">
        <f t="shared" si="444"/>
        <v>2.9493072202319448</v>
      </c>
      <c r="BU70" s="13">
        <f t="shared" si="444"/>
        <v>2.6311670410958277</v>
      </c>
      <c r="BV70" s="13">
        <f t="shared" si="444"/>
        <v>2.4485411826703496</v>
      </c>
      <c r="BW70" s="13">
        <f t="shared" si="444"/>
        <v>2.5706444905049253</v>
      </c>
      <c r="BX70" s="13">
        <f t="shared" si="444"/>
        <v>-0.1602635123112095</v>
      </c>
      <c r="BY70" s="13">
        <f t="shared" si="444"/>
        <v>0.77764128280721767</v>
      </c>
      <c r="BZ70" s="13">
        <f t="shared" si="444"/>
        <v>-7.0548826591652958</v>
      </c>
      <c r="CA70" s="13">
        <f t="shared" si="444"/>
        <v>-6.1232620601780248</v>
      </c>
      <c r="CB70" s="13">
        <f t="shared" si="444"/>
        <v>-8.4437172571880552</v>
      </c>
      <c r="CC70" s="13">
        <f t="shared" si="444"/>
        <v>-4.4767221635214298</v>
      </c>
      <c r="CD70" s="13">
        <f t="shared" si="444"/>
        <v>-2.76884523540879</v>
      </c>
      <c r="CE70" s="13">
        <f t="shared" si="444"/>
        <v>-0.76454075517941034</v>
      </c>
      <c r="CF70" s="13">
        <f t="shared" si="444"/>
        <v>1.8370320153159092</v>
      </c>
      <c r="CG70" s="13">
        <f t="shared" si="444"/>
        <v>0.69003266251475015</v>
      </c>
      <c r="CH70" s="13">
        <f t="shared" si="444"/>
        <v>2.3779544951464837</v>
      </c>
      <c r="CI70" s="13">
        <f t="shared" si="444"/>
        <v>1.2102736765724487</v>
      </c>
      <c r="CJ70" s="13">
        <f t="shared" si="444"/>
        <v>2.7615888648115039</v>
      </c>
      <c r="CK70" s="13">
        <f t="shared" si="444"/>
        <v>2.0732302631203181</v>
      </c>
      <c r="CL70" s="13">
        <f t="shared" si="444"/>
        <v>2.2619808518778983</v>
      </c>
      <c r="CM70" s="13">
        <f t="shared" si="444"/>
        <v>2.4289347611064604</v>
      </c>
      <c r="CN70" s="13">
        <f t="shared" ref="CN70:DS70" si="445">CM7/CM$7*CN39</f>
        <v>3.7183574382305018</v>
      </c>
      <c r="CO70" s="13">
        <f t="shared" si="445"/>
        <v>1.8527628230107673</v>
      </c>
      <c r="CP70" s="13">
        <f t="shared" si="445"/>
        <v>3.657654153400447</v>
      </c>
      <c r="CQ70" s="13">
        <f t="shared" si="445"/>
        <v>2.8291316745748141</v>
      </c>
      <c r="CR70" s="13">
        <f t="shared" si="445"/>
        <v>2.5714008965085577</v>
      </c>
      <c r="CS70" s="13">
        <f t="shared" si="445"/>
        <v>2.6549121232109174</v>
      </c>
      <c r="CT70" s="13">
        <f t="shared" si="445"/>
        <v>3.3070997179485362</v>
      </c>
      <c r="CU70" s="13">
        <f t="shared" si="445"/>
        <v>2.6964382030702394</v>
      </c>
      <c r="CV70" s="13">
        <f t="shared" si="445"/>
        <v>1.323745078306926</v>
      </c>
      <c r="CW70" s="13">
        <f t="shared" si="445"/>
        <v>4.6524510054456236</v>
      </c>
      <c r="CX70" s="13">
        <f t="shared" si="445"/>
        <v>2.3938052321222703</v>
      </c>
      <c r="CY70" s="13">
        <f t="shared" si="445"/>
        <v>3.0859068087222941</v>
      </c>
      <c r="CZ70" s="13">
        <f t="shared" si="445"/>
        <v>3.3749421359465792</v>
      </c>
      <c r="DA70" s="13">
        <f t="shared" si="445"/>
        <v>4.0987958937184654</v>
      </c>
      <c r="DB70" s="13">
        <f t="shared" si="445"/>
        <v>2.4028503788509292</v>
      </c>
      <c r="DC70" s="13">
        <f t="shared" si="445"/>
        <v>3.496710294727623</v>
      </c>
      <c r="DD70" s="13">
        <f t="shared" si="445"/>
        <v>4.0570188467215829</v>
      </c>
      <c r="DE70" s="13">
        <f t="shared" si="445"/>
        <v>2.7417038115672865</v>
      </c>
      <c r="DF70" s="13">
        <f t="shared" si="445"/>
        <v>1.5749646420625485</v>
      </c>
      <c r="DG70" s="13">
        <f t="shared" si="445"/>
        <v>2.5975309802483748</v>
      </c>
      <c r="DH70" s="13">
        <f t="shared" si="445"/>
        <v>3.5039336316697201</v>
      </c>
      <c r="DI70" s="13">
        <f t="shared" si="445"/>
        <v>1.6013544470177221</v>
      </c>
      <c r="DJ70" s="13">
        <f t="shared" si="445"/>
        <v>1.4992153244233863</v>
      </c>
      <c r="DK70" s="13">
        <f t="shared" si="445"/>
        <v>3.3337448229291633</v>
      </c>
      <c r="DL70" s="13">
        <f t="shared" si="445"/>
        <v>1.8206678250832997</v>
      </c>
      <c r="DM70" s="13">
        <f t="shared" si="445"/>
        <v>1.96193287516786</v>
      </c>
      <c r="DN70" s="13">
        <f t="shared" si="445"/>
        <v>2.2739639117055566</v>
      </c>
      <c r="DO70" s="13">
        <f t="shared" si="445"/>
        <v>1.7544966871815282</v>
      </c>
      <c r="DP70" s="13">
        <f t="shared" si="445"/>
        <v>3.3988137138763808</v>
      </c>
      <c r="DQ70" s="13">
        <f t="shared" si="445"/>
        <v>3.4245988260766191</v>
      </c>
      <c r="DR70" s="13">
        <f t="shared" si="445"/>
        <v>0.92795425346887672</v>
      </c>
      <c r="DS70" s="13">
        <f t="shared" si="445"/>
        <v>1.1979862143179476</v>
      </c>
      <c r="DT70" s="55">
        <f t="shared" ref="DT70:EY70" si="446">DS7/DS$7*DT39</f>
        <v>-37.969303500028985</v>
      </c>
      <c r="DU70" s="55">
        <f t="shared" si="446"/>
        <v>13.62275963976931</v>
      </c>
      <c r="DV70" s="55">
        <f t="shared" si="446"/>
        <v>2.7291493401218503</v>
      </c>
      <c r="DW70" s="13">
        <f t="shared" si="446"/>
        <v>-0.17824224370258657</v>
      </c>
      <c r="DX70" s="13">
        <f t="shared" si="446"/>
        <v>5.5038695879521038</v>
      </c>
      <c r="DY70" s="13">
        <f t="shared" si="446"/>
        <v>8.7484056633933438</v>
      </c>
      <c r="DZ70" s="13">
        <f t="shared" si="446"/>
        <v>6.4760337923182476</v>
      </c>
      <c r="EA70" s="13">
        <f t="shared" si="446"/>
        <v>4.2873650945049802</v>
      </c>
      <c r="EB70" s="14">
        <f t="shared" si="446"/>
        <v>4.3681369070565745</v>
      </c>
      <c r="EC70" s="14">
        <f t="shared" si="446"/>
        <v>2.1917770641558088</v>
      </c>
      <c r="ED70" s="14">
        <f t="shared" si="446"/>
        <v>1.5591561360363215</v>
      </c>
      <c r="EE70" s="14">
        <f t="shared" si="446"/>
        <v>1.0199831090094591</v>
      </c>
      <c r="EF70" s="14">
        <f t="shared" si="446"/>
        <v>0.89401939979396605</v>
      </c>
      <c r="EG70" s="14">
        <f t="shared" si="446"/>
        <v>8.8063382425151993E-2</v>
      </c>
      <c r="EH70" s="14">
        <f t="shared" si="446"/>
        <v>0.630995514254451</v>
      </c>
      <c r="EI70" s="14">
        <f t="shared" si="446"/>
        <v>0.55696817647572505</v>
      </c>
      <c r="EJ70" s="14">
        <f t="shared" si="446"/>
        <v>0.3706875948048749</v>
      </c>
      <c r="EK70" s="14">
        <f t="shared" si="446"/>
        <v>1.0524282204511071</v>
      </c>
      <c r="EL70" s="14">
        <f t="shared" si="446"/>
        <v>1.4921692804858111</v>
      </c>
      <c r="EM70" s="14">
        <f t="shared" si="446"/>
        <v>1.5669129121939296</v>
      </c>
      <c r="EN70" s="14">
        <f t="shared" si="446"/>
        <v>1.7960944326428363</v>
      </c>
      <c r="EO70" s="14">
        <f t="shared" si="446"/>
        <v>1.6872162576679006</v>
      </c>
      <c r="EP70" s="14">
        <f t="shared" si="446"/>
        <v>1.6933970788326036</v>
      </c>
      <c r="EQ70" s="14">
        <f t="shared" si="446"/>
        <v>1.5478245396299606</v>
      </c>
      <c r="ER70" s="14">
        <f t="shared" si="446"/>
        <v>1.415703682332814</v>
      </c>
      <c r="ES70" s="14">
        <f t="shared" si="446"/>
        <v>1.2537410480563782</v>
      </c>
      <c r="ET70" s="14">
        <f t="shared" si="446"/>
        <v>1.1037251405098703</v>
      </c>
      <c r="EU70" s="14">
        <f t="shared" si="446"/>
        <v>0.89270213674441656</v>
      </c>
      <c r="EV70" s="14">
        <f t="shared" si="446"/>
        <v>0.83209693342611857</v>
      </c>
      <c r="EW70" s="14">
        <f t="shared" si="446"/>
        <v>0.75943519792378567</v>
      </c>
      <c r="EX70" s="14">
        <f t="shared" si="446"/>
        <v>0.74362618441810024</v>
      </c>
      <c r="EY70" s="14">
        <f t="shared" si="446"/>
        <v>0.80840885019941577</v>
      </c>
      <c r="EZ70" s="14">
        <f t="shared" ref="EZ70:FF70" si="447">EY7/EY$7*EZ39</f>
        <v>0.92417158199458171</v>
      </c>
      <c r="FA70" s="14">
        <f t="shared" si="447"/>
        <v>0.84501526450169173</v>
      </c>
      <c r="FB70" s="14">
        <f t="shared" si="447"/>
        <v>0.85196130269504788</v>
      </c>
      <c r="FC70" s="14">
        <f t="shared" si="447"/>
        <v>0.82062795324808757</v>
      </c>
      <c r="FD70" s="14">
        <f t="shared" si="447"/>
        <v>0.87278972679174505</v>
      </c>
      <c r="FE70" s="14">
        <f t="shared" si="447"/>
        <v>0.79897990912400907</v>
      </c>
      <c r="FF70" s="14">
        <f t="shared" si="447"/>
        <v>0.7937998937277202</v>
      </c>
    </row>
    <row r="71" spans="2:162" x14ac:dyDescent="0.25">
      <c r="B71" t="str">
        <f t="shared" si="441"/>
        <v xml:space="preserve"> Goods producing</v>
      </c>
      <c r="C71" s="13"/>
      <c r="D71" s="13">
        <f t="shared" ref="D71:AA71" si="448">C8/C$7*D40</f>
        <v>0.18254255891562096</v>
      </c>
      <c r="E71" s="13">
        <f t="shared" si="448"/>
        <v>0.47264514094180526</v>
      </c>
      <c r="F71" s="13">
        <f t="shared" si="448"/>
        <v>-1.9221760263473122</v>
      </c>
      <c r="G71" s="13">
        <f t="shared" si="448"/>
        <v>-0.96846844517468922</v>
      </c>
      <c r="H71" s="13">
        <f t="shared" si="448"/>
        <v>-0.54814402882692836</v>
      </c>
      <c r="I71" s="13">
        <f t="shared" si="448"/>
        <v>0.78837792280857844</v>
      </c>
      <c r="J71" s="13">
        <f t="shared" si="448"/>
        <v>-0.4268577814620419</v>
      </c>
      <c r="K71" s="13">
        <f t="shared" si="448"/>
        <v>-0.11900123803195124</v>
      </c>
      <c r="L71" s="13">
        <f t="shared" si="448"/>
        <v>2.3655707349396017E-2</v>
      </c>
      <c r="M71" s="13">
        <f t="shared" si="448"/>
        <v>-0.81596979912770395</v>
      </c>
      <c r="N71" s="13">
        <f t="shared" si="448"/>
        <v>-1.2189988352928833</v>
      </c>
      <c r="O71" s="13">
        <f t="shared" si="448"/>
        <v>-1.8412726594254702</v>
      </c>
      <c r="P71" s="13">
        <f t="shared" si="448"/>
        <v>-1.333973263663027</v>
      </c>
      <c r="Q71" s="13">
        <f t="shared" si="448"/>
        <v>0.47265017499194828</v>
      </c>
      <c r="R71" s="13">
        <f t="shared" si="448"/>
        <v>-2.5555077272892595</v>
      </c>
      <c r="S71" s="13">
        <f t="shared" si="448"/>
        <v>-1.3056846306350005</v>
      </c>
      <c r="T71" s="13">
        <f t="shared" si="448"/>
        <v>-0.49681241027375583</v>
      </c>
      <c r="U71" s="13">
        <f t="shared" si="448"/>
        <v>-0.19665959425510576</v>
      </c>
      <c r="V71" s="13">
        <f t="shared" si="448"/>
        <v>0.23246299147055977</v>
      </c>
      <c r="W71" s="13">
        <f t="shared" si="448"/>
        <v>0.97863619412435665</v>
      </c>
      <c r="X71" s="13">
        <f t="shared" si="448"/>
        <v>-0.84973243047124092</v>
      </c>
      <c r="Y71" s="13">
        <f t="shared" si="448"/>
        <v>-1.4803069103629014</v>
      </c>
      <c r="Z71" s="13">
        <f t="shared" si="448"/>
        <v>-5.0487923047071295</v>
      </c>
      <c r="AA71" s="13">
        <f t="shared" si="448"/>
        <v>6.8410899022174352</v>
      </c>
      <c r="AB71" s="13">
        <f t="shared" ref="AB71:BG71" si="449">AA8/AA$7*AB40</f>
        <v>1.4736343216694281</v>
      </c>
      <c r="AC71" s="13">
        <f t="shared" si="449"/>
        <v>1.8132898800394099</v>
      </c>
      <c r="AD71" s="13">
        <f t="shared" si="449"/>
        <v>2.9053951083043077</v>
      </c>
      <c r="AE71" s="13">
        <f t="shared" si="449"/>
        <v>2.7196665318786564</v>
      </c>
      <c r="AF71" s="13">
        <f t="shared" si="449"/>
        <v>2.0871780278744008</v>
      </c>
      <c r="AG71" s="13">
        <f t="shared" si="449"/>
        <v>2.2023556956870434</v>
      </c>
      <c r="AH71" s="13">
        <f t="shared" si="449"/>
        <v>2.9834995915875595</v>
      </c>
      <c r="AI71" s="13">
        <f t="shared" si="449"/>
        <v>6.0816407177759303E-2</v>
      </c>
      <c r="AJ71" s="13">
        <f t="shared" si="449"/>
        <v>1.2614382010614131</v>
      </c>
      <c r="AK71" s="13">
        <f t="shared" si="449"/>
        <v>0.4694119422865502</v>
      </c>
      <c r="AL71" s="13">
        <f t="shared" si="449"/>
        <v>-4.9076716023418572E-2</v>
      </c>
      <c r="AM71" s="13">
        <f t="shared" si="449"/>
        <v>-1.6913594667176366</v>
      </c>
      <c r="AN71" s="13">
        <f t="shared" si="449"/>
        <v>-0.83178323191758674</v>
      </c>
      <c r="AO71" s="13">
        <f t="shared" si="449"/>
        <v>-0.9971514367813803</v>
      </c>
      <c r="AP71" s="13">
        <f t="shared" si="449"/>
        <v>-0.49438256090014415</v>
      </c>
      <c r="AQ71" s="13">
        <f t="shared" si="449"/>
        <v>-1.6693092080623424</v>
      </c>
      <c r="AR71" s="13">
        <f t="shared" si="449"/>
        <v>0.65286536432973385</v>
      </c>
      <c r="AS71" s="13">
        <f t="shared" si="449"/>
        <v>-0.42097284403367563</v>
      </c>
      <c r="AT71" s="13">
        <f t="shared" si="449"/>
        <v>9.3920372308498486E-3</v>
      </c>
      <c r="AU71" s="13">
        <f t="shared" si="449"/>
        <v>-0.73631034556940389</v>
      </c>
      <c r="AV71" s="13">
        <f t="shared" si="449"/>
        <v>-1.0120621461267776</v>
      </c>
      <c r="AW71" s="13">
        <f t="shared" si="449"/>
        <v>-0.76350171704468894</v>
      </c>
      <c r="AX71" s="13">
        <f t="shared" si="449"/>
        <v>-2.4583708098246433</v>
      </c>
      <c r="AY71" s="13">
        <f t="shared" si="449"/>
        <v>-2.4469547334382655</v>
      </c>
      <c r="AZ71" s="13">
        <f t="shared" si="449"/>
        <v>-1.5713610559417641</v>
      </c>
      <c r="BA71" s="13">
        <f t="shared" si="449"/>
        <v>-1.1135633653797095</v>
      </c>
      <c r="BB71" s="13">
        <f t="shared" si="449"/>
        <v>-1.4700598278330606</v>
      </c>
      <c r="BC71" s="13">
        <f t="shared" si="449"/>
        <v>-1.5759492511975381</v>
      </c>
      <c r="BD71" s="13">
        <f t="shared" si="449"/>
        <v>-0.99877731117393598</v>
      </c>
      <c r="BE71" s="13">
        <f t="shared" si="449"/>
        <v>-0.67643414332730001</v>
      </c>
      <c r="BF71" s="13">
        <f t="shared" si="449"/>
        <v>-0.29683574915382432</v>
      </c>
      <c r="BG71" s="13">
        <f t="shared" si="449"/>
        <v>9.9408699758181431E-3</v>
      </c>
      <c r="BH71" s="13">
        <f t="shared" ref="BH71:CM71" si="450">BG8/BG$7*BH40</f>
        <v>9.9374128898864263E-3</v>
      </c>
      <c r="BI71" s="13">
        <f t="shared" si="450"/>
        <v>0.36906506684773677</v>
      </c>
      <c r="BJ71" s="13">
        <f t="shared" si="450"/>
        <v>1.0398311359387533</v>
      </c>
      <c r="BK71" s="13">
        <f t="shared" si="450"/>
        <v>0.8079154332409767</v>
      </c>
      <c r="BL71" s="13">
        <f t="shared" si="450"/>
        <v>1.4178121541325091</v>
      </c>
      <c r="BM71" s="13">
        <f t="shared" si="450"/>
        <v>9.6864866958170884E-2</v>
      </c>
      <c r="BN71" s="13">
        <f t="shared" si="450"/>
        <v>2.7359281802356419</v>
      </c>
      <c r="BO71" s="13">
        <f t="shared" si="450"/>
        <v>1.4088101145333454</v>
      </c>
      <c r="BP71" s="13">
        <f t="shared" si="450"/>
        <v>1.1390051676395447</v>
      </c>
      <c r="BQ71" s="13">
        <f t="shared" si="450"/>
        <v>0.65447845081941736</v>
      </c>
      <c r="BR71" s="13">
        <f t="shared" si="450"/>
        <v>0.74594689945261683</v>
      </c>
      <c r="BS71" s="13">
        <f t="shared" si="450"/>
        <v>1.4864239524132072</v>
      </c>
      <c r="BT71" s="13">
        <f t="shared" si="450"/>
        <v>1.2571096339555627</v>
      </c>
      <c r="BU71" s="13">
        <f t="shared" si="450"/>
        <v>0.84976970068071267</v>
      </c>
      <c r="BV71" s="13">
        <f t="shared" si="450"/>
        <v>0.29948600368827027</v>
      </c>
      <c r="BW71" s="13">
        <f t="shared" si="450"/>
        <v>5.385321262529702E-2</v>
      </c>
      <c r="BX71" s="13">
        <f t="shared" si="450"/>
        <v>-0.44135027299802893</v>
      </c>
      <c r="BY71" s="13">
        <f t="shared" si="450"/>
        <v>-0.56365350011155091</v>
      </c>
      <c r="BZ71" s="13">
        <f t="shared" si="450"/>
        <v>-3.849338940496362</v>
      </c>
      <c r="CA71" s="13">
        <f t="shared" si="450"/>
        <v>-1.5900685829412657</v>
      </c>
      <c r="CB71" s="13">
        <f t="shared" si="450"/>
        <v>-2.966805327886354</v>
      </c>
      <c r="CC71" s="13">
        <f t="shared" si="450"/>
        <v>-2.1108898547595727</v>
      </c>
      <c r="CD71" s="13">
        <f t="shared" si="450"/>
        <v>-1.5580551823992552</v>
      </c>
      <c r="CE71" s="13">
        <f t="shared" si="450"/>
        <v>-0.73443748359618322</v>
      </c>
      <c r="CF71" s="13">
        <f t="shared" si="450"/>
        <v>-0.39001661814405503</v>
      </c>
      <c r="CG71" s="13">
        <f t="shared" si="450"/>
        <v>4.7850723033821041E-2</v>
      </c>
      <c r="CH71" s="13">
        <f t="shared" si="450"/>
        <v>0.18210819680631171</v>
      </c>
      <c r="CI71" s="13">
        <f t="shared" si="450"/>
        <v>0.12369780819483253</v>
      </c>
      <c r="CJ71" s="13">
        <f t="shared" si="450"/>
        <v>0.94800643810347518</v>
      </c>
      <c r="CK71" s="13">
        <f t="shared" si="450"/>
        <v>0.97073078330735063</v>
      </c>
      <c r="CL71" s="13">
        <f t="shared" si="450"/>
        <v>0.75145119295221752</v>
      </c>
      <c r="CM71" s="13">
        <f t="shared" si="450"/>
        <v>0.53644825870952872</v>
      </c>
      <c r="CN71" s="13">
        <f t="shared" ref="CN71:DS71" si="451">CM8/CM$7*CN40</f>
        <v>1.0506136704500748</v>
      </c>
      <c r="CO71" s="13">
        <f t="shared" si="451"/>
        <v>0.88760692110103701</v>
      </c>
      <c r="CP71" s="13">
        <f t="shared" si="451"/>
        <v>0.89278725385723356</v>
      </c>
      <c r="CQ71" s="13">
        <f t="shared" si="451"/>
        <v>0.66941082085395254</v>
      </c>
      <c r="CR71" s="13">
        <f t="shared" si="451"/>
        <v>0.3343781626237341</v>
      </c>
      <c r="CS71" s="13">
        <f t="shared" si="451"/>
        <v>0.45928884028999223</v>
      </c>
      <c r="CT71" s="13">
        <f t="shared" si="451"/>
        <v>0.1332078258412599</v>
      </c>
      <c r="CU71" s="13">
        <f t="shared" si="451"/>
        <v>0.22066360065885876</v>
      </c>
      <c r="CV71" s="13">
        <f t="shared" si="451"/>
        <v>0.29865451073797517</v>
      </c>
      <c r="CW71" s="13">
        <f t="shared" si="451"/>
        <v>0.95979755440139858</v>
      </c>
      <c r="CX71" s="13">
        <f t="shared" si="451"/>
        <v>0.84122825309068483</v>
      </c>
      <c r="CY71" s="13">
        <f t="shared" si="451"/>
        <v>0.7475016988439831</v>
      </c>
      <c r="CZ71" s="13">
        <f t="shared" si="451"/>
        <v>0.25592487086207288</v>
      </c>
      <c r="DA71" s="13">
        <f t="shared" si="451"/>
        <v>0.48476334468544263</v>
      </c>
      <c r="DB71" s="13">
        <f t="shared" si="451"/>
        <v>0.1252657361243272</v>
      </c>
      <c r="DC71" s="13">
        <f t="shared" si="451"/>
        <v>0.4601152662471798</v>
      </c>
      <c r="DD71" s="13">
        <f t="shared" si="451"/>
        <v>0.32246090995277021</v>
      </c>
      <c r="DE71" s="13">
        <f t="shared" si="451"/>
        <v>-0.12153684130944242</v>
      </c>
      <c r="DF71" s="13">
        <f t="shared" si="451"/>
        <v>-0.37594467636714346</v>
      </c>
      <c r="DG71" s="13">
        <f t="shared" si="451"/>
        <v>-8.8246906151893567E-2</v>
      </c>
      <c r="DH71" s="13">
        <f t="shared" si="451"/>
        <v>-1.596989944653231E-2</v>
      </c>
      <c r="DI71" s="13">
        <f t="shared" si="451"/>
        <v>-0.57006794092060442</v>
      </c>
      <c r="DJ71" s="13">
        <f t="shared" si="451"/>
        <v>0.13454127184161624</v>
      </c>
      <c r="DK71" s="13">
        <f t="shared" si="451"/>
        <v>0.56569234644187594</v>
      </c>
      <c r="DL71" s="13">
        <f t="shared" si="451"/>
        <v>0.51300514556103194</v>
      </c>
      <c r="DM71" s="13">
        <f t="shared" si="451"/>
        <v>0.43126340456328044</v>
      </c>
      <c r="DN71" s="13">
        <f t="shared" si="451"/>
        <v>0.96401567414011502</v>
      </c>
      <c r="DO71" s="13">
        <f t="shared" si="451"/>
        <v>-7.6772940449314096E-3</v>
      </c>
      <c r="DP71" s="13">
        <f t="shared" si="451"/>
        <v>0.6365519352800505</v>
      </c>
      <c r="DQ71" s="13">
        <f t="shared" si="451"/>
        <v>6.0743728659924556E-2</v>
      </c>
      <c r="DR71" s="13">
        <f t="shared" si="451"/>
        <v>3.762575306149811E-2</v>
      </c>
      <c r="DS71" s="13">
        <f t="shared" si="451"/>
        <v>-0.20152084534119952</v>
      </c>
      <c r="DT71" s="55">
        <f t="shared" ref="DT71:EY71" si="452">DS8/DS$7*DT40</f>
        <v>-4.8851086409130584</v>
      </c>
      <c r="DU71" s="55">
        <f t="shared" si="452"/>
        <v>0.41704908103635302</v>
      </c>
      <c r="DV71" s="55">
        <f t="shared" si="452"/>
        <v>-0.40400336702919393</v>
      </c>
      <c r="DW71" s="13">
        <f t="shared" si="452"/>
        <v>-0.70860375859429525</v>
      </c>
      <c r="DX71" s="13">
        <f t="shared" si="452"/>
        <v>-0.20173325441501549</v>
      </c>
      <c r="DY71" s="13">
        <f t="shared" si="452"/>
        <v>0.2011111394502019</v>
      </c>
      <c r="DZ71" s="13">
        <f t="shared" si="452"/>
        <v>0.62925908237823269</v>
      </c>
      <c r="EA71" s="13">
        <f t="shared" si="452"/>
        <v>0.79538262568942231</v>
      </c>
      <c r="EB71" s="14">
        <f t="shared" si="452"/>
        <v>0.96532610359589932</v>
      </c>
      <c r="EC71" s="14">
        <f t="shared" si="452"/>
        <v>0.55418556771594851</v>
      </c>
      <c r="ED71" s="14">
        <f t="shared" si="452"/>
        <v>0.34701381199523218</v>
      </c>
      <c r="EE71" s="14">
        <f t="shared" si="452"/>
        <v>0.25322902344654186</v>
      </c>
      <c r="EF71" s="14">
        <f t="shared" si="452"/>
        <v>0.1918523143116582</v>
      </c>
      <c r="EG71" s="14">
        <f t="shared" si="452"/>
        <v>0.13338150983460506</v>
      </c>
      <c r="EH71" s="14">
        <f t="shared" si="452"/>
        <v>0.10415491648855256</v>
      </c>
      <c r="EI71" s="14">
        <f t="shared" si="452"/>
        <v>5.6130529552893327E-2</v>
      </c>
      <c r="EJ71" s="14">
        <f t="shared" si="452"/>
        <v>1.5976174032915041E-2</v>
      </c>
      <c r="EK71" s="14">
        <f t="shared" si="452"/>
        <v>7.3437864600256433E-2</v>
      </c>
      <c r="EL71" s="14">
        <f t="shared" si="452"/>
        <v>0.10276455850693107</v>
      </c>
      <c r="EM71" s="14">
        <f t="shared" si="452"/>
        <v>0.12569474522522239</v>
      </c>
      <c r="EN71" s="14">
        <f t="shared" si="452"/>
        <v>0.16435278325875871</v>
      </c>
      <c r="EO71" s="14">
        <f t="shared" si="452"/>
        <v>0.16762425361662714</v>
      </c>
      <c r="EP71" s="14">
        <f t="shared" si="452"/>
        <v>0.17707948755213207</v>
      </c>
      <c r="EQ71" s="14">
        <f t="shared" si="452"/>
        <v>0.16973074011556599</v>
      </c>
      <c r="ER71" s="14">
        <f t="shared" si="452"/>
        <v>0.16890322324863144</v>
      </c>
      <c r="ES71" s="14">
        <f t="shared" si="452"/>
        <v>0.14500062175218478</v>
      </c>
      <c r="ET71" s="14">
        <f t="shared" si="452"/>
        <v>0.13046043280126776</v>
      </c>
      <c r="EU71" s="14">
        <f t="shared" si="452"/>
        <v>9.0430971975117208E-2</v>
      </c>
      <c r="EV71" s="14">
        <f t="shared" si="452"/>
        <v>7.8315158576643881E-2</v>
      </c>
      <c r="EW71" s="14">
        <f t="shared" si="452"/>
        <v>5.48877501709399E-2</v>
      </c>
      <c r="EX71" s="14">
        <f t="shared" si="452"/>
        <v>4.3066414397950011E-2</v>
      </c>
      <c r="EY71" s="14">
        <f t="shared" si="452"/>
        <v>5.0711963845360648E-2</v>
      </c>
      <c r="EZ71" s="14">
        <f t="shared" ref="EZ71:FF71" si="453">EY8/EY$7*EZ40</f>
        <v>6.3182189072445369E-2</v>
      </c>
      <c r="FA71" s="14">
        <f t="shared" si="453"/>
        <v>5.4723391343700051E-2</v>
      </c>
      <c r="FB71" s="14">
        <f t="shared" si="453"/>
        <v>5.125697623066109E-2</v>
      </c>
      <c r="FC71" s="14">
        <f t="shared" si="453"/>
        <v>5.1846749753008105E-2</v>
      </c>
      <c r="FD71" s="14">
        <f t="shared" si="453"/>
        <v>5.3979891765000301E-2</v>
      </c>
      <c r="FE71" s="14">
        <f t="shared" si="453"/>
        <v>3.1932871025632407E-2</v>
      </c>
      <c r="FF71" s="14">
        <f t="shared" si="453"/>
        <v>3.2541785482759447E-2</v>
      </c>
    </row>
    <row r="72" spans="2:162" x14ac:dyDescent="0.25">
      <c r="B72" t="str">
        <f t="shared" si="441"/>
        <v xml:space="preserve">   Natural resources</v>
      </c>
      <c r="C72" s="13"/>
      <c r="D72" s="13">
        <f t="shared" ref="D72:AA72" si="454">C9/C$7*D41</f>
        <v>3.9386633897157082E-2</v>
      </c>
      <c r="E72" s="13">
        <f t="shared" si="454"/>
        <v>0</v>
      </c>
      <c r="F72" s="13">
        <f t="shared" si="454"/>
        <v>1.2230818468702793E-2</v>
      </c>
      <c r="G72" s="13">
        <f t="shared" si="454"/>
        <v>-5.296907610789043E-2</v>
      </c>
      <c r="H72" s="13">
        <f t="shared" si="454"/>
        <v>-1.1699696427169956E-2</v>
      </c>
      <c r="I72" s="13">
        <f t="shared" si="454"/>
        <v>-1.1660701022919339E-2</v>
      </c>
      <c r="J72" s="13">
        <f t="shared" si="454"/>
        <v>0</v>
      </c>
      <c r="K72" s="13">
        <f t="shared" si="454"/>
        <v>-4.2646681019914492E-2</v>
      </c>
      <c r="L72" s="13">
        <f t="shared" si="454"/>
        <v>-4.1915261151015334E-2</v>
      </c>
      <c r="M72" s="13">
        <f t="shared" si="454"/>
        <v>0</v>
      </c>
      <c r="N72" s="13">
        <f t="shared" si="454"/>
        <v>2.5268688420419787E-2</v>
      </c>
      <c r="O72" s="13">
        <f t="shared" si="454"/>
        <v>0</v>
      </c>
      <c r="P72" s="13">
        <f t="shared" si="454"/>
        <v>1.213320343807027E-2</v>
      </c>
      <c r="Q72" s="13">
        <f t="shared" si="454"/>
        <v>-1.1369976238524673E-2</v>
      </c>
      <c r="R72" s="13">
        <f t="shared" si="454"/>
        <v>1.1940468022790023E-2</v>
      </c>
      <c r="S72" s="13">
        <f t="shared" si="454"/>
        <v>-1.1365312589534304E-2</v>
      </c>
      <c r="T72" s="13">
        <f t="shared" si="454"/>
        <v>-1.1296483095943022E-2</v>
      </c>
      <c r="U72" s="13">
        <f t="shared" si="454"/>
        <v>-1.1243409373598075E-2</v>
      </c>
      <c r="V72" s="13">
        <f t="shared" si="454"/>
        <v>2.4704903295632668E-2</v>
      </c>
      <c r="W72" s="13">
        <f t="shared" si="454"/>
        <v>1.181432909635402E-2</v>
      </c>
      <c r="X72" s="13">
        <f t="shared" si="454"/>
        <v>-1.1011719351254253E-2</v>
      </c>
      <c r="Y72" s="13">
        <f t="shared" si="454"/>
        <v>0</v>
      </c>
      <c r="Z72" s="13">
        <f t="shared" si="454"/>
        <v>0</v>
      </c>
      <c r="AA72" s="13">
        <f t="shared" si="454"/>
        <v>1.1759788992808788E-2</v>
      </c>
      <c r="AB72" s="13">
        <f t="shared" ref="AB72:BG72" si="455">AA9/AA$7*AB41</f>
        <v>-1.0786065600055185E-2</v>
      </c>
      <c r="AC72" s="13">
        <f t="shared" si="455"/>
        <v>0</v>
      </c>
      <c r="AD72" s="13">
        <f t="shared" si="455"/>
        <v>3.5959290843729529E-2</v>
      </c>
      <c r="AE72" s="13">
        <f t="shared" si="455"/>
        <v>3.5130742909026187E-2</v>
      </c>
      <c r="AF72" s="13">
        <f t="shared" si="455"/>
        <v>0</v>
      </c>
      <c r="AG72" s="13">
        <f t="shared" si="455"/>
        <v>2.1986374725339684E-2</v>
      </c>
      <c r="AH72" s="13">
        <f t="shared" si="455"/>
        <v>3.3444442017588921E-2</v>
      </c>
      <c r="AI72" s="13">
        <f t="shared" si="455"/>
        <v>-5.923298447193464E-2</v>
      </c>
      <c r="AJ72" s="13">
        <f t="shared" si="455"/>
        <v>1.0333511589599146E-2</v>
      </c>
      <c r="AK72" s="13">
        <f t="shared" si="455"/>
        <v>4.4348003394595471E-2</v>
      </c>
      <c r="AL72" s="13">
        <f t="shared" si="455"/>
        <v>0.14355950247468729</v>
      </c>
      <c r="AM72" s="13">
        <f t="shared" si="455"/>
        <v>-4.3590067998961771E-2</v>
      </c>
      <c r="AN72" s="13">
        <f t="shared" si="455"/>
        <v>0</v>
      </c>
      <c r="AO72" s="13">
        <f t="shared" si="455"/>
        <v>9.9055688946819848E-3</v>
      </c>
      <c r="AP72" s="13">
        <f t="shared" si="455"/>
        <v>-9.3727606875110558E-3</v>
      </c>
      <c r="AQ72" s="13">
        <f t="shared" si="455"/>
        <v>0</v>
      </c>
      <c r="AR72" s="13">
        <f t="shared" si="455"/>
        <v>9.7111256371774993E-3</v>
      </c>
      <c r="AS72" s="13">
        <f t="shared" si="455"/>
        <v>0</v>
      </c>
      <c r="AT72" s="13">
        <f t="shared" si="455"/>
        <v>-9.1725303373541185E-3</v>
      </c>
      <c r="AU72" s="13">
        <f t="shared" si="455"/>
        <v>3.0081193660486203E-2</v>
      </c>
      <c r="AV72" s="13">
        <f t="shared" si="455"/>
        <v>-4.1870779425156449E-2</v>
      </c>
      <c r="AW72" s="13">
        <f t="shared" si="455"/>
        <v>-3.425644143350412E-2</v>
      </c>
      <c r="AX72" s="13">
        <f t="shared" si="455"/>
        <v>-4.1809316263530648E-2</v>
      </c>
      <c r="AY72" s="13">
        <f t="shared" si="455"/>
        <v>-9.4123757177449301E-3</v>
      </c>
      <c r="AZ72" s="13">
        <f t="shared" si="455"/>
        <v>-2.687341148403298E-2</v>
      </c>
      <c r="BA72" s="13">
        <f t="shared" si="455"/>
        <v>0</v>
      </c>
      <c r="BB72" s="13">
        <f t="shared" si="455"/>
        <v>-1.8519074786096545E-2</v>
      </c>
      <c r="BC72" s="13">
        <f t="shared" si="455"/>
        <v>0</v>
      </c>
      <c r="BD72" s="13">
        <f t="shared" si="455"/>
        <v>-4.8845402188744079E-2</v>
      </c>
      <c r="BE72" s="13">
        <f t="shared" si="455"/>
        <v>-2.6669904619098572E-2</v>
      </c>
      <c r="BF72" s="13">
        <f t="shared" si="455"/>
        <v>2.1597159131870942E-2</v>
      </c>
      <c r="BG72" s="13">
        <f t="shared" si="455"/>
        <v>-1.8399842092092746E-2</v>
      </c>
      <c r="BH72" s="13">
        <f t="shared" ref="BH72:CM72" si="456">BG9/BG$7*BH41</f>
        <v>1.0345256563645031E-2</v>
      </c>
      <c r="BI72" s="13">
        <f t="shared" si="456"/>
        <v>-1.827605937571165E-2</v>
      </c>
      <c r="BJ72" s="13">
        <f t="shared" si="456"/>
        <v>0</v>
      </c>
      <c r="BK72" s="13">
        <f t="shared" si="456"/>
        <v>-1.8022049076152218E-2</v>
      </c>
      <c r="BL72" s="13">
        <f t="shared" si="456"/>
        <v>-9.3295079879915192E-3</v>
      </c>
      <c r="BM72" s="13">
        <f t="shared" si="456"/>
        <v>0</v>
      </c>
      <c r="BN72" s="13">
        <f t="shared" si="456"/>
        <v>0</v>
      </c>
      <c r="BO72" s="13">
        <f t="shared" si="456"/>
        <v>0</v>
      </c>
      <c r="BP72" s="13">
        <f t="shared" si="456"/>
        <v>0</v>
      </c>
      <c r="BQ72" s="13">
        <f t="shared" si="456"/>
        <v>0</v>
      </c>
      <c r="BR72" s="13">
        <f t="shared" si="456"/>
        <v>0</v>
      </c>
      <c r="BS72" s="13">
        <f t="shared" si="456"/>
        <v>-8.8321017893554146E-3</v>
      </c>
      <c r="BT72" s="13">
        <f t="shared" si="456"/>
        <v>9.5826172098264686E-3</v>
      </c>
      <c r="BU72" s="13">
        <f t="shared" si="456"/>
        <v>9.4998050406828825E-3</v>
      </c>
      <c r="BV72" s="13">
        <f t="shared" si="456"/>
        <v>-8.6297843698960926E-3</v>
      </c>
      <c r="BW72" s="13">
        <f t="shared" si="456"/>
        <v>-2.3446275855547847E-2</v>
      </c>
      <c r="BX72" s="13">
        <f t="shared" si="456"/>
        <v>0</v>
      </c>
      <c r="BY72" s="13">
        <f t="shared" si="456"/>
        <v>0</v>
      </c>
      <c r="BZ72" s="13">
        <f t="shared" si="456"/>
        <v>-1.6089136637081863E-2</v>
      </c>
      <c r="CA72" s="13">
        <f t="shared" si="456"/>
        <v>-1.6268304772980271E-2</v>
      </c>
      <c r="CB72" s="13">
        <f t="shared" si="456"/>
        <v>-1.6390211966494789E-2</v>
      </c>
      <c r="CC72" s="13">
        <f t="shared" si="456"/>
        <v>0</v>
      </c>
      <c r="CD72" s="13">
        <f t="shared" si="456"/>
        <v>-1.6784596702629523E-2</v>
      </c>
      <c r="CE72" s="13">
        <f t="shared" si="456"/>
        <v>2.1944476873104697E-2</v>
      </c>
      <c r="CF72" s="13">
        <f t="shared" si="456"/>
        <v>-9.0190183807021384E-3</v>
      </c>
      <c r="CG72" s="13">
        <f t="shared" si="456"/>
        <v>1.0200772353732615E-2</v>
      </c>
      <c r="CH72" s="13">
        <f t="shared" si="456"/>
        <v>-1.6829444254474708E-2</v>
      </c>
      <c r="CI72" s="13">
        <f t="shared" si="456"/>
        <v>-8.8593190298181558E-3</v>
      </c>
      <c r="CJ72" s="13">
        <f t="shared" si="456"/>
        <v>0</v>
      </c>
      <c r="CK72" s="13">
        <f t="shared" si="456"/>
        <v>0</v>
      </c>
      <c r="CL72" s="13">
        <f t="shared" si="456"/>
        <v>2.1535893773992048E-2</v>
      </c>
      <c r="CM72" s="13">
        <f t="shared" si="456"/>
        <v>-8.7051504029520416E-3</v>
      </c>
      <c r="CN72" s="13">
        <f t="shared" ref="CN72:DS72" si="457">CM9/CM$7*CN41</f>
        <v>-8.6272882713578618E-3</v>
      </c>
      <c r="CO72" s="13">
        <f t="shared" si="457"/>
        <v>0</v>
      </c>
      <c r="CP72" s="13">
        <f t="shared" si="457"/>
        <v>0</v>
      </c>
      <c r="CQ72" s="13">
        <f t="shared" si="457"/>
        <v>9.6967681752882784E-3</v>
      </c>
      <c r="CR72" s="13">
        <f t="shared" si="457"/>
        <v>9.5984163263694855E-3</v>
      </c>
      <c r="CS72" s="13">
        <f t="shared" si="457"/>
        <v>0</v>
      </c>
      <c r="CT72" s="13">
        <f t="shared" si="457"/>
        <v>-1.5527983444477377E-2</v>
      </c>
      <c r="CU72" s="13">
        <f t="shared" si="457"/>
        <v>0</v>
      </c>
      <c r="CV72" s="13">
        <f t="shared" si="457"/>
        <v>0</v>
      </c>
      <c r="CW72" s="13">
        <f t="shared" si="457"/>
        <v>0</v>
      </c>
      <c r="CX72" s="13">
        <f t="shared" si="457"/>
        <v>1.9808616140488827E-2</v>
      </c>
      <c r="CY72" s="13">
        <f t="shared" si="457"/>
        <v>9.1193906710949485E-3</v>
      </c>
      <c r="CZ72" s="13">
        <f t="shared" si="457"/>
        <v>0</v>
      </c>
      <c r="DA72" s="13">
        <f t="shared" si="457"/>
        <v>-7.899724764979868E-3</v>
      </c>
      <c r="DB72" s="13">
        <f t="shared" si="457"/>
        <v>8.8858862781177276E-3</v>
      </c>
      <c r="DC72" s="13">
        <f t="shared" si="457"/>
        <v>-1.4598427556542767E-2</v>
      </c>
      <c r="DD72" s="13">
        <f t="shared" si="457"/>
        <v>1.8790577396368989E-2</v>
      </c>
      <c r="DE72" s="13">
        <f t="shared" si="457"/>
        <v>0</v>
      </c>
      <c r="DF72" s="13">
        <f t="shared" si="457"/>
        <v>0</v>
      </c>
      <c r="DG72" s="13">
        <f t="shared" si="457"/>
        <v>0</v>
      </c>
      <c r="DH72" s="13">
        <f t="shared" si="457"/>
        <v>0</v>
      </c>
      <c r="DI72" s="13">
        <f t="shared" si="457"/>
        <v>0</v>
      </c>
      <c r="DJ72" s="13">
        <f t="shared" si="457"/>
        <v>0</v>
      </c>
      <c r="DK72" s="13">
        <f t="shared" si="457"/>
        <v>0</v>
      </c>
      <c r="DL72" s="13">
        <f t="shared" si="457"/>
        <v>0</v>
      </c>
      <c r="DM72" s="13">
        <f t="shared" si="457"/>
        <v>0</v>
      </c>
      <c r="DN72" s="13">
        <f t="shared" si="457"/>
        <v>0</v>
      </c>
      <c r="DO72" s="13">
        <f t="shared" si="457"/>
        <v>0</v>
      </c>
      <c r="DP72" s="13">
        <f t="shared" si="457"/>
        <v>0</v>
      </c>
      <c r="DQ72" s="13">
        <f t="shared" si="457"/>
        <v>0</v>
      </c>
      <c r="DR72" s="13">
        <f t="shared" si="457"/>
        <v>0</v>
      </c>
      <c r="DS72" s="13">
        <f t="shared" si="457"/>
        <v>0</v>
      </c>
      <c r="DT72" s="55">
        <f t="shared" ref="DT72:EY72" si="458">DS9/DS$7*DT41</f>
        <v>-1.8568673344426596E-2</v>
      </c>
      <c r="DU72" s="55">
        <f t="shared" si="458"/>
        <v>1.9418010778711223E-2</v>
      </c>
      <c r="DV72" s="55">
        <f t="shared" si="458"/>
        <v>-7.6450500580050396E-3</v>
      </c>
      <c r="DW72" s="13">
        <f t="shared" si="458"/>
        <v>-7.5711282900249848E-3</v>
      </c>
      <c r="DX72" s="13">
        <f t="shared" si="458"/>
        <v>8.7089231896315279E-3</v>
      </c>
      <c r="DY72" s="13">
        <f t="shared" si="458"/>
        <v>-7.4737265675607258E-3</v>
      </c>
      <c r="DZ72" s="13">
        <f t="shared" si="458"/>
        <v>8.4147581508594912E-3</v>
      </c>
      <c r="EA72" s="13">
        <f t="shared" si="458"/>
        <v>-7.2047433327531527E-3</v>
      </c>
      <c r="EB72" s="14">
        <f t="shared" si="458"/>
        <v>4.5061640696021418E-3</v>
      </c>
      <c r="EC72" s="14">
        <f t="shared" si="458"/>
        <v>2.8994907416071162E-3</v>
      </c>
      <c r="ED72" s="14">
        <f t="shared" si="458"/>
        <v>1.870664949153045E-3</v>
      </c>
      <c r="EE72" s="14">
        <f t="shared" si="458"/>
        <v>1.2067373602654941E-3</v>
      </c>
      <c r="EF72" s="14">
        <f t="shared" si="458"/>
        <v>7.785960635621976E-4</v>
      </c>
      <c r="EG72" s="14">
        <f t="shared" si="458"/>
        <v>5.0214278238311524E-4</v>
      </c>
      <c r="EH72" s="14">
        <f t="shared" si="458"/>
        <v>3.2435845086762287E-4</v>
      </c>
      <c r="EI72" s="14">
        <f t="shared" si="458"/>
        <v>2.0917528098468775E-4</v>
      </c>
      <c r="EJ72" s="14">
        <f t="shared" si="458"/>
        <v>1.3489042920951694E-4</v>
      </c>
      <c r="EK72" s="14">
        <f t="shared" si="458"/>
        <v>8.7006892267515556E-5</v>
      </c>
      <c r="EL72" s="14">
        <f t="shared" si="458"/>
        <v>5.602360512059363E-5</v>
      </c>
      <c r="EM72" s="14">
        <f t="shared" si="458"/>
        <v>3.6032090521201791E-5</v>
      </c>
      <c r="EN72" s="14">
        <f t="shared" si="458"/>
        <v>2.317641150777716E-5</v>
      </c>
      <c r="EO72" s="14">
        <f t="shared" si="458"/>
        <v>1.4891389692066859E-5</v>
      </c>
      <c r="EP72" s="14">
        <f t="shared" si="458"/>
        <v>9.565378558277108E-6</v>
      </c>
      <c r="EQ72" s="14">
        <f t="shared" si="458"/>
        <v>6.1542893954398052E-6</v>
      </c>
      <c r="ER72" s="14">
        <f t="shared" si="458"/>
        <v>3.9642978641850752E-6</v>
      </c>
      <c r="ES72" s="14">
        <f t="shared" si="458"/>
        <v>2.5472131148880178E-6</v>
      </c>
      <c r="ET72" s="14">
        <f t="shared" si="458"/>
        <v>1.6354620521427585E-6</v>
      </c>
      <c r="EU72" s="14">
        <f t="shared" si="458"/>
        <v>1.0515473640992044E-6</v>
      </c>
      <c r="EV72" s="14">
        <f t="shared" si="458"/>
        <v>6.8519838615088949E-7</v>
      </c>
      <c r="EW72" s="14">
        <f t="shared" si="458"/>
        <v>4.2736171451058511E-7</v>
      </c>
      <c r="EX72" s="14">
        <f t="shared" si="458"/>
        <v>2.985875559746095E-7</v>
      </c>
      <c r="EY72" s="14">
        <f t="shared" si="458"/>
        <v>1.7030552702647258E-7</v>
      </c>
      <c r="EZ72" s="14">
        <f t="shared" ref="EZ72:FF72" si="459">EY9/EY$7*EZ41</f>
        <v>1.2747224755874689E-7</v>
      </c>
      <c r="FA72" s="14">
        <f t="shared" si="459"/>
        <v>6.358967283634636E-8</v>
      </c>
      <c r="FB72" s="14">
        <f t="shared" si="459"/>
        <v>6.345604218935402E-8</v>
      </c>
      <c r="FC72" s="14">
        <f t="shared" si="459"/>
        <v>2.110719229914557E-8</v>
      </c>
      <c r="FD72" s="14">
        <f t="shared" si="459"/>
        <v>2.1064110161450321E-8</v>
      </c>
      <c r="FE72" s="14">
        <f t="shared" si="459"/>
        <v>2.1018397903667516E-8</v>
      </c>
      <c r="FF72" s="14">
        <f t="shared" si="459"/>
        <v>0</v>
      </c>
    </row>
    <row r="73" spans="2:162" x14ac:dyDescent="0.25">
      <c r="B73" t="str">
        <f t="shared" si="441"/>
        <v xml:space="preserve">   Construction</v>
      </c>
      <c r="C73" s="13"/>
      <c r="D73" s="13">
        <f t="shared" ref="D73:AA73" si="460">C10/C$7*D42</f>
        <v>0.69779477463002071</v>
      </c>
      <c r="E73" s="13">
        <f t="shared" si="460"/>
        <v>0</v>
      </c>
      <c r="F73" s="13">
        <f t="shared" si="460"/>
        <v>-1.0617252806673272</v>
      </c>
      <c r="G73" s="13">
        <f t="shared" si="460"/>
        <v>-9.527914762508824E-2</v>
      </c>
      <c r="H73" s="13">
        <f t="shared" si="460"/>
        <v>-0.27117353309731351</v>
      </c>
      <c r="I73" s="13">
        <f t="shared" si="460"/>
        <v>0.29346522789563173</v>
      </c>
      <c r="J73" s="13">
        <f t="shared" si="460"/>
        <v>0.1568508214723571</v>
      </c>
      <c r="K73" s="13">
        <f t="shared" si="460"/>
        <v>0.25473178696819315</v>
      </c>
      <c r="L73" s="13">
        <f t="shared" si="460"/>
        <v>0.47597607836310946</v>
      </c>
      <c r="M73" s="13">
        <f t="shared" si="460"/>
        <v>-0.22098903341839823</v>
      </c>
      <c r="N73" s="13">
        <f t="shared" si="460"/>
        <v>-0.25588814653488201</v>
      </c>
      <c r="O73" s="13">
        <f t="shared" si="460"/>
        <v>-0.43435021078613989</v>
      </c>
      <c r="P73" s="13">
        <f t="shared" si="460"/>
        <v>-0.63919377229571583</v>
      </c>
      <c r="Q73" s="13">
        <f t="shared" si="460"/>
        <v>5.8872658663350778E-2</v>
      </c>
      <c r="R73" s="13">
        <f t="shared" si="460"/>
        <v>-1.1563816948864342E-2</v>
      </c>
      <c r="S73" s="13">
        <f t="shared" si="460"/>
        <v>-8.1542998817940332E-2</v>
      </c>
      <c r="T73" s="13">
        <f t="shared" si="460"/>
        <v>-0.11555652498095528</v>
      </c>
      <c r="U73" s="13">
        <f t="shared" si="460"/>
        <v>-2.3177136310509043E-2</v>
      </c>
      <c r="V73" s="13">
        <f t="shared" si="460"/>
        <v>0.21163379184582831</v>
      </c>
      <c r="W73" s="13">
        <f t="shared" si="460"/>
        <v>0.12716094107781278</v>
      </c>
      <c r="X73" s="13">
        <f t="shared" si="460"/>
        <v>-4.5263640505073671E-2</v>
      </c>
      <c r="Y73" s="13">
        <f t="shared" si="460"/>
        <v>4.5576606198541217E-2</v>
      </c>
      <c r="Z73" s="13">
        <f t="shared" si="460"/>
        <v>-0.32073331561404483</v>
      </c>
      <c r="AA73" s="13">
        <f t="shared" si="460"/>
        <v>0.43548062646239549</v>
      </c>
      <c r="AB73" s="13">
        <f t="shared" ref="AB73:BG73" si="461">AA10/AA$7*AB42</f>
        <v>0.2840082129107504</v>
      </c>
      <c r="AC73" s="13">
        <f t="shared" si="461"/>
        <v>0.32804647326060349</v>
      </c>
      <c r="AD73" s="13">
        <f t="shared" si="461"/>
        <v>0.6522613453857492</v>
      </c>
      <c r="AE73" s="13">
        <f t="shared" si="461"/>
        <v>0.81786698685346093</v>
      </c>
      <c r="AF73" s="13">
        <f t="shared" si="461"/>
        <v>0.20439591680371844</v>
      </c>
      <c r="AG73" s="13">
        <f t="shared" si="461"/>
        <v>0.22194108463718332</v>
      </c>
      <c r="AH73" s="13">
        <f t="shared" si="461"/>
        <v>0.85118210534413774</v>
      </c>
      <c r="AI73" s="13">
        <f t="shared" si="461"/>
        <v>6.101838205018506E-2</v>
      </c>
      <c r="AJ73" s="13">
        <f t="shared" si="461"/>
        <v>0.58544495395535845</v>
      </c>
      <c r="AK73" s="13">
        <f t="shared" si="461"/>
        <v>0.51311929042323967</v>
      </c>
      <c r="AL73" s="13">
        <f t="shared" si="461"/>
        <v>0.56110456427179889</v>
      </c>
      <c r="AM73" s="13">
        <f t="shared" si="461"/>
        <v>0.2981587764686871</v>
      </c>
      <c r="AN73" s="13">
        <f t="shared" si="461"/>
        <v>0.49125347499744837</v>
      </c>
      <c r="AO73" s="13">
        <f t="shared" si="461"/>
        <v>0.54091026105693252</v>
      </c>
      <c r="AP73" s="13">
        <f t="shared" si="461"/>
        <v>0.4341127376880341</v>
      </c>
      <c r="AQ73" s="13">
        <f t="shared" si="461"/>
        <v>0.48116705708501661</v>
      </c>
      <c r="AR73" s="13">
        <f t="shared" si="461"/>
        <v>0.31929051217576682</v>
      </c>
      <c r="AS73" s="13">
        <f t="shared" si="461"/>
        <v>3.7816063917678645E-2</v>
      </c>
      <c r="AT73" s="13">
        <f t="shared" si="461"/>
        <v>0.42422441007853623</v>
      </c>
      <c r="AU73" s="13">
        <f t="shared" si="461"/>
        <v>-2.7966206537311897E-2</v>
      </c>
      <c r="AV73" s="13">
        <f t="shared" si="461"/>
        <v>-0.65632812797366114</v>
      </c>
      <c r="AW73" s="13">
        <f t="shared" si="461"/>
        <v>-0.38703581344209803</v>
      </c>
      <c r="AX73" s="13">
        <f t="shared" si="461"/>
        <v>-0.90552773567176659</v>
      </c>
      <c r="AY73" s="13">
        <f t="shared" si="461"/>
        <v>-4.8285158045577106E-2</v>
      </c>
      <c r="AZ73" s="13">
        <f t="shared" si="461"/>
        <v>-0.47378932356111958</v>
      </c>
      <c r="BA73" s="13">
        <f t="shared" si="461"/>
        <v>3.9431709143716222E-2</v>
      </c>
      <c r="BB73" s="13">
        <f t="shared" si="461"/>
        <v>-0.26147732866326912</v>
      </c>
      <c r="BC73" s="13">
        <f t="shared" si="461"/>
        <v>-0.27190700684447455</v>
      </c>
      <c r="BD73" s="13">
        <f t="shared" si="461"/>
        <v>4.9758967040691583E-2</v>
      </c>
      <c r="BE73" s="13">
        <f t="shared" si="461"/>
        <v>4.9943103864873079E-2</v>
      </c>
      <c r="BF73" s="13">
        <f t="shared" si="461"/>
        <v>0.26356949853070943</v>
      </c>
      <c r="BG73" s="13">
        <f t="shared" si="461"/>
        <v>0.28351474087670236</v>
      </c>
      <c r="BH73" s="13">
        <f t="shared" ref="BH73:CM73" si="462">BG10/BG$7*BH42</f>
        <v>-9.9286386091636484E-3</v>
      </c>
      <c r="BI73" s="13">
        <f t="shared" si="462"/>
        <v>0.14985030685205564</v>
      </c>
      <c r="BJ73" s="13">
        <f t="shared" si="462"/>
        <v>0.55183555979836718</v>
      </c>
      <c r="BK73" s="13">
        <f t="shared" si="462"/>
        <v>0.30979619118136331</v>
      </c>
      <c r="BL73" s="13">
        <f t="shared" si="462"/>
        <v>0.54477394230070764</v>
      </c>
      <c r="BM73" s="13">
        <f t="shared" si="462"/>
        <v>0.73800025148401127</v>
      </c>
      <c r="BN73" s="13">
        <f t="shared" si="462"/>
        <v>0.77437519049875947</v>
      </c>
      <c r="BO73" s="13">
        <f t="shared" si="462"/>
        <v>0.66159027317042784</v>
      </c>
      <c r="BP73" s="13">
        <f t="shared" si="462"/>
        <v>0.76832733317257607</v>
      </c>
      <c r="BQ73" s="13">
        <f t="shared" si="462"/>
        <v>0.24676336305074545</v>
      </c>
      <c r="BR73" s="13">
        <f t="shared" si="462"/>
        <v>0.26431067449197143</v>
      </c>
      <c r="BS73" s="13">
        <f t="shared" si="462"/>
        <v>1.0372858647332464</v>
      </c>
      <c r="BT73" s="13">
        <f t="shared" si="462"/>
        <v>0.97323193947914666</v>
      </c>
      <c r="BU73" s="13">
        <f t="shared" si="462"/>
        <v>0.2112334631275658</v>
      </c>
      <c r="BV73" s="13">
        <f t="shared" si="462"/>
        <v>-9.0154882266781245E-3</v>
      </c>
      <c r="BW73" s="13">
        <f t="shared" si="462"/>
        <v>-0.1863169361026055</v>
      </c>
      <c r="BX73" s="13">
        <f t="shared" si="462"/>
        <v>-0.39193984899796425</v>
      </c>
      <c r="BY73" s="13">
        <f t="shared" si="462"/>
        <v>-0.49345077630241241</v>
      </c>
      <c r="BZ73" s="13">
        <f t="shared" si="462"/>
        <v>-1.368981999912565</v>
      </c>
      <c r="CA73" s="13">
        <f t="shared" si="462"/>
        <v>-1.9645072072188818</v>
      </c>
      <c r="CB73" s="13">
        <f t="shared" si="462"/>
        <v>-1.4842696296680071</v>
      </c>
      <c r="CC73" s="13">
        <f t="shared" si="462"/>
        <v>-1.1701093480053288</v>
      </c>
      <c r="CD73" s="13">
        <f t="shared" si="462"/>
        <v>-0.88750410977055372</v>
      </c>
      <c r="CE73" s="13">
        <f t="shared" si="462"/>
        <v>-0.53279407212804331</v>
      </c>
      <c r="CF73" s="13">
        <f t="shared" si="462"/>
        <v>-0.35461833491074018</v>
      </c>
      <c r="CG73" s="13">
        <f t="shared" si="462"/>
        <v>-7.6005531686135927E-2</v>
      </c>
      <c r="CH73" s="13">
        <f t="shared" si="462"/>
        <v>-0.16940549751120548</v>
      </c>
      <c r="CI73" s="13">
        <f t="shared" si="462"/>
        <v>-0.42987802376592676</v>
      </c>
      <c r="CJ73" s="13">
        <f t="shared" si="462"/>
        <v>2.844260575589444E-2</v>
      </c>
      <c r="CK73" s="13">
        <f t="shared" si="462"/>
        <v>7.5631415469549851E-2</v>
      </c>
      <c r="CL73" s="13">
        <f t="shared" si="462"/>
        <v>0</v>
      </c>
      <c r="CM73" s="13">
        <f t="shared" si="462"/>
        <v>5.6028495732703201E-2</v>
      </c>
      <c r="CN73" s="13">
        <f t="shared" ref="CN73:DS73" si="463">CM10/CM$7*CN42</f>
        <v>0.51046729230167898</v>
      </c>
      <c r="CO73" s="13">
        <f t="shared" si="463"/>
        <v>0.33876750936299499</v>
      </c>
      <c r="CP73" s="13">
        <f t="shared" si="463"/>
        <v>0.54213177401329049</v>
      </c>
      <c r="CQ73" s="13">
        <f t="shared" si="463"/>
        <v>0.42962487583557257</v>
      </c>
      <c r="CR73" s="13">
        <f t="shared" si="463"/>
        <v>0.29362511662053986</v>
      </c>
      <c r="CS73" s="13">
        <f t="shared" si="463"/>
        <v>0.54806021635982216</v>
      </c>
      <c r="CT73" s="13">
        <f t="shared" si="463"/>
        <v>0.19773220889428411</v>
      </c>
      <c r="CU73" s="13">
        <f t="shared" si="463"/>
        <v>0.36092332355823792</v>
      </c>
      <c r="CV73" s="13">
        <f t="shared" si="463"/>
        <v>0.2760688454294109</v>
      </c>
      <c r="CW73" s="13">
        <f t="shared" si="463"/>
        <v>0.83011003089456437</v>
      </c>
      <c r="CX73" s="13">
        <f t="shared" si="463"/>
        <v>0.83814506894171992</v>
      </c>
      <c r="CY73" s="13">
        <f t="shared" si="463"/>
        <v>0.63351253328015988</v>
      </c>
      <c r="CZ73" s="13">
        <f t="shared" si="463"/>
        <v>0.36516519348747073</v>
      </c>
      <c r="DA73" s="13">
        <f t="shared" si="463"/>
        <v>0.22202072362375433</v>
      </c>
      <c r="DB73" s="13">
        <f t="shared" si="463"/>
        <v>0.29737989108107854</v>
      </c>
      <c r="DC73" s="13">
        <f t="shared" si="463"/>
        <v>0.61189524612295221</v>
      </c>
      <c r="DD73" s="13">
        <f t="shared" si="463"/>
        <v>0.4653234795705069</v>
      </c>
      <c r="DE73" s="13">
        <f t="shared" si="463"/>
        <v>0.30674564103958213</v>
      </c>
      <c r="DF73" s="13">
        <f t="shared" si="463"/>
        <v>0.23771902195956338</v>
      </c>
      <c r="DG73" s="13">
        <f t="shared" si="463"/>
        <v>0.34525397902308252</v>
      </c>
      <c r="DH73" s="13">
        <f t="shared" si="463"/>
        <v>0.23518858304580817</v>
      </c>
      <c r="DI73" s="13">
        <f t="shared" si="463"/>
        <v>7.1608555757018064E-2</v>
      </c>
      <c r="DJ73" s="13">
        <f t="shared" si="463"/>
        <v>0.28111131191228578</v>
      </c>
      <c r="DK73" s="13">
        <f t="shared" si="463"/>
        <v>0.53640096161439876</v>
      </c>
      <c r="DL73" s="13">
        <f t="shared" si="463"/>
        <v>0.31806200044318306</v>
      </c>
      <c r="DM73" s="13">
        <f t="shared" si="463"/>
        <v>0.19638995169534545</v>
      </c>
      <c r="DN73" s="13">
        <f t="shared" si="463"/>
        <v>0.33103413267519655</v>
      </c>
      <c r="DO73" s="13">
        <f t="shared" si="463"/>
        <v>-0.36747214370663339</v>
      </c>
      <c r="DP73" s="13">
        <f t="shared" si="463"/>
        <v>0.40779003753703691</v>
      </c>
      <c r="DQ73" s="13">
        <f t="shared" si="463"/>
        <v>2.2778213551843989E-2</v>
      </c>
      <c r="DR73" s="13">
        <f t="shared" si="463"/>
        <v>5.2804942314252784E-2</v>
      </c>
      <c r="DS73" s="13">
        <f t="shared" si="463"/>
        <v>3.0061163593657153E-2</v>
      </c>
      <c r="DT73" s="55">
        <f t="shared" ref="DT73:EY73" si="464">DS10/DS$7*DT42</f>
        <v>-2.2678347045612575</v>
      </c>
      <c r="DU73" s="55">
        <f t="shared" si="464"/>
        <v>2.1931305431688628</v>
      </c>
      <c r="DV73" s="55">
        <f t="shared" si="464"/>
        <v>0.61792862344264832</v>
      </c>
      <c r="DW73" s="13">
        <f t="shared" si="464"/>
        <v>2.435765154717582E-2</v>
      </c>
      <c r="DX73" s="13">
        <f t="shared" si="464"/>
        <v>0.28037714864670837</v>
      </c>
      <c r="DY73" s="13">
        <f t="shared" si="464"/>
        <v>0.12903988906026428</v>
      </c>
      <c r="DZ73" s="13">
        <f t="shared" si="464"/>
        <v>0.15824997381841763</v>
      </c>
      <c r="EA73" s="13">
        <f t="shared" si="464"/>
        <v>0.21892036741898988</v>
      </c>
      <c r="EB73" s="14">
        <f t="shared" si="464"/>
        <v>0.42489006391557671</v>
      </c>
      <c r="EC73" s="14">
        <f t="shared" si="464"/>
        <v>0.22861135555397055</v>
      </c>
      <c r="ED73" s="14">
        <f t="shared" si="464"/>
        <v>0.17656579632112551</v>
      </c>
      <c r="EE73" s="14">
        <f t="shared" si="464"/>
        <v>0.12732905854538551</v>
      </c>
      <c r="EF73" s="14">
        <f t="shared" si="464"/>
        <v>9.5204496817051093E-2</v>
      </c>
      <c r="EG73" s="14">
        <f t="shared" si="464"/>
        <v>6.0122120765849739E-2</v>
      </c>
      <c r="EH73" s="14">
        <f t="shared" si="464"/>
        <v>7.533333054636733E-2</v>
      </c>
      <c r="EI73" s="14">
        <f t="shared" si="464"/>
        <v>6.6890600172630182E-2</v>
      </c>
      <c r="EJ73" s="14">
        <f t="shared" si="464"/>
        <v>4.4665751131213412E-2</v>
      </c>
      <c r="EK73" s="14">
        <f t="shared" si="464"/>
        <v>9.0613524436256518E-2</v>
      </c>
      <c r="EL73" s="14">
        <f t="shared" si="464"/>
        <v>0.12812924613677257</v>
      </c>
      <c r="EM73" s="14">
        <f t="shared" si="464"/>
        <v>0.13261394482981512</v>
      </c>
      <c r="EN73" s="14">
        <f t="shared" si="464"/>
        <v>0.15315328344440182</v>
      </c>
      <c r="EO73" s="14">
        <f t="shared" si="464"/>
        <v>0.14132976800239297</v>
      </c>
      <c r="EP73" s="14">
        <f t="shared" si="464"/>
        <v>0.14204341102272869</v>
      </c>
      <c r="EQ73" s="14">
        <f t="shared" si="464"/>
        <v>0.13476608956525973</v>
      </c>
      <c r="ER73" s="14">
        <f t="shared" si="464"/>
        <v>0.12715981857155287</v>
      </c>
      <c r="ES73" s="14">
        <f t="shared" si="464"/>
        <v>0.10939392893652426</v>
      </c>
      <c r="ET73" s="14">
        <f t="shared" si="464"/>
        <v>9.3609511162178569E-2</v>
      </c>
      <c r="EU73" s="14">
        <f t="shared" si="464"/>
        <v>7.5317064855318819E-2</v>
      </c>
      <c r="EV73" s="14">
        <f t="shared" si="464"/>
        <v>7.0138294447817287E-2</v>
      </c>
      <c r="EW73" s="14">
        <f t="shared" si="464"/>
        <v>5.8042772930913401E-2</v>
      </c>
      <c r="EX73" s="14">
        <f t="shared" si="464"/>
        <v>5.1964804296852768E-2</v>
      </c>
      <c r="EY73" s="14">
        <f t="shared" si="464"/>
        <v>5.3689168190956753E-2</v>
      </c>
      <c r="EZ73" s="14">
        <f t="shared" ref="EZ73:FF73" si="465">EY10/EY$7*EZ42</f>
        <v>6.051102933651685E-2</v>
      </c>
      <c r="FA73" s="14">
        <f t="shared" si="465"/>
        <v>5.4438650009470756E-2</v>
      </c>
      <c r="FB73" s="14">
        <f t="shared" si="465"/>
        <v>5.562257851432318E-2</v>
      </c>
      <c r="FC73" s="14">
        <f t="shared" si="465"/>
        <v>5.5334362814652829E-2</v>
      </c>
      <c r="FD73" s="14">
        <f t="shared" si="465"/>
        <v>6.1053681777500986E-2</v>
      </c>
      <c r="FE73" s="14">
        <f t="shared" si="465"/>
        <v>5.7555205978701618E-2</v>
      </c>
      <c r="FF73" s="14">
        <f t="shared" si="465"/>
        <v>5.9235738332623938E-2</v>
      </c>
    </row>
    <row r="74" spans="2:162" x14ac:dyDescent="0.25">
      <c r="B74" t="str">
        <f t="shared" si="441"/>
        <v xml:space="preserve">   Manufacturing</v>
      </c>
      <c r="C74" s="13"/>
      <c r="D74" s="13">
        <f t="shared" ref="D74:AA74" si="466">C11/C$7*D43</f>
        <v>-0.51665006664486768</v>
      </c>
      <c r="E74" s="13">
        <f t="shared" si="466"/>
        <v>0.47367090786843824</v>
      </c>
      <c r="F74" s="13">
        <f t="shared" si="466"/>
        <v>-0.83300447645641906</v>
      </c>
      <c r="G74" s="13">
        <f t="shared" si="466"/>
        <v>-0.8138257452963984</v>
      </c>
      <c r="H74" s="13">
        <f t="shared" si="466"/>
        <v>-0.26300257622541467</v>
      </c>
      <c r="I74" s="13">
        <f t="shared" si="466"/>
        <v>0.5084098792566778</v>
      </c>
      <c r="J74" s="13">
        <f t="shared" si="466"/>
        <v>-0.57806412140955454</v>
      </c>
      <c r="K74" s="13">
        <f t="shared" si="466"/>
        <v>-0.31981445135556852</v>
      </c>
      <c r="L74" s="13">
        <f t="shared" si="466"/>
        <v>-0.38707660135211125</v>
      </c>
      <c r="M74" s="13">
        <f t="shared" si="466"/>
        <v>-0.59483428495227242</v>
      </c>
      <c r="N74" s="13">
        <f t="shared" si="466"/>
        <v>-0.98561818051160066</v>
      </c>
      <c r="O74" s="13">
        <f t="shared" si="466"/>
        <v>-1.4065775880340965</v>
      </c>
      <c r="P74" s="13">
        <f t="shared" si="466"/>
        <v>-0.69497807220187913</v>
      </c>
      <c r="Q74" s="13">
        <f t="shared" si="466"/>
        <v>0.42596988528813107</v>
      </c>
      <c r="R74" s="13">
        <f t="shared" si="466"/>
        <v>-2.5204774483072536</v>
      </c>
      <c r="S74" s="13">
        <f t="shared" si="466"/>
        <v>-1.207802980886578</v>
      </c>
      <c r="T74" s="13">
        <f t="shared" si="466"/>
        <v>-0.36977388138398432</v>
      </c>
      <c r="U74" s="13">
        <f t="shared" si="466"/>
        <v>-0.16190494071583431</v>
      </c>
      <c r="V74" s="13">
        <f t="shared" si="466"/>
        <v>1.416983339450975E-14</v>
      </c>
      <c r="W74" s="13">
        <f t="shared" si="466"/>
        <v>0.84079937086193623</v>
      </c>
      <c r="X74" s="13">
        <f t="shared" si="466"/>
        <v>-0.79093384283629486</v>
      </c>
      <c r="Y74" s="13">
        <f t="shared" si="466"/>
        <v>-1.5091723824587047</v>
      </c>
      <c r="Z74" s="13">
        <f t="shared" si="466"/>
        <v>-4.6264160072285385</v>
      </c>
      <c r="AA74" s="13">
        <f t="shared" si="466"/>
        <v>6.5541468026322303</v>
      </c>
      <c r="AB74" s="13">
        <f t="shared" ref="AB74:BG74" si="467">AA11/AA$7*AB43</f>
        <v>1.202267808584796</v>
      </c>
      <c r="AC74" s="13">
        <f t="shared" si="467"/>
        <v>1.4869044818697066</v>
      </c>
      <c r="AD74" s="13">
        <f t="shared" si="467"/>
        <v>2.218090716237497</v>
      </c>
      <c r="AE74" s="13">
        <f t="shared" si="467"/>
        <v>1.8696606030580418</v>
      </c>
      <c r="AF74" s="13">
        <f t="shared" si="467"/>
        <v>1.8918512528152196</v>
      </c>
      <c r="AG74" s="13">
        <f t="shared" si="467"/>
        <v>1.9670165846562837</v>
      </c>
      <c r="AH74" s="13">
        <f t="shared" si="467"/>
        <v>2.101092592945129</v>
      </c>
      <c r="AI74" s="13">
        <f t="shared" si="467"/>
        <v>7.0992636729055203E-2</v>
      </c>
      <c r="AJ74" s="13">
        <f t="shared" si="467"/>
        <v>0.6727259448767301</v>
      </c>
      <c r="AK74" s="13">
        <f t="shared" si="467"/>
        <v>-6.9245088478345165E-2</v>
      </c>
      <c r="AL74" s="13">
        <f t="shared" si="467"/>
        <v>-0.68632941768372302</v>
      </c>
      <c r="AM74" s="13">
        <f t="shared" si="467"/>
        <v>-1.8960787330831472</v>
      </c>
      <c r="AN74" s="13">
        <f t="shared" si="467"/>
        <v>-1.2781282033809966</v>
      </c>
      <c r="AO74" s="13">
        <f t="shared" si="467"/>
        <v>-1.4887936856851554</v>
      </c>
      <c r="AP74" s="13">
        <f t="shared" si="467"/>
        <v>-0.89028417208402788</v>
      </c>
      <c r="AQ74" s="13">
        <f t="shared" si="467"/>
        <v>-2.0670108271875614</v>
      </c>
      <c r="AR74" s="13">
        <f t="shared" si="467"/>
        <v>0.32530719323253759</v>
      </c>
      <c r="AS74" s="13">
        <f t="shared" si="467"/>
        <v>-0.45626160796970677</v>
      </c>
      <c r="AT74" s="13">
        <f t="shared" si="467"/>
        <v>-0.39005852436986238</v>
      </c>
      <c r="AU74" s="13">
        <f t="shared" si="467"/>
        <v>-0.73139968406582079</v>
      </c>
      <c r="AV74" s="13">
        <f t="shared" si="467"/>
        <v>-0.29784618510445776</v>
      </c>
      <c r="AW74" s="13">
        <f t="shared" si="467"/>
        <v>-0.33704731153159539</v>
      </c>
      <c r="AX74" s="13">
        <f t="shared" si="467"/>
        <v>-1.5057916396105238</v>
      </c>
      <c r="AY74" s="13">
        <f t="shared" si="467"/>
        <v>-2.3411407346274129</v>
      </c>
      <c r="AZ74" s="13">
        <f t="shared" si="467"/>
        <v>-1.0697497329158934</v>
      </c>
      <c r="BA74" s="13">
        <f t="shared" si="467"/>
        <v>-1.1378201442585123</v>
      </c>
      <c r="BB74" s="13">
        <f t="shared" si="467"/>
        <v>-1.1855650850739576</v>
      </c>
      <c r="BC74" s="13">
        <f t="shared" si="467"/>
        <v>-1.297798300154217</v>
      </c>
      <c r="BD74" s="13">
        <f t="shared" si="467"/>
        <v>-0.97845024621445298</v>
      </c>
      <c r="BE74" s="13">
        <f t="shared" si="467"/>
        <v>-0.69021651683222984</v>
      </c>
      <c r="BF74" s="13">
        <f t="shared" si="467"/>
        <v>-0.5664881123507447</v>
      </c>
      <c r="BG74" s="13">
        <f t="shared" si="467"/>
        <v>-0.24633782071988644</v>
      </c>
      <c r="BH74" s="13">
        <f t="shared" ref="BH74:CM74" si="468">BG11/BG$7*BH43</f>
        <v>9.93860971523048E-3</v>
      </c>
      <c r="BI74" s="13">
        <f t="shared" si="468"/>
        <v>0.23938378956700487</v>
      </c>
      <c r="BJ74" s="13">
        <f t="shared" si="468"/>
        <v>0.4916080894421368</v>
      </c>
      <c r="BK74" s="13">
        <f t="shared" si="468"/>
        <v>0.51855942108576192</v>
      </c>
      <c r="BL74" s="13">
        <f t="shared" si="468"/>
        <v>0.88383340304016733</v>
      </c>
      <c r="BM74" s="13">
        <f t="shared" si="468"/>
        <v>-0.59641743701750549</v>
      </c>
      <c r="BN74" s="13">
        <f t="shared" si="468"/>
        <v>1.965911978126788</v>
      </c>
      <c r="BO74" s="13">
        <f t="shared" si="468"/>
        <v>0.74963193598668687</v>
      </c>
      <c r="BP74" s="13">
        <f t="shared" si="468"/>
        <v>0.38182066004124959</v>
      </c>
      <c r="BQ74" s="13">
        <f t="shared" si="468"/>
        <v>0.4077623198335581</v>
      </c>
      <c r="BR74" s="13">
        <f t="shared" si="468"/>
        <v>0.48168992548098771</v>
      </c>
      <c r="BS74" s="13">
        <f t="shared" si="468"/>
        <v>0.47886161271633976</v>
      </c>
      <c r="BT74" s="13">
        <f t="shared" si="468"/>
        <v>0.29549290516638604</v>
      </c>
      <c r="BU74" s="13">
        <f t="shared" si="468"/>
        <v>0.63012963248289422</v>
      </c>
      <c r="BV74" s="13">
        <f t="shared" si="468"/>
        <v>0.31900174255784092</v>
      </c>
      <c r="BW74" s="13">
        <f t="shared" si="468"/>
        <v>0.27136123813396695</v>
      </c>
      <c r="BX74" s="13">
        <f t="shared" si="468"/>
        <v>-4.4479047896552562E-2</v>
      </c>
      <c r="BY74" s="13">
        <f t="shared" si="468"/>
        <v>-6.2258925221184945E-2</v>
      </c>
      <c r="BZ74" s="13">
        <f t="shared" si="468"/>
        <v>-2.4642104455220588</v>
      </c>
      <c r="CA74" s="13">
        <f t="shared" si="468"/>
        <v>0.63873035738671446</v>
      </c>
      <c r="CB74" s="13">
        <f t="shared" si="468"/>
        <v>-1.4347168371705756</v>
      </c>
      <c r="CC74" s="13">
        <f t="shared" si="468"/>
        <v>-0.91126533680412758</v>
      </c>
      <c r="CD74" s="13">
        <f t="shared" si="468"/>
        <v>-0.63295357033526833</v>
      </c>
      <c r="CE74" s="13">
        <f t="shared" si="468"/>
        <v>-0.20932280529376993</v>
      </c>
      <c r="CF74" s="13">
        <f t="shared" si="468"/>
        <v>-1.9192597587904623E-2</v>
      </c>
      <c r="CG74" s="13">
        <f t="shared" si="468"/>
        <v>0.11516818665625982</v>
      </c>
      <c r="CH74" s="13">
        <f t="shared" si="468"/>
        <v>0.377011765880371</v>
      </c>
      <c r="CI74" s="13">
        <f t="shared" si="468"/>
        <v>0.59041893066461448</v>
      </c>
      <c r="CJ74" s="13">
        <f t="shared" si="468"/>
        <v>0.92665131111838261</v>
      </c>
      <c r="CK74" s="13">
        <f t="shared" si="468"/>
        <v>0.89985623035073947</v>
      </c>
      <c r="CL74" s="13">
        <f t="shared" si="468"/>
        <v>0.73712691695632548</v>
      </c>
      <c r="CM74" s="13">
        <f t="shared" si="468"/>
        <v>0.49105901387917317</v>
      </c>
      <c r="CN74" s="13">
        <f t="shared" ref="CN74:DS74" si="469">CM11/CM$7*CN43</f>
        <v>0.5549145991448704</v>
      </c>
      <c r="CO74" s="13">
        <f t="shared" si="469"/>
        <v>0.54975650868369152</v>
      </c>
      <c r="CP74" s="13">
        <f t="shared" si="469"/>
        <v>0.35952188788825024</v>
      </c>
      <c r="CQ74" s="13">
        <f t="shared" si="469"/>
        <v>0.23661025929682719</v>
      </c>
      <c r="CR74" s="13">
        <f t="shared" si="469"/>
        <v>3.5914915859744594E-2</v>
      </c>
      <c r="CS74" s="13">
        <f t="shared" si="469"/>
        <v>-7.1124833376932664E-2</v>
      </c>
      <c r="CT74" s="13">
        <f t="shared" si="469"/>
        <v>-4.4201505360475422E-2</v>
      </c>
      <c r="CU74" s="13">
        <f t="shared" si="469"/>
        <v>-0.13114429356537191</v>
      </c>
      <c r="CV74" s="13">
        <f t="shared" si="469"/>
        <v>2.6193149894062483E-2</v>
      </c>
      <c r="CW74" s="13">
        <f t="shared" si="469"/>
        <v>0.15733588687050218</v>
      </c>
      <c r="CX74" s="13">
        <f t="shared" si="469"/>
        <v>1.7202927560760958E-2</v>
      </c>
      <c r="CY74" s="13">
        <f t="shared" si="469"/>
        <v>0.12013221681952609</v>
      </c>
      <c r="CZ74" s="13">
        <f t="shared" si="469"/>
        <v>-0.10141599830100792</v>
      </c>
      <c r="DA74" s="13">
        <f t="shared" si="469"/>
        <v>0.27168551561993748</v>
      </c>
      <c r="DB74" s="13">
        <f t="shared" si="469"/>
        <v>-0.17379854876308809</v>
      </c>
      <c r="DC74" s="13">
        <f t="shared" si="469"/>
        <v>-0.11541322452542591</v>
      </c>
      <c r="DD74" s="13">
        <f t="shared" si="469"/>
        <v>-0.14694467008154483</v>
      </c>
      <c r="DE74" s="13">
        <f t="shared" si="469"/>
        <v>-0.41611015312013544</v>
      </c>
      <c r="DF74" s="13">
        <f t="shared" si="469"/>
        <v>-0.599663754435104</v>
      </c>
      <c r="DG74" s="13">
        <f t="shared" si="469"/>
        <v>-0.41931911326947691</v>
      </c>
      <c r="DH74" s="13">
        <f t="shared" si="469"/>
        <v>-0.24529609240268802</v>
      </c>
      <c r="DI74" s="13">
        <f t="shared" si="469"/>
        <v>-0.6332329180420101</v>
      </c>
      <c r="DJ74" s="13">
        <f t="shared" si="469"/>
        <v>-0.14119044598594552</v>
      </c>
      <c r="DK74" s="13">
        <f t="shared" si="469"/>
        <v>3.9355907512569364E-2</v>
      </c>
      <c r="DL74" s="13">
        <f t="shared" si="469"/>
        <v>0.19639809140873385</v>
      </c>
      <c r="DM74" s="13">
        <f t="shared" si="469"/>
        <v>0.23497286256371294</v>
      </c>
      <c r="DN74" s="13">
        <f t="shared" si="469"/>
        <v>0.63323031295478771</v>
      </c>
      <c r="DO74" s="13">
        <f t="shared" si="469"/>
        <v>0.37400212266649491</v>
      </c>
      <c r="DP74" s="13">
        <f t="shared" si="469"/>
        <v>0.23144600869006415</v>
      </c>
      <c r="DQ74" s="13">
        <f t="shared" si="469"/>
        <v>3.7965809909034011E-2</v>
      </c>
      <c r="DR74" s="13">
        <f t="shared" si="469"/>
        <v>-1.5027458355606448E-2</v>
      </c>
      <c r="DS74" s="13">
        <f t="shared" si="469"/>
        <v>-0.23037660089741546</v>
      </c>
      <c r="DT74" s="55">
        <f t="shared" ref="DT74:EY74" si="470">DS11/DS$7*DT43</f>
        <v>-2.5736810364012994</v>
      </c>
      <c r="DU74" s="55">
        <f t="shared" si="470"/>
        <v>-1.4522877070804474</v>
      </c>
      <c r="DV74" s="55">
        <f t="shared" si="470"/>
        <v>-0.95516641789976553</v>
      </c>
      <c r="DW74" s="13">
        <f t="shared" si="470"/>
        <v>-0.71458652384824584</v>
      </c>
      <c r="DX74" s="13">
        <f t="shared" si="470"/>
        <v>-0.47630853886969798</v>
      </c>
      <c r="DY74" s="13">
        <f t="shared" si="470"/>
        <v>8.0321407246038284E-2</v>
      </c>
      <c r="DZ74" s="13">
        <f t="shared" si="470"/>
        <v>0.46418232421877392</v>
      </c>
      <c r="EA74" s="13">
        <f t="shared" si="470"/>
        <v>0.5861769232817462</v>
      </c>
      <c r="EB74" s="14">
        <f t="shared" si="470"/>
        <v>0.53598015580467551</v>
      </c>
      <c r="EC74" s="14">
        <f t="shared" si="470"/>
        <v>0.32271020854461557</v>
      </c>
      <c r="ED74" s="14">
        <f t="shared" si="470"/>
        <v>0.16864255500150629</v>
      </c>
      <c r="EE74" s="14">
        <f t="shared" si="470"/>
        <v>0.12476266878529371</v>
      </c>
      <c r="EF74" s="14">
        <f t="shared" si="470"/>
        <v>9.5878320447724458E-2</v>
      </c>
      <c r="EG74" s="14">
        <f t="shared" si="470"/>
        <v>7.2766919119870196E-2</v>
      </c>
      <c r="EH74" s="14">
        <f t="shared" si="470"/>
        <v>2.8608356419090326E-2</v>
      </c>
      <c r="EI74" s="14">
        <f t="shared" si="470"/>
        <v>-1.0789716789819699E-2</v>
      </c>
      <c r="EJ74" s="14">
        <f t="shared" si="470"/>
        <v>-2.8672185162910448E-2</v>
      </c>
      <c r="EK74" s="14">
        <f t="shared" si="470"/>
        <v>-1.6898645089458774E-2</v>
      </c>
      <c r="EL74" s="14">
        <f t="shared" si="470"/>
        <v>-2.4674097826074073E-2</v>
      </c>
      <c r="EM74" s="14">
        <f t="shared" si="470"/>
        <v>-6.3221934495818425E-3</v>
      </c>
      <c r="EN74" s="14">
        <f t="shared" si="470"/>
        <v>1.1856562163115135E-2</v>
      </c>
      <c r="EO74" s="14">
        <f t="shared" si="470"/>
        <v>2.678574040038828E-2</v>
      </c>
      <c r="EP74" s="14">
        <f t="shared" si="470"/>
        <v>3.5455707189440813E-2</v>
      </c>
      <c r="EQ74" s="14">
        <f t="shared" si="470"/>
        <v>3.5350744734376278E-2</v>
      </c>
      <c r="ER74" s="14">
        <f t="shared" si="470"/>
        <v>4.2041578205669304E-2</v>
      </c>
      <c r="ES74" s="14">
        <f t="shared" si="470"/>
        <v>3.5827936003474378E-2</v>
      </c>
      <c r="ET74" s="14">
        <f t="shared" si="470"/>
        <v>3.699038169064689E-2</v>
      </c>
      <c r="EU74" s="14">
        <f t="shared" si="470"/>
        <v>1.524745473910784E-2</v>
      </c>
      <c r="EV74" s="14">
        <f t="shared" si="470"/>
        <v>8.2897934336026366E-3</v>
      </c>
      <c r="EW74" s="14">
        <f t="shared" si="470"/>
        <v>-3.012460688026076E-3</v>
      </c>
      <c r="EX74" s="14">
        <f t="shared" si="470"/>
        <v>-8.8046483542165693E-3</v>
      </c>
      <c r="EY74" s="14">
        <f t="shared" si="470"/>
        <v>-2.8735106970854533E-3</v>
      </c>
      <c r="EZ74" s="14">
        <f t="shared" ref="EZ74:FF74" si="471">EY11/EY$7*EZ43</f>
        <v>2.804758768494025E-3</v>
      </c>
      <c r="FA74" s="14">
        <f t="shared" si="471"/>
        <v>3.6034743047393651E-4</v>
      </c>
      <c r="FB74" s="14">
        <f t="shared" si="471"/>
        <v>-4.2506922029947498E-3</v>
      </c>
      <c r="FC74" s="14">
        <f t="shared" si="471"/>
        <v>-3.3766061744876287E-3</v>
      </c>
      <c r="FD74" s="14">
        <f t="shared" si="471"/>
        <v>-6.9277956933206392E-3</v>
      </c>
      <c r="FE74" s="14">
        <f t="shared" si="471"/>
        <v>-2.5401283971373333E-2</v>
      </c>
      <c r="FF74" s="14">
        <f t="shared" si="471"/>
        <v>-2.6501611517289681E-2</v>
      </c>
    </row>
    <row r="75" spans="2:162" x14ac:dyDescent="0.25">
      <c r="B75" t="str">
        <f t="shared" si="441"/>
        <v xml:space="preserve">      Aerospace</v>
      </c>
      <c r="C75" s="13"/>
      <c r="D75" s="13">
        <f t="shared" ref="D75:AA75" si="472">C12/C$7*D44</f>
        <v>-0.70927593349196194</v>
      </c>
      <c r="E75" s="13">
        <f t="shared" si="472"/>
        <v>-0.17931212777620856</v>
      </c>
      <c r="F75" s="13">
        <f t="shared" si="472"/>
        <v>-2.3837148893909421E-2</v>
      </c>
      <c r="G75" s="13">
        <f t="shared" si="472"/>
        <v>0.35222635747267322</v>
      </c>
      <c r="H75" s="13">
        <f t="shared" si="472"/>
        <v>-5.995553249323303E-2</v>
      </c>
      <c r="I75" s="13">
        <f t="shared" si="472"/>
        <v>0.33974532923264361</v>
      </c>
      <c r="J75" s="13">
        <f t="shared" si="472"/>
        <v>-0.20139472337204276</v>
      </c>
      <c r="K75" s="13">
        <f t="shared" si="472"/>
        <v>-0.16587622753868189</v>
      </c>
      <c r="L75" s="13">
        <f t="shared" si="472"/>
        <v>-0.75770311925785561</v>
      </c>
      <c r="M75" s="13">
        <f t="shared" si="472"/>
        <v>-0.61095476013636985</v>
      </c>
      <c r="N75" s="13">
        <f t="shared" si="472"/>
        <v>-0.5444977314956444</v>
      </c>
      <c r="O75" s="13">
        <f t="shared" si="472"/>
        <v>-0.67665429806694788</v>
      </c>
      <c r="P75" s="13">
        <f t="shared" si="472"/>
        <v>-1.1636999888887603</v>
      </c>
      <c r="Q75" s="13">
        <f t="shared" si="472"/>
        <v>-0.74893280513191096</v>
      </c>
      <c r="R75" s="13">
        <f t="shared" si="472"/>
        <v>-1.5692786686739351</v>
      </c>
      <c r="S75" s="13">
        <f t="shared" si="472"/>
        <v>-1.0372568200475134</v>
      </c>
      <c r="T75" s="13">
        <f t="shared" si="472"/>
        <v>-0.77429501867554118</v>
      </c>
      <c r="U75" s="13">
        <f t="shared" si="472"/>
        <v>-0.27486570719873693</v>
      </c>
      <c r="V75" s="13">
        <f t="shared" si="472"/>
        <v>0.15159553584280608</v>
      </c>
      <c r="W75" s="13">
        <f t="shared" si="472"/>
        <v>-0.25997858055944939</v>
      </c>
      <c r="X75" s="13">
        <f t="shared" si="472"/>
        <v>-0.6900447990516404</v>
      </c>
      <c r="Y75" s="13">
        <f t="shared" si="472"/>
        <v>-2.1164016433119821</v>
      </c>
      <c r="Z75" s="13">
        <f t="shared" si="472"/>
        <v>-3.9121610081547056</v>
      </c>
      <c r="AA75" s="13">
        <f t="shared" si="472"/>
        <v>7.6411685836016581</v>
      </c>
      <c r="AB75" s="13">
        <f t="shared" ref="AB75:BG75" si="473">AA12/AA$7*AB44</f>
        <v>0.65731914569201111</v>
      </c>
      <c r="AC75" s="13">
        <f t="shared" si="473"/>
        <v>1.4525832071868021</v>
      </c>
      <c r="AD75" s="13">
        <f t="shared" si="473"/>
        <v>2.171426270289178</v>
      </c>
      <c r="AE75" s="13">
        <f t="shared" si="473"/>
        <v>1.7472393517298419</v>
      </c>
      <c r="AF75" s="13">
        <f t="shared" si="473"/>
        <v>1.0583668161244573</v>
      </c>
      <c r="AG75" s="13">
        <f t="shared" si="473"/>
        <v>1.6226197416297095</v>
      </c>
      <c r="AH75" s="13">
        <f t="shared" si="473"/>
        <v>1.4942784231889967</v>
      </c>
      <c r="AI75" s="13">
        <f t="shared" si="473"/>
        <v>0</v>
      </c>
      <c r="AJ75" s="13">
        <f t="shared" si="473"/>
        <v>0.17203035492163751</v>
      </c>
      <c r="AK75" s="13">
        <f t="shared" si="473"/>
        <v>-0.14759463423329158</v>
      </c>
      <c r="AL75" s="13">
        <f t="shared" si="473"/>
        <v>-0.47055944257108862</v>
      </c>
      <c r="AM75" s="13">
        <f t="shared" si="473"/>
        <v>-1.2681033251433771</v>
      </c>
      <c r="AN75" s="13">
        <f t="shared" si="473"/>
        <v>-1.4351506092039805</v>
      </c>
      <c r="AO75" s="13">
        <f t="shared" si="473"/>
        <v>-1.3666982493148367</v>
      </c>
      <c r="AP75" s="13">
        <f t="shared" si="473"/>
        <v>-0.85662989694294744</v>
      </c>
      <c r="AQ75" s="13">
        <f t="shared" si="473"/>
        <v>-1.8338905622964417</v>
      </c>
      <c r="AR75" s="13">
        <f t="shared" si="473"/>
        <v>0.79692789243248197</v>
      </c>
      <c r="AS75" s="13">
        <f t="shared" si="473"/>
        <v>-0.29607877410693845</v>
      </c>
      <c r="AT75" s="13">
        <f t="shared" si="473"/>
        <v>2.8222197246448311E-2</v>
      </c>
      <c r="AU75" s="13">
        <f t="shared" si="473"/>
        <v>0.18904246975831629</v>
      </c>
      <c r="AV75" s="13">
        <f t="shared" si="473"/>
        <v>7.5466158763605462E-2</v>
      </c>
      <c r="AW75" s="13">
        <f t="shared" si="473"/>
        <v>0.17201258113576204</v>
      </c>
      <c r="AX75" s="13">
        <f t="shared" si="473"/>
        <v>-0.40012267928022444</v>
      </c>
      <c r="AY75" s="13">
        <f t="shared" si="473"/>
        <v>-1.5478460312653817</v>
      </c>
      <c r="AZ75" s="13">
        <f t="shared" si="473"/>
        <v>-0.8393648844113486</v>
      </c>
      <c r="BA75" s="13">
        <f t="shared" si="473"/>
        <v>-0.85837296943874886</v>
      </c>
      <c r="BB75" s="13">
        <f t="shared" si="473"/>
        <v>-0.47578828982630933</v>
      </c>
      <c r="BC75" s="13">
        <f t="shared" si="473"/>
        <v>-0.88588410951251118</v>
      </c>
      <c r="BD75" s="13">
        <f t="shared" si="473"/>
        <v>-0.67601784279740373</v>
      </c>
      <c r="BE75" s="13">
        <f t="shared" si="473"/>
        <v>-0.65044681787032521</v>
      </c>
      <c r="BF75" s="13">
        <f t="shared" si="473"/>
        <v>-0.41351791364934548</v>
      </c>
      <c r="BG75" s="13">
        <f t="shared" si="473"/>
        <v>-0.28129899916302264</v>
      </c>
      <c r="BH75" s="13">
        <f t="shared" ref="BH75:CM75" si="474">BG12/BG$7*BH44</f>
        <v>-0.12773569010164607</v>
      </c>
      <c r="BI75" s="13">
        <f t="shared" si="474"/>
        <v>3.9703590232859895E-2</v>
      </c>
      <c r="BJ75" s="13">
        <f t="shared" si="474"/>
        <v>0.38724238186485355</v>
      </c>
      <c r="BK75" s="13">
        <f t="shared" si="474"/>
        <v>0.46834576671725664</v>
      </c>
      <c r="BL75" s="13">
        <f t="shared" si="474"/>
        <v>0.43425304541736237</v>
      </c>
      <c r="BM75" s="13">
        <f t="shared" si="474"/>
        <v>-0.75914122284372076</v>
      </c>
      <c r="BN75" s="13">
        <f t="shared" si="474"/>
        <v>2.1483173129412667</v>
      </c>
      <c r="BO75" s="13">
        <f t="shared" si="474"/>
        <v>0.49314347625747323</v>
      </c>
      <c r="BP75" s="13">
        <f t="shared" si="474"/>
        <v>0.21075315462167796</v>
      </c>
      <c r="BQ75" s="13">
        <f t="shared" si="474"/>
        <v>0.47507662518900839</v>
      </c>
      <c r="BR75" s="13">
        <f t="shared" si="474"/>
        <v>0.54173328190757752</v>
      </c>
      <c r="BS75" s="13">
        <f t="shared" si="474"/>
        <v>0.44881452587671389</v>
      </c>
      <c r="BT75" s="13">
        <f t="shared" si="474"/>
        <v>0.28950875710869856</v>
      </c>
      <c r="BU75" s="13">
        <f t="shared" si="474"/>
        <v>0.55715290678488982</v>
      </c>
      <c r="BV75" s="13">
        <f t="shared" si="474"/>
        <v>0.45629214381915484</v>
      </c>
      <c r="BW75" s="13">
        <f t="shared" si="474"/>
        <v>0.35845536088658753</v>
      </c>
      <c r="BX75" s="13">
        <f t="shared" si="474"/>
        <v>9.8676359872908279E-2</v>
      </c>
      <c r="BY75" s="13">
        <f t="shared" si="474"/>
        <v>0.32813695088653011</v>
      </c>
      <c r="BZ75" s="13">
        <f t="shared" si="474"/>
        <v>-1.8069821990385606</v>
      </c>
      <c r="CA75" s="13">
        <f t="shared" si="474"/>
        <v>2.3483823713615033</v>
      </c>
      <c r="CB75" s="13">
        <f t="shared" si="474"/>
        <v>-0.48064164505228557</v>
      </c>
      <c r="CC75" s="13">
        <f t="shared" si="474"/>
        <v>-0.25881871549126156</v>
      </c>
      <c r="CD75" s="13">
        <f t="shared" si="474"/>
        <v>-0.21569433048534625</v>
      </c>
      <c r="CE75" s="13">
        <f t="shared" si="474"/>
        <v>-0.13297026383332272</v>
      </c>
      <c r="CF75" s="13">
        <f t="shared" si="474"/>
        <v>-0.17083509815788536</v>
      </c>
      <c r="CG75" s="13">
        <f t="shared" si="474"/>
        <v>9.6219387485186658E-2</v>
      </c>
      <c r="CH75" s="13">
        <f t="shared" si="474"/>
        <v>0.19335939902904015</v>
      </c>
      <c r="CI75" s="13">
        <f t="shared" si="474"/>
        <v>0.34956238442962195</v>
      </c>
      <c r="CJ75" s="13">
        <f t="shared" si="474"/>
        <v>0.62022203719472546</v>
      </c>
      <c r="CK75" s="13">
        <f t="shared" si="474"/>
        <v>0.93590621969672916</v>
      </c>
      <c r="CL75" s="13">
        <f t="shared" si="474"/>
        <v>0.55113809893030175</v>
      </c>
      <c r="CM75" s="13">
        <f t="shared" si="474"/>
        <v>0.33199712859309816</v>
      </c>
      <c r="CN75" s="13">
        <f t="shared" ref="CN75:DS75" si="475">CM12/CM$7*CN44</f>
        <v>0.36847222730401669</v>
      </c>
      <c r="CO75" s="13">
        <f t="shared" si="475"/>
        <v>0.66672569474398724</v>
      </c>
      <c r="CP75" s="13">
        <f t="shared" si="475"/>
        <v>0.27794303592855801</v>
      </c>
      <c r="CQ75" s="13">
        <f t="shared" si="475"/>
        <v>6.3459323590447356E-2</v>
      </c>
      <c r="CR75" s="13">
        <f t="shared" si="475"/>
        <v>-9.8059745689850292E-2</v>
      </c>
      <c r="CS75" s="13">
        <f t="shared" si="475"/>
        <v>-8.8627623374599021E-2</v>
      </c>
      <c r="CT75" s="13">
        <f t="shared" si="475"/>
        <v>-0.35488300648092275</v>
      </c>
      <c r="CU75" s="13">
        <f t="shared" si="475"/>
        <v>-0.20795049149678965</v>
      </c>
      <c r="CV75" s="13">
        <f t="shared" si="475"/>
        <v>-3.4814817720355058E-2</v>
      </c>
      <c r="CW75" s="13">
        <f t="shared" si="475"/>
        <v>0.14923358074857251</v>
      </c>
      <c r="CX75" s="13">
        <f t="shared" si="475"/>
        <v>-0.14475244008804511</v>
      </c>
      <c r="CY75" s="13">
        <f t="shared" si="475"/>
        <v>-7.6521965949694057E-2</v>
      </c>
      <c r="CZ75" s="13">
        <f t="shared" si="475"/>
        <v>-4.2285360428598928E-2</v>
      </c>
      <c r="DA75" s="13">
        <f t="shared" si="475"/>
        <v>8.4587790217727513E-2</v>
      </c>
      <c r="DB75" s="13">
        <f t="shared" si="475"/>
        <v>-0.22142032845692206</v>
      </c>
      <c r="DC75" s="13">
        <f t="shared" si="475"/>
        <v>-0.13936018775725451</v>
      </c>
      <c r="DD75" s="13">
        <f t="shared" si="475"/>
        <v>-0.2340617099074627</v>
      </c>
      <c r="DE75" s="13">
        <f t="shared" si="475"/>
        <v>-0.33303903081542924</v>
      </c>
      <c r="DF75" s="13">
        <f t="shared" si="475"/>
        <v>-0.60846388940206186</v>
      </c>
      <c r="DG75" s="13">
        <f t="shared" si="475"/>
        <v>-0.30616173863098056</v>
      </c>
      <c r="DH75" s="13">
        <f t="shared" si="475"/>
        <v>-0.40219025019834326</v>
      </c>
      <c r="DI75" s="13">
        <f t="shared" si="475"/>
        <v>-0.4206453759458304</v>
      </c>
      <c r="DJ75" s="13">
        <f t="shared" si="475"/>
        <v>-0.30744186142217522</v>
      </c>
      <c r="DK75" s="13">
        <f t="shared" si="475"/>
        <v>8.7076409270702648E-2</v>
      </c>
      <c r="DL75" s="13">
        <f t="shared" si="475"/>
        <v>0.14197023695292757</v>
      </c>
      <c r="DM75" s="13">
        <f t="shared" si="475"/>
        <v>0.35954613537975144</v>
      </c>
      <c r="DN75" s="13">
        <f t="shared" si="475"/>
        <v>0.33312682539455762</v>
      </c>
      <c r="DO75" s="13">
        <f t="shared" si="475"/>
        <v>0.26669829602854922</v>
      </c>
      <c r="DP75" s="13">
        <f t="shared" si="475"/>
        <v>0.25749528945769928</v>
      </c>
      <c r="DQ75" s="13">
        <f t="shared" si="475"/>
        <v>0.19245612335278092</v>
      </c>
      <c r="DR75" s="13">
        <f t="shared" si="475"/>
        <v>-0.1191339873940773</v>
      </c>
      <c r="DS75" s="13">
        <f t="shared" si="475"/>
        <v>7.5054526995200072E-3</v>
      </c>
      <c r="DT75" s="55">
        <f t="shared" ref="DT75:EY75" si="476">DS12/DS$7*DT44</f>
        <v>-1.0235997033227628</v>
      </c>
      <c r="DU75" s="55">
        <f t="shared" si="476"/>
        <v>-1.3491308114002787</v>
      </c>
      <c r="DV75" s="55">
        <f t="shared" si="476"/>
        <v>-1.0882469442415439</v>
      </c>
      <c r="DW75" s="13">
        <f t="shared" si="476"/>
        <v>-0.6033401813224808</v>
      </c>
      <c r="DX75" s="13">
        <f t="shared" si="476"/>
        <v>-0.29150162063443041</v>
      </c>
      <c r="DY75" s="13">
        <f t="shared" si="476"/>
        <v>-2.3951532326865855E-2</v>
      </c>
      <c r="DZ75" s="13">
        <f t="shared" si="476"/>
        <v>0.14311460916671884</v>
      </c>
      <c r="EA75" s="13">
        <f t="shared" si="476"/>
        <v>0.13293626583224818</v>
      </c>
      <c r="EB75" s="14">
        <f t="shared" si="476"/>
        <v>0.22459892019893005</v>
      </c>
      <c r="EC75" s="14">
        <f t="shared" si="476"/>
        <v>0.18471773516309076</v>
      </c>
      <c r="ED75" s="14">
        <f t="shared" si="476"/>
        <v>0.1647891340103157</v>
      </c>
      <c r="EE75" s="14">
        <f t="shared" si="476"/>
        <v>0.1821939727859728</v>
      </c>
      <c r="EF75" s="14">
        <f t="shared" si="476"/>
        <v>0.16484138940740539</v>
      </c>
      <c r="EG75" s="14">
        <f t="shared" si="476"/>
        <v>0.15352011800197204</v>
      </c>
      <c r="EH75" s="14">
        <f t="shared" si="476"/>
        <v>0.14767033000403734</v>
      </c>
      <c r="EI75" s="14">
        <f t="shared" si="476"/>
        <v>0.12192128992911788</v>
      </c>
      <c r="EJ75" s="14">
        <f t="shared" si="476"/>
        <v>0.10621162008353763</v>
      </c>
      <c r="EK75" s="14">
        <f t="shared" si="476"/>
        <v>0.10056641437813561</v>
      </c>
      <c r="EL75" s="14">
        <f t="shared" si="476"/>
        <v>7.3160973543512475E-2</v>
      </c>
      <c r="EM75" s="14">
        <f t="shared" si="476"/>
        <v>6.7971374963690198E-2</v>
      </c>
      <c r="EN75" s="14">
        <f t="shared" si="476"/>
        <v>5.8207244211024405E-2</v>
      </c>
      <c r="EO75" s="14">
        <f t="shared" si="476"/>
        <v>5.5068223649782685E-2</v>
      </c>
      <c r="EP75" s="14">
        <f t="shared" si="476"/>
        <v>5.2628944748378245E-2</v>
      </c>
      <c r="EQ75" s="14">
        <f t="shared" si="476"/>
        <v>5.0295047885322644E-2</v>
      </c>
      <c r="ER75" s="14">
        <f t="shared" si="476"/>
        <v>5.8692753060529415E-2</v>
      </c>
      <c r="ES75" s="14">
        <f t="shared" si="476"/>
        <v>5.7293911393610397E-2</v>
      </c>
      <c r="ET75" s="14">
        <f t="shared" si="476"/>
        <v>6.6490575255912357E-2</v>
      </c>
      <c r="EU75" s="14">
        <f t="shared" si="476"/>
        <v>4.8929462029968375E-2</v>
      </c>
      <c r="EV75" s="14">
        <f t="shared" si="476"/>
        <v>4.5836300225491684E-2</v>
      </c>
      <c r="EW75" s="14">
        <f t="shared" si="476"/>
        <v>4.153712610232696E-2</v>
      </c>
      <c r="EX75" s="14">
        <f t="shared" si="476"/>
        <v>3.8950120143804855E-2</v>
      </c>
      <c r="EY75" s="14">
        <f t="shared" si="476"/>
        <v>4.5047145275987521E-2</v>
      </c>
      <c r="EZ75" s="14">
        <f t="shared" ref="EZ75:FF75" si="477">EY12/EY$7*EZ44</f>
        <v>4.6841995539108672E-2</v>
      </c>
      <c r="FA75" s="14">
        <f t="shared" si="477"/>
        <v>4.4572123935834498E-2</v>
      </c>
      <c r="FB75" s="14">
        <f t="shared" si="477"/>
        <v>3.8291143237490936E-2</v>
      </c>
      <c r="FC75" s="14">
        <f t="shared" si="477"/>
        <v>3.8341501025860376E-2</v>
      </c>
      <c r="FD75" s="14">
        <f t="shared" si="477"/>
        <v>3.4107968289111251E-2</v>
      </c>
      <c r="FE75" s="14">
        <f t="shared" si="477"/>
        <v>1.562942389157428E-2</v>
      </c>
      <c r="FF75" s="14">
        <f t="shared" si="477"/>
        <v>1.5430026520438315E-2</v>
      </c>
    </row>
    <row r="76" spans="2:162" x14ac:dyDescent="0.25">
      <c r="B76" t="str">
        <f t="shared" si="441"/>
        <v xml:space="preserve"> Services providing</v>
      </c>
      <c r="C76" s="13"/>
      <c r="D76" s="13">
        <f t="shared" ref="D76:AA76" si="478">C13/C$7*D45</f>
        <v>3.2684853614807894</v>
      </c>
      <c r="E76" s="13">
        <f t="shared" si="478"/>
        <v>3.1038349114968122</v>
      </c>
      <c r="F76" s="13">
        <f t="shared" si="478"/>
        <v>-1.1928548108228635E-2</v>
      </c>
      <c r="G76" s="13">
        <f t="shared" si="478"/>
        <v>2.3980800410737364E-2</v>
      </c>
      <c r="H76" s="13">
        <f t="shared" si="478"/>
        <v>1.7088089602285561</v>
      </c>
      <c r="I76" s="13">
        <f t="shared" si="478"/>
        <v>0.81817545335244257</v>
      </c>
      <c r="J76" s="13">
        <f t="shared" si="478"/>
        <v>0.89918030482819955</v>
      </c>
      <c r="K76" s="13">
        <f t="shared" si="478"/>
        <v>3.5169969761823969</v>
      </c>
      <c r="L76" s="13">
        <f t="shared" si="478"/>
        <v>0.47404310019370849</v>
      </c>
      <c r="M76" s="13">
        <f t="shared" si="478"/>
        <v>-0.21233605738416897</v>
      </c>
      <c r="N76" s="13">
        <f t="shared" si="478"/>
        <v>2.9423570672317787</v>
      </c>
      <c r="O76" s="13">
        <f t="shared" si="478"/>
        <v>2.9662091826726229</v>
      </c>
      <c r="P76" s="13">
        <f t="shared" si="478"/>
        <v>2.6441597083443855</v>
      </c>
      <c r="Q76" s="13">
        <f t="shared" si="478"/>
        <v>4.8337994490391161</v>
      </c>
      <c r="R76" s="13">
        <f t="shared" si="478"/>
        <v>-2.2663931339854795</v>
      </c>
      <c r="S76" s="13">
        <f t="shared" si="478"/>
        <v>3.5755295121675994</v>
      </c>
      <c r="T76" s="13">
        <f t="shared" si="478"/>
        <v>2.1429054282728743</v>
      </c>
      <c r="U76" s="13">
        <f t="shared" si="478"/>
        <v>1.355260065084599</v>
      </c>
      <c r="V76" s="13">
        <f t="shared" si="478"/>
        <v>4.1781853370571866</v>
      </c>
      <c r="W76" s="13">
        <f t="shared" si="478"/>
        <v>2.4792419180829834</v>
      </c>
      <c r="X76" s="13">
        <f t="shared" si="478"/>
        <v>0.84359723883338167</v>
      </c>
      <c r="Y76" s="13">
        <f t="shared" si="478"/>
        <v>2.1796285134812319</v>
      </c>
      <c r="Z76" s="13">
        <f t="shared" si="478"/>
        <v>3.5028503468375916</v>
      </c>
      <c r="AA76" s="13">
        <f t="shared" si="478"/>
        <v>3.9456700837639569</v>
      </c>
      <c r="AB76" s="13">
        <f t="shared" ref="AB76:BG76" si="479">AA13/AA$7*AB45</f>
        <v>1.5120706178056791</v>
      </c>
      <c r="AC76" s="13">
        <f t="shared" si="479"/>
        <v>2.728309430693789</v>
      </c>
      <c r="AD76" s="13">
        <f t="shared" si="479"/>
        <v>4.5382357752543854</v>
      </c>
      <c r="AE76" s="13">
        <f t="shared" si="479"/>
        <v>2.1233510715035444</v>
      </c>
      <c r="AF76" s="13">
        <f t="shared" si="479"/>
        <v>5.8604041637306254</v>
      </c>
      <c r="AG76" s="13">
        <f t="shared" si="479"/>
        <v>2.1645727982598393</v>
      </c>
      <c r="AH76" s="13">
        <f t="shared" si="479"/>
        <v>3.7710244669143531</v>
      </c>
      <c r="AI76" s="13">
        <f t="shared" si="479"/>
        <v>3.3954669985603405</v>
      </c>
      <c r="AJ76" s="13">
        <f t="shared" si="479"/>
        <v>4.1879857048246105</v>
      </c>
      <c r="AK76" s="13">
        <f t="shared" si="479"/>
        <v>3.0048030431062482</v>
      </c>
      <c r="AL76" s="13">
        <f t="shared" si="479"/>
        <v>3.5156453793979026</v>
      </c>
      <c r="AM76" s="13">
        <f t="shared" si="479"/>
        <v>3.2239730200311096</v>
      </c>
      <c r="AN76" s="13">
        <f t="shared" si="479"/>
        <v>2.236310584505294</v>
      </c>
      <c r="AO76" s="13">
        <f t="shared" si="479"/>
        <v>4.3324497008615968</v>
      </c>
      <c r="AP76" s="13">
        <f t="shared" si="479"/>
        <v>3.4910641875806281</v>
      </c>
      <c r="AQ76" s="13">
        <f t="shared" si="479"/>
        <v>3.5732485948455417</v>
      </c>
      <c r="AR76" s="13">
        <f t="shared" si="479"/>
        <v>1.5568905244968567</v>
      </c>
      <c r="AS76" s="13">
        <f t="shared" si="479"/>
        <v>2.1912407244648566</v>
      </c>
      <c r="AT76" s="13">
        <f t="shared" si="479"/>
        <v>2.2294884127955799</v>
      </c>
      <c r="AU76" s="13">
        <f t="shared" si="479"/>
        <v>-1.3548212094800047</v>
      </c>
      <c r="AV76" s="13">
        <f t="shared" si="479"/>
        <v>-1.7413258375931535</v>
      </c>
      <c r="AW76" s="13">
        <f t="shared" si="479"/>
        <v>-3.0382701722354803</v>
      </c>
      <c r="AX76" s="13">
        <f t="shared" si="479"/>
        <v>-3.2342188649204444</v>
      </c>
      <c r="AY76" s="13">
        <f t="shared" si="479"/>
        <v>-1.4913133773359561</v>
      </c>
      <c r="AZ76" s="13">
        <f t="shared" si="479"/>
        <v>-0.15649694224311045</v>
      </c>
      <c r="BA76" s="13">
        <f t="shared" si="479"/>
        <v>4.9170416559985032E-2</v>
      </c>
      <c r="BB76" s="13">
        <f t="shared" si="479"/>
        <v>6.9033110415258878E-2</v>
      </c>
      <c r="BC76" s="13">
        <f t="shared" si="479"/>
        <v>0.68484711311643143</v>
      </c>
      <c r="BD76" s="13">
        <f t="shared" si="479"/>
        <v>-0.45529650190957649</v>
      </c>
      <c r="BE76" s="13">
        <f t="shared" si="479"/>
        <v>0.42888965486413466</v>
      </c>
      <c r="BF76" s="13">
        <f t="shared" si="479"/>
        <v>1.2219512139009603</v>
      </c>
      <c r="BG76" s="13">
        <f t="shared" si="479"/>
        <v>0.12927719270784135</v>
      </c>
      <c r="BH76" s="13">
        <f t="shared" ref="BH76:CM76" si="480">BG13/BG$7*BH45</f>
        <v>1.7522828951830069</v>
      </c>
      <c r="BI76" s="13">
        <f t="shared" si="480"/>
        <v>0.71449918626373343</v>
      </c>
      <c r="BJ76" s="13">
        <f t="shared" si="480"/>
        <v>1.7599069425204588</v>
      </c>
      <c r="BK76" s="13">
        <f t="shared" si="480"/>
        <v>1.1126642043141661</v>
      </c>
      <c r="BL76" s="13">
        <f t="shared" si="480"/>
        <v>2.1860021876660989</v>
      </c>
      <c r="BM76" s="13">
        <f t="shared" si="480"/>
        <v>2.4627057905182985</v>
      </c>
      <c r="BN76" s="13">
        <f t="shared" si="480"/>
        <v>1.9181673495408016</v>
      </c>
      <c r="BO76" s="13">
        <f t="shared" si="480"/>
        <v>1.7230312254512286</v>
      </c>
      <c r="BP76" s="13">
        <f t="shared" si="480"/>
        <v>1.8822387645411773</v>
      </c>
      <c r="BQ76" s="13">
        <f t="shared" si="480"/>
        <v>1.9253422109354859</v>
      </c>
      <c r="BR76" s="13">
        <f t="shared" si="480"/>
        <v>1.5730369639216286</v>
      </c>
      <c r="BS76" s="13">
        <f t="shared" si="480"/>
        <v>2.92225510034016</v>
      </c>
      <c r="BT76" s="13">
        <f t="shared" si="480"/>
        <v>1.7049457332647093</v>
      </c>
      <c r="BU76" s="13">
        <f t="shared" si="480"/>
        <v>1.7847642141348745</v>
      </c>
      <c r="BV76" s="13">
        <f t="shared" si="480"/>
        <v>2.1495888529773373</v>
      </c>
      <c r="BW76" s="13">
        <f t="shared" si="480"/>
        <v>2.5210600902319511</v>
      </c>
      <c r="BX76" s="13">
        <f t="shared" si="480"/>
        <v>0.28545664849008978</v>
      </c>
      <c r="BY76" s="13">
        <f t="shared" si="480"/>
        <v>1.3540859783086312</v>
      </c>
      <c r="BZ76" s="13">
        <f t="shared" si="480"/>
        <v>-3.0001927169244516</v>
      </c>
      <c r="CA76" s="13">
        <f t="shared" si="480"/>
        <v>-4.5246534528734461</v>
      </c>
      <c r="CB76" s="13">
        <f t="shared" si="480"/>
        <v>-5.403553487753574</v>
      </c>
      <c r="CC76" s="13">
        <f t="shared" si="480"/>
        <v>-2.3090668169165318</v>
      </c>
      <c r="CD76" s="13">
        <f t="shared" si="480"/>
        <v>-1.173925533576045</v>
      </c>
      <c r="CE76" s="13">
        <f t="shared" si="480"/>
        <v>-1.9166926631596349E-2</v>
      </c>
      <c r="CF76" s="13">
        <f t="shared" si="480"/>
        <v>2.2401981800666615</v>
      </c>
      <c r="CG76" s="13">
        <f t="shared" si="480"/>
        <v>0.64228154853118202</v>
      </c>
      <c r="CH76" s="13">
        <f t="shared" si="480"/>
        <v>2.1968234100601083</v>
      </c>
      <c r="CI76" s="13">
        <f t="shared" si="480"/>
        <v>1.0866894670012768</v>
      </c>
      <c r="CJ76" s="13">
        <f t="shared" si="480"/>
        <v>1.8210531583055929</v>
      </c>
      <c r="CK76" s="13">
        <f t="shared" si="480"/>
        <v>1.1139700901437912</v>
      </c>
      <c r="CL76" s="13">
        <f t="shared" si="480"/>
        <v>1.5148108743731543</v>
      </c>
      <c r="CM76" s="13">
        <f t="shared" si="480"/>
        <v>1.8931232864901857</v>
      </c>
      <c r="CN76" s="13">
        <f t="shared" ref="CN76:DS76" si="481">CM13/CM$7*CN45</f>
        <v>2.6734238033208664</v>
      </c>
      <c r="CO76" s="13">
        <f t="shared" si="481"/>
        <v>0.97457199353038904</v>
      </c>
      <c r="CP76" s="13">
        <f t="shared" si="481"/>
        <v>2.7673167025019354</v>
      </c>
      <c r="CQ76" s="13">
        <f t="shared" si="481"/>
        <v>2.1609207862748052</v>
      </c>
      <c r="CR76" s="13">
        <f t="shared" si="481"/>
        <v>2.2372072102254768</v>
      </c>
      <c r="CS76" s="13">
        <f t="shared" si="481"/>
        <v>2.1956462414519682</v>
      </c>
      <c r="CT76" s="13">
        <f t="shared" si="481"/>
        <v>3.1782929151362174</v>
      </c>
      <c r="CU76" s="13">
        <f t="shared" si="481"/>
        <v>2.4770181671996974</v>
      </c>
      <c r="CV76" s="13">
        <f t="shared" si="481"/>
        <v>1.0252935866678083</v>
      </c>
      <c r="CW76" s="13">
        <f t="shared" si="481"/>
        <v>3.6938362144220172</v>
      </c>
      <c r="CX76" s="13">
        <f t="shared" si="481"/>
        <v>1.558093530352981</v>
      </c>
      <c r="CY76" s="13">
        <f t="shared" si="481"/>
        <v>2.3400150432496569</v>
      </c>
      <c r="CZ76" s="13">
        <f t="shared" si="481"/>
        <v>3.1213420070545288</v>
      </c>
      <c r="DA76" s="13">
        <f t="shared" si="481"/>
        <v>3.614899382124332</v>
      </c>
      <c r="DB76" s="13">
        <f t="shared" si="481"/>
        <v>2.2794785450695993</v>
      </c>
      <c r="DC76" s="13">
        <f t="shared" si="481"/>
        <v>3.0368828626542537</v>
      </c>
      <c r="DD76" s="13">
        <f t="shared" si="481"/>
        <v>3.7375070050455839</v>
      </c>
      <c r="DE76" s="13">
        <f t="shared" si="481"/>
        <v>2.8719513288926146</v>
      </c>
      <c r="DF76" s="13">
        <f t="shared" si="481"/>
        <v>1.9620072952383418</v>
      </c>
      <c r="DG76" s="13">
        <f t="shared" si="481"/>
        <v>2.6927112499223642</v>
      </c>
      <c r="DH76" s="13">
        <f t="shared" si="481"/>
        <v>3.5288003984375518</v>
      </c>
      <c r="DI76" s="13">
        <f t="shared" si="481"/>
        <v>2.1909287104871606</v>
      </c>
      <c r="DJ76" s="13">
        <f t="shared" si="481"/>
        <v>1.3649281848085562</v>
      </c>
      <c r="DK76" s="13">
        <f t="shared" si="481"/>
        <v>2.7681468726894725</v>
      </c>
      <c r="DL76" s="13">
        <f t="shared" si="481"/>
        <v>1.3092290233018573</v>
      </c>
      <c r="DM76" s="13">
        <f t="shared" si="481"/>
        <v>1.531154658568179</v>
      </c>
      <c r="DN76" s="13">
        <f t="shared" si="481"/>
        <v>1.3203936201200825</v>
      </c>
      <c r="DO76" s="13">
        <f t="shared" si="481"/>
        <v>1.7643951239915037</v>
      </c>
      <c r="DP76" s="13">
        <f t="shared" si="481"/>
        <v>2.7626139398960792</v>
      </c>
      <c r="DQ76" s="13">
        <f t="shared" si="481"/>
        <v>3.3700488581146661</v>
      </c>
      <c r="DR76" s="13">
        <f t="shared" si="481"/>
        <v>0.89064294398139365</v>
      </c>
      <c r="DS76" s="13">
        <f t="shared" si="481"/>
        <v>1.4038070209590183</v>
      </c>
      <c r="DT76" s="55">
        <f t="shared" ref="DT76:EY76" si="482">DS13/DS$7*DT45</f>
        <v>-33.049292763449756</v>
      </c>
      <c r="DU76" s="55">
        <f t="shared" si="482"/>
        <v>13.283050893491941</v>
      </c>
      <c r="DV76" s="55">
        <f t="shared" si="482"/>
        <v>3.1527659801006642</v>
      </c>
      <c r="DW76" s="13">
        <f t="shared" si="482"/>
        <v>0.54449429638731794</v>
      </c>
      <c r="DX76" s="13">
        <f t="shared" si="482"/>
        <v>5.735905706941745</v>
      </c>
      <c r="DY76" s="13">
        <f t="shared" si="482"/>
        <v>8.5804897313327135</v>
      </c>
      <c r="DZ76" s="13">
        <f t="shared" si="482"/>
        <v>5.8493204873307674</v>
      </c>
      <c r="EA76" s="13">
        <f t="shared" si="482"/>
        <v>3.4929952176246983</v>
      </c>
      <c r="EB76" s="14">
        <f t="shared" si="482"/>
        <v>3.4064004867700342</v>
      </c>
      <c r="EC76" s="14">
        <f t="shared" si="482"/>
        <v>1.6390642367984547</v>
      </c>
      <c r="ED76" s="14">
        <f t="shared" si="482"/>
        <v>1.2125899328731007</v>
      </c>
      <c r="EE76" s="14">
        <f t="shared" si="482"/>
        <v>0.76722651943094389</v>
      </c>
      <c r="EF76" s="14">
        <f t="shared" si="482"/>
        <v>0.70217205910774327</v>
      </c>
      <c r="EG76" s="14">
        <f t="shared" si="482"/>
        <v>-4.4902064705692087E-2</v>
      </c>
      <c r="EH76" s="14">
        <f t="shared" si="482"/>
        <v>0.52684541935546891</v>
      </c>
      <c r="EI76" s="14">
        <f t="shared" si="482"/>
        <v>0.50092313287864076</v>
      </c>
      <c r="EJ76" s="14">
        <f t="shared" si="482"/>
        <v>0.3546874378422224</v>
      </c>
      <c r="EK76" s="14">
        <f t="shared" si="482"/>
        <v>0.97926780708410777</v>
      </c>
      <c r="EL76" s="14">
        <f t="shared" si="482"/>
        <v>1.3897435958195312</v>
      </c>
      <c r="EM76" s="14">
        <f t="shared" si="482"/>
        <v>1.4414320354408336</v>
      </c>
      <c r="EN76" s="14">
        <f t="shared" si="482"/>
        <v>1.6320095923500131</v>
      </c>
      <c r="EO76" s="14">
        <f t="shared" si="482"/>
        <v>1.5197839450622799</v>
      </c>
      <c r="EP76" s="14">
        <f t="shared" si="482"/>
        <v>1.5164939263316524</v>
      </c>
      <c r="EQ76" s="14">
        <f t="shared" si="482"/>
        <v>1.3781986939349884</v>
      </c>
      <c r="ER76" s="14">
        <f t="shared" si="482"/>
        <v>1.2466823260211575</v>
      </c>
      <c r="ES76" s="14">
        <f t="shared" si="482"/>
        <v>1.1088204257517857</v>
      </c>
      <c r="ET76" s="14">
        <f t="shared" si="482"/>
        <v>0.97354827986485903</v>
      </c>
      <c r="EU76" s="14">
        <f t="shared" si="482"/>
        <v>0.80218393568805324</v>
      </c>
      <c r="EV76" s="14">
        <f t="shared" si="482"/>
        <v>0.75383224351403333</v>
      </c>
      <c r="EW76" s="14">
        <f t="shared" si="482"/>
        <v>0.70452775739481899</v>
      </c>
      <c r="EX76" s="14">
        <f t="shared" si="482"/>
        <v>0.70061702762811751</v>
      </c>
      <c r="EY76" s="14">
        <f t="shared" si="482"/>
        <v>0.7580172012057117</v>
      </c>
      <c r="EZ76" s="14">
        <f t="shared" ref="EZ76:FF76" si="483">EY13/EY$7*EZ45</f>
        <v>0.8611112788052413</v>
      </c>
      <c r="FA76" s="14">
        <f t="shared" si="483"/>
        <v>0.79059398518114421</v>
      </c>
      <c r="FB76" s="14">
        <f t="shared" si="483"/>
        <v>0.80064071596685693</v>
      </c>
      <c r="FC76" s="14">
        <f t="shared" si="483"/>
        <v>0.76876064152207368</v>
      </c>
      <c r="FD76" s="14">
        <f t="shared" si="483"/>
        <v>0.81915019722268656</v>
      </c>
      <c r="FE76" s="14">
        <f t="shared" si="483"/>
        <v>0.76720753954506915</v>
      </c>
      <c r="FF76" s="14">
        <f t="shared" si="483"/>
        <v>0.76145372703987546</v>
      </c>
    </row>
    <row r="77" spans="2:162" x14ac:dyDescent="0.25">
      <c r="B77" t="str">
        <f t="shared" si="441"/>
        <v xml:space="preserve">   Wholesale and retail trade</v>
      </c>
      <c r="C77" s="13"/>
      <c r="D77" s="13">
        <f t="shared" ref="D77:AA77" si="484">C14/C$7*D46</f>
        <v>0.14613612235977413</v>
      </c>
      <c r="E77" s="13">
        <f t="shared" si="484"/>
        <v>0.20557098532628568</v>
      </c>
      <c r="F77" s="13">
        <f t="shared" si="484"/>
        <v>0.70329437073165779</v>
      </c>
      <c r="G77" s="13">
        <f t="shared" si="484"/>
        <v>-1.3013981975890274</v>
      </c>
      <c r="H77" s="13">
        <f t="shared" si="484"/>
        <v>4.812594456523539E-2</v>
      </c>
      <c r="I77" s="13">
        <f t="shared" si="484"/>
        <v>-0.1789877430616495</v>
      </c>
      <c r="J77" s="13">
        <f t="shared" si="484"/>
        <v>-0.23736109390565593</v>
      </c>
      <c r="K77" s="13">
        <f t="shared" si="484"/>
        <v>0.64153458604634706</v>
      </c>
      <c r="L77" s="13">
        <f t="shared" si="484"/>
        <v>5.9201276926435349E-2</v>
      </c>
      <c r="M77" s="13">
        <f t="shared" si="484"/>
        <v>-0.39764766242589539</v>
      </c>
      <c r="N77" s="13">
        <f t="shared" si="484"/>
        <v>0.14256190572565389</v>
      </c>
      <c r="O77" s="13">
        <f t="shared" si="484"/>
        <v>0.28491571283061601</v>
      </c>
      <c r="P77" s="13">
        <f t="shared" si="484"/>
        <v>0.1890234911131809</v>
      </c>
      <c r="Q77" s="13">
        <f t="shared" si="484"/>
        <v>1.2183339737200185</v>
      </c>
      <c r="R77" s="13">
        <f t="shared" si="484"/>
        <v>-0.99391603866953759</v>
      </c>
      <c r="S77" s="13">
        <f t="shared" si="484"/>
        <v>0.21201793827450099</v>
      </c>
      <c r="T77" s="13">
        <f t="shared" si="484"/>
        <v>0.31709760735806752</v>
      </c>
      <c r="U77" s="13">
        <f t="shared" si="484"/>
        <v>0.63638915891429748</v>
      </c>
      <c r="V77" s="13">
        <f t="shared" si="484"/>
        <v>0.23279213038856969</v>
      </c>
      <c r="W77" s="13">
        <f t="shared" si="484"/>
        <v>0.45143049594061702</v>
      </c>
      <c r="X77" s="13">
        <f t="shared" si="484"/>
        <v>0.36654117937892711</v>
      </c>
      <c r="Y77" s="13">
        <f t="shared" si="484"/>
        <v>0.64564687341328697</v>
      </c>
      <c r="Z77" s="13">
        <f t="shared" si="484"/>
        <v>0.59784285917799163</v>
      </c>
      <c r="AA77" s="13">
        <f t="shared" si="484"/>
        <v>1.0149366444777372</v>
      </c>
      <c r="AB77" s="13">
        <f t="shared" ref="AB77:BG77" si="485">AA14/AA$7*AB46</f>
        <v>0.51782518248376042</v>
      </c>
      <c r="AC77" s="13">
        <f t="shared" si="485"/>
        <v>0.30020816117661653</v>
      </c>
      <c r="AD77" s="13">
        <f t="shared" si="485"/>
        <v>0.51950407790402631</v>
      </c>
      <c r="AE77" s="13">
        <f t="shared" si="485"/>
        <v>-0.31930916024367839</v>
      </c>
      <c r="AF77" s="13">
        <f t="shared" si="485"/>
        <v>1.6873819531937104</v>
      </c>
      <c r="AG77" s="13">
        <f t="shared" si="485"/>
        <v>0.48401912736600483</v>
      </c>
      <c r="AH77" s="13">
        <f t="shared" si="485"/>
        <v>1.0984491533716261</v>
      </c>
      <c r="AI77" s="13">
        <f t="shared" si="485"/>
        <v>-0.20151768187618094</v>
      </c>
      <c r="AJ77" s="13">
        <f t="shared" si="485"/>
        <v>0.80876090438174852</v>
      </c>
      <c r="AK77" s="13">
        <f t="shared" si="485"/>
        <v>0.48116384736902656</v>
      </c>
      <c r="AL77" s="13">
        <f t="shared" si="485"/>
        <v>1.1822662661059413</v>
      </c>
      <c r="AM77" s="13">
        <f t="shared" si="485"/>
        <v>0.29430493594929485</v>
      </c>
      <c r="AN77" s="13">
        <f t="shared" si="485"/>
        <v>0.362266681596429</v>
      </c>
      <c r="AO77" s="13">
        <f t="shared" si="485"/>
        <v>0.82867129760606451</v>
      </c>
      <c r="AP77" s="13">
        <f t="shared" si="485"/>
        <v>0.93180704027724526</v>
      </c>
      <c r="AQ77" s="13">
        <f t="shared" si="485"/>
        <v>0.27807030693964918</v>
      </c>
      <c r="AR77" s="13">
        <f t="shared" si="485"/>
        <v>0.35382995508379061</v>
      </c>
      <c r="AS77" s="13">
        <f t="shared" si="485"/>
        <v>-7.5314056670830784E-2</v>
      </c>
      <c r="AT77" s="13">
        <f t="shared" si="485"/>
        <v>0.5133067402602931</v>
      </c>
      <c r="AU77" s="13">
        <f t="shared" si="485"/>
        <v>-0.51642567610794698</v>
      </c>
      <c r="AV77" s="13">
        <f t="shared" si="485"/>
        <v>-0.60131025653893411</v>
      </c>
      <c r="AW77" s="13">
        <f t="shared" si="485"/>
        <v>-0.37471800673883088</v>
      </c>
      <c r="AX77" s="13">
        <f t="shared" si="485"/>
        <v>-1.0238049473354651</v>
      </c>
      <c r="AY77" s="13">
        <f t="shared" si="485"/>
        <v>-0.65777962932510858</v>
      </c>
      <c r="AZ77" s="13">
        <f t="shared" si="485"/>
        <v>-0.32049532007190956</v>
      </c>
      <c r="BA77" s="13">
        <f t="shared" si="485"/>
        <v>-0.43772472083030911</v>
      </c>
      <c r="BB77" s="13">
        <f t="shared" si="485"/>
        <v>-0.39059086556999861</v>
      </c>
      <c r="BC77" s="13">
        <f t="shared" si="485"/>
        <v>8.924487954003904E-2</v>
      </c>
      <c r="BD77" s="13">
        <f t="shared" si="485"/>
        <v>-0.36371882558331203</v>
      </c>
      <c r="BE77" s="13">
        <f t="shared" si="485"/>
        <v>8.9789921420807925E-2</v>
      </c>
      <c r="BF77" s="13">
        <f t="shared" si="485"/>
        <v>6.984784335400987E-2</v>
      </c>
      <c r="BG77" s="13">
        <f t="shared" si="485"/>
        <v>-6.9452935625561332E-2</v>
      </c>
      <c r="BH77" s="13">
        <f t="shared" ref="BH77:CM77" si="486">BG14/BG$7*BH46</f>
        <v>0.35068330306548168</v>
      </c>
      <c r="BI77" s="13">
        <f t="shared" si="486"/>
        <v>-0.10852394517007129</v>
      </c>
      <c r="BJ77" s="13">
        <f t="shared" si="486"/>
        <v>6.9173824262088471E-2</v>
      </c>
      <c r="BK77" s="13">
        <f t="shared" si="486"/>
        <v>0.25633668984529079</v>
      </c>
      <c r="BL77" s="13">
        <f t="shared" si="486"/>
        <v>0.4336009392343862</v>
      </c>
      <c r="BM77" s="13">
        <f t="shared" si="486"/>
        <v>0.41989881157836206</v>
      </c>
      <c r="BN77" s="13">
        <f t="shared" si="486"/>
        <v>0.4074291477685924</v>
      </c>
      <c r="BO77" s="13">
        <f t="shared" si="486"/>
        <v>9.5207899315724639E-2</v>
      </c>
      <c r="BP77" s="13">
        <f t="shared" si="486"/>
        <v>2.8297757049029686E-2</v>
      </c>
      <c r="BQ77" s="13">
        <f t="shared" si="486"/>
        <v>8.4384209998007553E-2</v>
      </c>
      <c r="BR77" s="13">
        <f t="shared" si="486"/>
        <v>0</v>
      </c>
      <c r="BS77" s="13">
        <f t="shared" si="486"/>
        <v>0.67684650015472925</v>
      </c>
      <c r="BT77" s="13">
        <f t="shared" si="486"/>
        <v>0.13765073049560131</v>
      </c>
      <c r="BU77" s="13">
        <f t="shared" si="486"/>
        <v>0.30188684741755167</v>
      </c>
      <c r="BV77" s="13">
        <f t="shared" si="486"/>
        <v>0.35494079462420153</v>
      </c>
      <c r="BW77" s="13">
        <f t="shared" si="486"/>
        <v>0.59146381390761349</v>
      </c>
      <c r="BX77" s="13">
        <f t="shared" si="486"/>
        <v>-0.53599789691977784</v>
      </c>
      <c r="BY77" s="13">
        <f t="shared" si="486"/>
        <v>8.9144899262373501E-3</v>
      </c>
      <c r="BZ77" s="13">
        <f t="shared" si="486"/>
        <v>-1.0048742211893007</v>
      </c>
      <c r="CA77" s="13">
        <f t="shared" si="486"/>
        <v>-1.4887537525113714</v>
      </c>
      <c r="CB77" s="13">
        <f t="shared" si="486"/>
        <v>-1.4258781570339221</v>
      </c>
      <c r="CC77" s="13">
        <f t="shared" si="486"/>
        <v>-0.43715857814338116</v>
      </c>
      <c r="CD77" s="13">
        <f t="shared" si="486"/>
        <v>-0.63640278399910855</v>
      </c>
      <c r="CE77" s="13">
        <f t="shared" si="486"/>
        <v>0.26052291600217259</v>
      </c>
      <c r="CF77" s="13">
        <f t="shared" si="486"/>
        <v>0.23184111654150191</v>
      </c>
      <c r="CG77" s="13">
        <f t="shared" si="486"/>
        <v>-2.8655997906294382E-2</v>
      </c>
      <c r="CH77" s="13">
        <f t="shared" si="486"/>
        <v>0.52222819153864042</v>
      </c>
      <c r="CI77" s="13">
        <f t="shared" si="486"/>
        <v>0.32524881400267686</v>
      </c>
      <c r="CJ77" s="13">
        <f t="shared" si="486"/>
        <v>0.31464353372025716</v>
      </c>
      <c r="CK77" s="13">
        <f t="shared" si="486"/>
        <v>0.22677364516285367</v>
      </c>
      <c r="CL77" s="13">
        <f t="shared" si="486"/>
        <v>0.25399309734262604</v>
      </c>
      <c r="CM77" s="13">
        <f t="shared" si="486"/>
        <v>0.40379009091215984</v>
      </c>
      <c r="CN77" s="13">
        <f t="shared" ref="CN77:DS77" si="487">CM14/CM$7*CN46</f>
        <v>0.67668629488497301</v>
      </c>
      <c r="CO77" s="13">
        <f t="shared" si="487"/>
        <v>0.56651313750503651</v>
      </c>
      <c r="CP77" s="13">
        <f t="shared" si="487"/>
        <v>0.60137668788399545</v>
      </c>
      <c r="CQ77" s="13">
        <f t="shared" si="487"/>
        <v>0.57730651509687836</v>
      </c>
      <c r="CR77" s="13">
        <f t="shared" si="487"/>
        <v>0.59168174865119028</v>
      </c>
      <c r="CS77" s="13">
        <f t="shared" si="487"/>
        <v>0.77222229421223565</v>
      </c>
      <c r="CT77" s="13">
        <f t="shared" si="487"/>
        <v>0.78539072779494357</v>
      </c>
      <c r="CU77" s="13">
        <f t="shared" si="487"/>
        <v>0.50689935679076592</v>
      </c>
      <c r="CV77" s="13">
        <f t="shared" si="487"/>
        <v>0.25459165621121771</v>
      </c>
      <c r="CW77" s="13">
        <f t="shared" si="487"/>
        <v>0.81614179023298761</v>
      </c>
      <c r="CX77" s="13">
        <f t="shared" si="487"/>
        <v>0.42569697925387417</v>
      </c>
      <c r="CY77" s="13">
        <f t="shared" si="487"/>
        <v>0.61603530949082497</v>
      </c>
      <c r="CZ77" s="13">
        <f t="shared" si="487"/>
        <v>0.59380865213677569</v>
      </c>
      <c r="DA77" s="13">
        <f t="shared" si="487"/>
        <v>0.48519306693487185</v>
      </c>
      <c r="DB77" s="13">
        <f t="shared" si="487"/>
        <v>0.24294318805855258</v>
      </c>
      <c r="DC77" s="13">
        <f t="shared" si="487"/>
        <v>0.28343096917821414</v>
      </c>
      <c r="DD77" s="13">
        <f t="shared" si="487"/>
        <v>0.87201374290260325</v>
      </c>
      <c r="DE77" s="13">
        <f t="shared" si="487"/>
        <v>0.65232224791280446</v>
      </c>
      <c r="DF77" s="13">
        <f t="shared" si="487"/>
        <v>0.44058994052451639</v>
      </c>
      <c r="DG77" s="13">
        <f t="shared" si="487"/>
        <v>0.8955802104794125</v>
      </c>
      <c r="DH77" s="13">
        <f t="shared" si="487"/>
        <v>1.2171640696569097</v>
      </c>
      <c r="DI77" s="13">
        <f t="shared" si="487"/>
        <v>0.93947677759619352</v>
      </c>
      <c r="DJ77" s="13">
        <f t="shared" si="487"/>
        <v>1.5782303974176237E-2</v>
      </c>
      <c r="DK77" s="13">
        <f t="shared" si="487"/>
        <v>0.39670044656113773</v>
      </c>
      <c r="DL77" s="13">
        <f t="shared" si="487"/>
        <v>-2.3370790768267331E-2</v>
      </c>
      <c r="DM77" s="13">
        <f t="shared" si="487"/>
        <v>0.13233849293213587</v>
      </c>
      <c r="DN77" s="13">
        <f t="shared" si="487"/>
        <v>-8.4765730988381735E-2</v>
      </c>
      <c r="DO77" s="13">
        <f t="shared" si="487"/>
        <v>0.71088544687998545</v>
      </c>
      <c r="DP77" s="13">
        <f t="shared" si="487"/>
        <v>0.40144441033190142</v>
      </c>
      <c r="DQ77" s="13">
        <f t="shared" si="487"/>
        <v>0.5065687568241608</v>
      </c>
      <c r="DR77" s="13">
        <f t="shared" si="487"/>
        <v>0.31821864110085091</v>
      </c>
      <c r="DS77" s="13">
        <f t="shared" si="487"/>
        <v>0.50876794374414891</v>
      </c>
      <c r="DT77" s="55">
        <f t="shared" ref="DT77:EY77" si="488">DS14/DS$7*DT46</f>
        <v>-4.4787716270885483</v>
      </c>
      <c r="DU77" s="55">
        <f t="shared" si="488"/>
        <v>4.6394403382353033</v>
      </c>
      <c r="DV77" s="55">
        <f t="shared" si="488"/>
        <v>1.580202562640987</v>
      </c>
      <c r="DW77" s="13">
        <f t="shared" si="488"/>
        <v>-0.53661451339551869</v>
      </c>
      <c r="DX77" s="13">
        <f t="shared" si="488"/>
        <v>-0.24199470296213663</v>
      </c>
      <c r="DY77" s="13">
        <f t="shared" si="488"/>
        <v>1.0236082202777843</v>
      </c>
      <c r="DZ77" s="13">
        <f t="shared" si="488"/>
        <v>0.74120718793128682</v>
      </c>
      <c r="EA77" s="13">
        <f t="shared" si="488"/>
        <v>0.4521397296376361</v>
      </c>
      <c r="EB77" s="14">
        <f t="shared" si="488"/>
        <v>-7.3354640823982964E-3</v>
      </c>
      <c r="EC77" s="14">
        <f t="shared" si="488"/>
        <v>-0.16967481071310861</v>
      </c>
      <c r="ED77" s="14">
        <f t="shared" si="488"/>
        <v>9.7813238583058265E-2</v>
      </c>
      <c r="EE77" s="14">
        <f t="shared" si="488"/>
        <v>-0.500014925496017</v>
      </c>
      <c r="EF77" s="14">
        <f t="shared" si="488"/>
        <v>0.58456359399804858</v>
      </c>
      <c r="EG77" s="14">
        <f t="shared" si="488"/>
        <v>-0.17987122318340112</v>
      </c>
      <c r="EH77" s="14">
        <f t="shared" si="488"/>
        <v>0.38318330514739751</v>
      </c>
      <c r="EI77" s="14">
        <f t="shared" si="488"/>
        <v>-3.7013756025551028E-2</v>
      </c>
      <c r="EJ77" s="14">
        <f t="shared" si="488"/>
        <v>-0.55873308472822691</v>
      </c>
      <c r="EK77" s="14">
        <f t="shared" si="488"/>
        <v>0.16453669568062348</v>
      </c>
      <c r="EL77" s="14">
        <f t="shared" si="488"/>
        <v>0.27045056474853635</v>
      </c>
      <c r="EM77" s="14">
        <f t="shared" si="488"/>
        <v>8.8103858166644733E-2</v>
      </c>
      <c r="EN77" s="14">
        <f t="shared" si="488"/>
        <v>0.31282012864325104</v>
      </c>
      <c r="EO77" s="14">
        <f t="shared" si="488"/>
        <v>0.51608419522029914</v>
      </c>
      <c r="EP77" s="14">
        <f t="shared" si="488"/>
        <v>0.4200872321302655</v>
      </c>
      <c r="EQ77" s="14">
        <f t="shared" si="488"/>
        <v>0.34699676337535063</v>
      </c>
      <c r="ER77" s="14">
        <f t="shared" si="488"/>
        <v>0.35470340522401422</v>
      </c>
      <c r="ES77" s="14">
        <f t="shared" si="488"/>
        <v>0.33382802104075504</v>
      </c>
      <c r="ET77" s="14">
        <f t="shared" si="488"/>
        <v>0.2640498398225789</v>
      </c>
      <c r="EU77" s="14">
        <f t="shared" si="488"/>
        <v>0.17904833943785961</v>
      </c>
      <c r="EV77" s="14">
        <f t="shared" si="488"/>
        <v>0.20805903151286437</v>
      </c>
      <c r="EW77" s="14">
        <f t="shared" si="488"/>
        <v>0.15226134426213578</v>
      </c>
      <c r="EX77" s="14">
        <f t="shared" si="488"/>
        <v>6.123527008745687E-2</v>
      </c>
      <c r="EY77" s="14">
        <f t="shared" si="488"/>
        <v>-1.5747330184786371E-2</v>
      </c>
      <c r="EZ77" s="14">
        <f t="shared" ref="EZ77:FF77" si="489">EY14/EY$7*EZ46</f>
        <v>2.2978808759852681E-2</v>
      </c>
      <c r="FA77" s="14">
        <f t="shared" si="489"/>
        <v>9.6254452037862221E-3</v>
      </c>
      <c r="FB77" s="14">
        <f t="shared" si="489"/>
        <v>-1.0975002835994356E-2</v>
      </c>
      <c r="FC77" s="14">
        <f t="shared" si="489"/>
        <v>-5.5080106779669111E-2</v>
      </c>
      <c r="FD77" s="14">
        <f t="shared" si="489"/>
        <v>2.0433187882941172E-3</v>
      </c>
      <c r="FE77" s="14">
        <f t="shared" si="489"/>
        <v>8.4931708499296488E-3</v>
      </c>
      <c r="FF77" s="14">
        <f t="shared" si="489"/>
        <v>1.0428007044631898E-2</v>
      </c>
    </row>
    <row r="78" spans="2:162" x14ac:dyDescent="0.25">
      <c r="B78" t="str">
        <f t="shared" si="441"/>
        <v xml:space="preserve">   Transportation and public utilities</v>
      </c>
      <c r="C78" s="13"/>
      <c r="D78" s="13">
        <f t="shared" ref="D78:AA78" si="490">C15/C$7*D47</f>
        <v>0.71864294366329207</v>
      </c>
      <c r="E78" s="13">
        <f t="shared" si="490"/>
        <v>0.13378807790216654</v>
      </c>
      <c r="F78" s="13">
        <f t="shared" si="490"/>
        <v>-0.49224064330147166</v>
      </c>
      <c r="G78" s="13">
        <f t="shared" si="490"/>
        <v>0.60321493069614929</v>
      </c>
      <c r="H78" s="13">
        <f t="shared" si="490"/>
        <v>-0.13081543525783562</v>
      </c>
      <c r="I78" s="13">
        <f t="shared" si="490"/>
        <v>0.30685906448986949</v>
      </c>
      <c r="J78" s="13">
        <f t="shared" si="490"/>
        <v>-0.26861796866255361</v>
      </c>
      <c r="K78" s="13">
        <f t="shared" si="490"/>
        <v>-0.30233158915023461</v>
      </c>
      <c r="L78" s="13">
        <f t="shared" si="490"/>
        <v>4.7478723717625369E-2</v>
      </c>
      <c r="M78" s="13">
        <f t="shared" si="490"/>
        <v>-0.19745439881206553</v>
      </c>
      <c r="N78" s="13">
        <f t="shared" si="490"/>
        <v>-0.15195753347120627</v>
      </c>
      <c r="O78" s="13">
        <f t="shared" si="490"/>
        <v>0.16737683121244837</v>
      </c>
      <c r="P78" s="13">
        <f t="shared" si="490"/>
        <v>-0.34254818056331271</v>
      </c>
      <c r="Q78" s="13">
        <f t="shared" si="490"/>
        <v>0.33760420705369615</v>
      </c>
      <c r="R78" s="13">
        <f t="shared" si="490"/>
        <v>-0.93362031526785394</v>
      </c>
      <c r="S78" s="13">
        <f t="shared" si="490"/>
        <v>0.88230103226901568</v>
      </c>
      <c r="T78" s="13">
        <f t="shared" si="490"/>
        <v>4.6808840747877979E-2</v>
      </c>
      <c r="U78" s="13">
        <f t="shared" si="490"/>
        <v>2.3263511271595302E-2</v>
      </c>
      <c r="V78" s="13">
        <f t="shared" si="490"/>
        <v>3.4829730148935555E-2</v>
      </c>
      <c r="W78" s="13">
        <f t="shared" si="490"/>
        <v>-9.0888708167124535E-2</v>
      </c>
      <c r="X78" s="13">
        <f t="shared" si="490"/>
        <v>-2.2664041119482819E-2</v>
      </c>
      <c r="Y78" s="13">
        <f t="shared" si="490"/>
        <v>0.35097927404740403</v>
      </c>
      <c r="Z78" s="13">
        <f t="shared" si="490"/>
        <v>-2.2630175152964453E-2</v>
      </c>
      <c r="AA78" s="13">
        <f t="shared" si="490"/>
        <v>0.44952022623235754</v>
      </c>
      <c r="AB78" s="13">
        <f t="shared" ref="AB78:BG78" si="491">AA15/AA$7*AB47</f>
        <v>-0.64980218765303632</v>
      </c>
      <c r="AC78" s="13">
        <f t="shared" si="491"/>
        <v>0.96892972672924293</v>
      </c>
      <c r="AD78" s="13">
        <f t="shared" si="491"/>
        <v>0.44178328683904561</v>
      </c>
      <c r="AE78" s="13">
        <f t="shared" si="491"/>
        <v>6.4713403880931664E-2</v>
      </c>
      <c r="AF78" s="13">
        <f t="shared" si="491"/>
        <v>0.16122647690460126</v>
      </c>
      <c r="AG78" s="13">
        <f t="shared" si="491"/>
        <v>-0.2838972561972109</v>
      </c>
      <c r="AH78" s="13">
        <f t="shared" si="491"/>
        <v>-0.73776292371015995</v>
      </c>
      <c r="AI78" s="13">
        <f t="shared" si="491"/>
        <v>1.635308758248943</v>
      </c>
      <c r="AJ78" s="13">
        <f t="shared" si="491"/>
        <v>0.14232273637468368</v>
      </c>
      <c r="AK78" s="13">
        <f t="shared" si="491"/>
        <v>0.12015909841042995</v>
      </c>
      <c r="AL78" s="13">
        <f t="shared" si="491"/>
        <v>-6.8345052944905435E-2</v>
      </c>
      <c r="AM78" s="13">
        <f t="shared" si="491"/>
        <v>0.25910912456538449</v>
      </c>
      <c r="AN78" s="13">
        <f t="shared" si="491"/>
        <v>-0.20949365823045971</v>
      </c>
      <c r="AO78" s="13">
        <f t="shared" si="491"/>
        <v>-3.8555641425775312E-2</v>
      </c>
      <c r="AP78" s="13">
        <f t="shared" si="491"/>
        <v>0.22519821899262285</v>
      </c>
      <c r="AQ78" s="13">
        <f t="shared" si="491"/>
        <v>-0.24212662558073897</v>
      </c>
      <c r="AR78" s="13">
        <f t="shared" si="491"/>
        <v>-0.11259748180286101</v>
      </c>
      <c r="AS78" s="13">
        <f t="shared" si="491"/>
        <v>-1.8829128589416256E-2</v>
      </c>
      <c r="AT78" s="13">
        <f t="shared" si="491"/>
        <v>0.21066125749223907</v>
      </c>
      <c r="AU78" s="13">
        <f t="shared" si="491"/>
        <v>1.8709980702860764E-2</v>
      </c>
      <c r="AV78" s="13">
        <f t="shared" si="491"/>
        <v>-0.35381483550044968</v>
      </c>
      <c r="AW78" s="13">
        <f t="shared" si="491"/>
        <v>-0.44329006036708063</v>
      </c>
      <c r="AX78" s="13">
        <f t="shared" si="491"/>
        <v>-0.55031617382807474</v>
      </c>
      <c r="AY78" s="13">
        <f t="shared" si="491"/>
        <v>-7.691320723113132E-2</v>
      </c>
      <c r="AZ78" s="13">
        <f t="shared" si="491"/>
        <v>-0.1731499506981205</v>
      </c>
      <c r="BA78" s="13">
        <f t="shared" si="491"/>
        <v>0.15978345994039331</v>
      </c>
      <c r="BB78" s="13">
        <f t="shared" si="491"/>
        <v>-0.2123275776038584</v>
      </c>
      <c r="BC78" s="13">
        <f t="shared" si="491"/>
        <v>9.9043207687566359E-3</v>
      </c>
      <c r="BD78" s="13">
        <f t="shared" si="491"/>
        <v>-0.24195075663387014</v>
      </c>
      <c r="BE78" s="13">
        <f t="shared" si="491"/>
        <v>0</v>
      </c>
      <c r="BF78" s="13">
        <f t="shared" si="491"/>
        <v>-8.8852663548469518E-2</v>
      </c>
      <c r="BG78" s="13">
        <f t="shared" si="491"/>
        <v>-3.9595568758849488E-2</v>
      </c>
      <c r="BH78" s="13">
        <f t="shared" ref="BH78:CM78" si="492">BG15/BG$7*BH47</f>
        <v>0.18209107509466407</v>
      </c>
      <c r="BI78" s="13">
        <f t="shared" si="492"/>
        <v>1.9823149634915056E-2</v>
      </c>
      <c r="BJ78" s="13">
        <f t="shared" si="492"/>
        <v>0.12991069678205072</v>
      </c>
      <c r="BK78" s="13">
        <f t="shared" si="492"/>
        <v>-0.18271019005309119</v>
      </c>
      <c r="BL78" s="13">
        <f t="shared" si="492"/>
        <v>-0.1156267409762899</v>
      </c>
      <c r="BM78" s="13">
        <f t="shared" si="492"/>
        <v>-0.12402704172003119</v>
      </c>
      <c r="BN78" s="13">
        <f t="shared" si="492"/>
        <v>9.7025830557591231E-2</v>
      </c>
      <c r="BO78" s="13">
        <f t="shared" si="492"/>
        <v>0.11536333517192136</v>
      </c>
      <c r="BP78" s="13">
        <f t="shared" si="492"/>
        <v>1.8889530060389494E-2</v>
      </c>
      <c r="BQ78" s="13">
        <f t="shared" si="492"/>
        <v>3.7574418784327594E-2</v>
      </c>
      <c r="BR78" s="13">
        <f t="shared" si="492"/>
        <v>-9.2876952271604279E-3</v>
      </c>
      <c r="BS78" s="13">
        <f t="shared" si="492"/>
        <v>0.19820812771159105</v>
      </c>
      <c r="BT78" s="13">
        <f t="shared" si="492"/>
        <v>0.12040710878413945</v>
      </c>
      <c r="BU78" s="13">
        <f t="shared" si="492"/>
        <v>-9.0699191249548946E-3</v>
      </c>
      <c r="BV78" s="13">
        <f t="shared" si="492"/>
        <v>3.6220457438762822E-2</v>
      </c>
      <c r="BW78" s="13">
        <f t="shared" si="492"/>
        <v>-3.5723526412041004E-2</v>
      </c>
      <c r="BX78" s="13">
        <f t="shared" si="492"/>
        <v>-8.9002275127738634E-3</v>
      </c>
      <c r="BY78" s="13">
        <f t="shared" si="492"/>
        <v>-0.15763704435694365</v>
      </c>
      <c r="BZ78" s="13">
        <f t="shared" si="492"/>
        <v>-0.27580644366384288</v>
      </c>
      <c r="CA78" s="13">
        <f t="shared" si="492"/>
        <v>-0.20359756461010342</v>
      </c>
      <c r="CB78" s="13">
        <f t="shared" si="492"/>
        <v>-0.42059049638187501</v>
      </c>
      <c r="CC78" s="13">
        <f t="shared" si="492"/>
        <v>-0.18424209144069661</v>
      </c>
      <c r="CD78" s="13">
        <f t="shared" si="492"/>
        <v>-0.1680369901297116</v>
      </c>
      <c r="CE78" s="13">
        <f t="shared" si="492"/>
        <v>-9.4808309660581194E-2</v>
      </c>
      <c r="CF78" s="13">
        <f t="shared" si="492"/>
        <v>-5.7239558481702181E-2</v>
      </c>
      <c r="CG78" s="13">
        <f t="shared" si="492"/>
        <v>6.7429333587581936E-2</v>
      </c>
      <c r="CH78" s="13">
        <f t="shared" si="492"/>
        <v>0.1258264122999711</v>
      </c>
      <c r="CI78" s="13">
        <f t="shared" si="492"/>
        <v>7.6553274444627117E-2</v>
      </c>
      <c r="CJ78" s="13">
        <f t="shared" si="492"/>
        <v>0.1149722502017325</v>
      </c>
      <c r="CK78" s="13">
        <f t="shared" si="492"/>
        <v>0.12382604914866552</v>
      </c>
      <c r="CL78" s="13">
        <f t="shared" si="492"/>
        <v>-8.3317811932732466E-2</v>
      </c>
      <c r="CM78" s="13">
        <f t="shared" si="492"/>
        <v>4.671706811452301E-2</v>
      </c>
      <c r="CN78" s="13">
        <f t="shared" ref="CN78:DS78" si="493">CM15/CM$7*CN47</f>
        <v>8.3940775493898126E-2</v>
      </c>
      <c r="CO78" s="13">
        <f t="shared" si="493"/>
        <v>-1.8270222331852132E-2</v>
      </c>
      <c r="CP78" s="13">
        <f t="shared" si="493"/>
        <v>-8.1237255783737292E-2</v>
      </c>
      <c r="CQ78" s="13">
        <f t="shared" si="493"/>
        <v>-2.7006828444015082E-2</v>
      </c>
      <c r="CR78" s="13">
        <f t="shared" si="493"/>
        <v>0.1366834829201333</v>
      </c>
      <c r="CS78" s="13">
        <f t="shared" si="493"/>
        <v>0.11744288075881561</v>
      </c>
      <c r="CT78" s="13">
        <f t="shared" si="493"/>
        <v>0.16237409314176238</v>
      </c>
      <c r="CU78" s="13">
        <f t="shared" si="493"/>
        <v>0.27169568083359874</v>
      </c>
      <c r="CV78" s="13">
        <f t="shared" si="493"/>
        <v>0.27899807791873427</v>
      </c>
      <c r="CW78" s="13">
        <f t="shared" si="493"/>
        <v>0.12342023205903971</v>
      </c>
      <c r="CX78" s="13">
        <f t="shared" si="493"/>
        <v>0.15748403880179168</v>
      </c>
      <c r="CY78" s="13">
        <f t="shared" si="493"/>
        <v>0.20097009916322511</v>
      </c>
      <c r="CZ78" s="13">
        <f t="shared" si="493"/>
        <v>2.5516014282216126E-2</v>
      </c>
      <c r="DA78" s="13">
        <f t="shared" si="493"/>
        <v>0.18019197611634788</v>
      </c>
      <c r="DB78" s="13">
        <f t="shared" si="493"/>
        <v>0.27457764538195445</v>
      </c>
      <c r="DC78" s="13">
        <f t="shared" si="493"/>
        <v>-8.2700127597194507E-3</v>
      </c>
      <c r="DD78" s="13">
        <f t="shared" si="493"/>
        <v>0.20136190071158999</v>
      </c>
      <c r="DE78" s="13">
        <f t="shared" si="493"/>
        <v>0.19082861546523991</v>
      </c>
      <c r="DF78" s="13">
        <f t="shared" si="493"/>
        <v>0.10614901130079858</v>
      </c>
      <c r="DG78" s="13">
        <f t="shared" si="493"/>
        <v>0.10572565783815603</v>
      </c>
      <c r="DH78" s="13">
        <f t="shared" si="493"/>
        <v>6.4356381844968377E-2</v>
      </c>
      <c r="DI78" s="13">
        <f t="shared" si="493"/>
        <v>6.3802555693633398E-2</v>
      </c>
      <c r="DJ78" s="13">
        <f t="shared" si="493"/>
        <v>0.19332196483345274</v>
      </c>
      <c r="DK78" s="13">
        <f t="shared" si="493"/>
        <v>0.11941506518373506</v>
      </c>
      <c r="DL78" s="13">
        <f t="shared" si="493"/>
        <v>7.8013487808888159E-3</v>
      </c>
      <c r="DM78" s="13">
        <f t="shared" si="493"/>
        <v>-7.7529852834574845E-3</v>
      </c>
      <c r="DN78" s="13">
        <f t="shared" si="493"/>
        <v>0.14911661551929759</v>
      </c>
      <c r="DO78" s="13">
        <f t="shared" si="493"/>
        <v>6.1846327248624017E-2</v>
      </c>
      <c r="DP78" s="13">
        <f t="shared" si="493"/>
        <v>5.383383212125923E-2</v>
      </c>
      <c r="DQ78" s="13">
        <f t="shared" si="493"/>
        <v>6.1062142300471224E-2</v>
      </c>
      <c r="DR78" s="13">
        <f t="shared" si="493"/>
        <v>6.8173828031354217E-2</v>
      </c>
      <c r="DS78" s="13">
        <f t="shared" si="493"/>
        <v>0</v>
      </c>
      <c r="DT78" s="55">
        <f t="shared" ref="DT78:EY78" si="494">DS15/DS$7*DT47</f>
        <v>-1.2067558747050584</v>
      </c>
      <c r="DU78" s="55">
        <f t="shared" si="494"/>
        <v>-2.5210497184307484E-2</v>
      </c>
      <c r="DV78" s="55">
        <f t="shared" si="494"/>
        <v>0.29509497290347264</v>
      </c>
      <c r="DW78" s="13">
        <f t="shared" si="494"/>
        <v>0.18196055087882218</v>
      </c>
      <c r="DX78" s="13">
        <f t="shared" si="494"/>
        <v>8.1182373829764096E-3</v>
      </c>
      <c r="DY78" s="13">
        <f t="shared" si="494"/>
        <v>0.20460554162017597</v>
      </c>
      <c r="DZ78" s="13">
        <f t="shared" si="494"/>
        <v>0.67267540836161355</v>
      </c>
      <c r="EA78" s="13">
        <f t="shared" si="494"/>
        <v>0.16490817520835674</v>
      </c>
      <c r="EB78" s="14">
        <f t="shared" si="494"/>
        <v>0.2641994597967674</v>
      </c>
      <c r="EC78" s="14">
        <f t="shared" si="494"/>
        <v>0.10759775535018422</v>
      </c>
      <c r="ED78" s="14">
        <f t="shared" si="494"/>
        <v>-5.879889490425258E-2</v>
      </c>
      <c r="EE78" s="14">
        <f t="shared" si="494"/>
        <v>-4.4047865809064238E-2</v>
      </c>
      <c r="EF78" s="14">
        <f t="shared" si="494"/>
        <v>-3.6944259678502386E-2</v>
      </c>
      <c r="EG78" s="14">
        <f t="shared" si="494"/>
        <v>-0.3302819763283511</v>
      </c>
      <c r="EH78" s="14">
        <f t="shared" si="494"/>
        <v>2.4831986345397145E-2</v>
      </c>
      <c r="EI78" s="14">
        <f t="shared" si="494"/>
        <v>8.1981173612541799E-2</v>
      </c>
      <c r="EJ78" s="14">
        <f t="shared" si="494"/>
        <v>5.0131145197834008E-2</v>
      </c>
      <c r="EK78" s="14">
        <f t="shared" si="494"/>
        <v>-2.0243404774979601E-2</v>
      </c>
      <c r="EL78" s="14">
        <f t="shared" si="494"/>
        <v>-7.203790329121755E-2</v>
      </c>
      <c r="EM78" s="14">
        <f t="shared" si="494"/>
        <v>3.1143817516051369E-2</v>
      </c>
      <c r="EN78" s="14">
        <f t="shared" si="494"/>
        <v>5.6678692709576609E-2</v>
      </c>
      <c r="EO78" s="14">
        <f t="shared" si="494"/>
        <v>-3.3422486999532187E-2</v>
      </c>
      <c r="EP78" s="14">
        <f t="shared" si="494"/>
        <v>1.6249651648950517E-3</v>
      </c>
      <c r="EQ78" s="14">
        <f t="shared" si="494"/>
        <v>7.3060609236928857E-3</v>
      </c>
      <c r="ER78" s="14">
        <f t="shared" si="494"/>
        <v>2.3057567285899829E-2</v>
      </c>
      <c r="ES78" s="14">
        <f t="shared" si="494"/>
        <v>7.5314485372892977E-3</v>
      </c>
      <c r="ET78" s="14">
        <f t="shared" si="494"/>
        <v>1.7029166975575792E-2</v>
      </c>
      <c r="EU78" s="14">
        <f t="shared" si="494"/>
        <v>-5.1172977238110396E-3</v>
      </c>
      <c r="EV78" s="14">
        <f t="shared" si="494"/>
        <v>-4.1014917908857904E-2</v>
      </c>
      <c r="EW78" s="14">
        <f t="shared" si="494"/>
        <v>-1.9111369105144667E-2</v>
      </c>
      <c r="EX78" s="14">
        <f t="shared" si="494"/>
        <v>-1.8901085889212077E-2</v>
      </c>
      <c r="EY78" s="14">
        <f t="shared" si="494"/>
        <v>-3.5128101432477958E-2</v>
      </c>
      <c r="EZ78" s="14">
        <f t="shared" ref="EZ78:FF78" si="495">EY15/EY$7*EZ47</f>
        <v>-1.5044573023940614E-2</v>
      </c>
      <c r="FA78" s="14">
        <f t="shared" si="495"/>
        <v>-4.2855621170207657E-2</v>
      </c>
      <c r="FB78" s="14">
        <f t="shared" si="495"/>
        <v>-2.8266738327355118E-2</v>
      </c>
      <c r="FC78" s="14">
        <f t="shared" si="495"/>
        <v>-2.3505902174623439E-2</v>
      </c>
      <c r="FD78" s="14">
        <f t="shared" si="495"/>
        <v>-1.41393522521497E-2</v>
      </c>
      <c r="FE78" s="14">
        <f t="shared" si="495"/>
        <v>-3.6298130770337805E-2</v>
      </c>
      <c r="FF78" s="14">
        <f t="shared" si="495"/>
        <v>-2.0574680706363094E-2</v>
      </c>
    </row>
    <row r="79" spans="2:162" x14ac:dyDescent="0.25">
      <c r="B79" t="str">
        <f t="shared" si="441"/>
        <v xml:space="preserve">   Information</v>
      </c>
      <c r="C79" s="13"/>
      <c r="D79" s="13">
        <f t="shared" ref="D79:AA79" si="496">C16/C$7*D48</f>
        <v>-3.62380514214879E-2</v>
      </c>
      <c r="E79" s="13">
        <f t="shared" si="496"/>
        <v>0.14717825326149625</v>
      </c>
      <c r="F79" s="13">
        <f t="shared" si="496"/>
        <v>-0.12898365799195677</v>
      </c>
      <c r="G79" s="13">
        <f t="shared" si="496"/>
        <v>0.222019235118462</v>
      </c>
      <c r="H79" s="13">
        <f t="shared" si="496"/>
        <v>0.23515623697913193</v>
      </c>
      <c r="I79" s="13">
        <f t="shared" si="496"/>
        <v>0.20905036654787115</v>
      </c>
      <c r="J79" s="13">
        <f t="shared" si="496"/>
        <v>0.29691142733902304</v>
      </c>
      <c r="K79" s="13">
        <f t="shared" si="496"/>
        <v>0.17035416141099907</v>
      </c>
      <c r="L79" s="13">
        <f t="shared" si="496"/>
        <v>4.7567188315392965E-2</v>
      </c>
      <c r="M79" s="13">
        <f t="shared" si="496"/>
        <v>0.16867547476582739</v>
      </c>
      <c r="N79" s="13">
        <f t="shared" si="496"/>
        <v>0.30663648149220024</v>
      </c>
      <c r="O79" s="13">
        <f t="shared" si="496"/>
        <v>0.2548935516526073</v>
      </c>
      <c r="P79" s="13">
        <f t="shared" si="496"/>
        <v>0.29158277740731214</v>
      </c>
      <c r="Q79" s="13">
        <f t="shared" si="496"/>
        <v>0.48147903849702423</v>
      </c>
      <c r="R79" s="13">
        <f t="shared" si="496"/>
        <v>-0.10296587908597471</v>
      </c>
      <c r="S79" s="13">
        <f t="shared" si="496"/>
        <v>0.2159109981409027</v>
      </c>
      <c r="T79" s="13">
        <f t="shared" si="496"/>
        <v>0.23912314163534965</v>
      </c>
      <c r="U79" s="13">
        <f t="shared" si="496"/>
        <v>7.0177481773691944E-2</v>
      </c>
      <c r="V79" s="13">
        <f t="shared" si="496"/>
        <v>1.0507178993776463</v>
      </c>
      <c r="W79" s="13">
        <f t="shared" si="496"/>
        <v>0.23443217646297096</v>
      </c>
      <c r="X79" s="13">
        <f t="shared" si="496"/>
        <v>0.60119978513848515</v>
      </c>
      <c r="Y79" s="13">
        <f t="shared" si="496"/>
        <v>0.48712550648940706</v>
      </c>
      <c r="Z79" s="13">
        <f t="shared" si="496"/>
        <v>0.67411876235965751</v>
      </c>
      <c r="AA79" s="13">
        <f t="shared" si="496"/>
        <v>0.23272575773644677</v>
      </c>
      <c r="AB79" s="13">
        <f t="shared" ref="AB79:BG79" si="497">AA16/AA$7*AB48</f>
        <v>0.42728836038562984</v>
      </c>
      <c r="AC79" s="13">
        <f t="shared" si="497"/>
        <v>-0.1416872749014893</v>
      </c>
      <c r="AD79" s="13">
        <f t="shared" si="497"/>
        <v>0.30290220270545742</v>
      </c>
      <c r="AE79" s="13">
        <f t="shared" si="497"/>
        <v>0.36563478844698444</v>
      </c>
      <c r="AF79" s="13">
        <f t="shared" si="497"/>
        <v>0.37244334236949711</v>
      </c>
      <c r="AG79" s="13">
        <f t="shared" si="497"/>
        <v>0.5336937896425834</v>
      </c>
      <c r="AH79" s="13">
        <f t="shared" si="497"/>
        <v>0.13538630183238909</v>
      </c>
      <c r="AI79" s="13">
        <f t="shared" si="497"/>
        <v>0.28016572160434938</v>
      </c>
      <c r="AJ79" s="13">
        <f t="shared" si="497"/>
        <v>0.11153185722145732</v>
      </c>
      <c r="AK79" s="13">
        <f t="shared" si="497"/>
        <v>0.48545779197721478</v>
      </c>
      <c r="AL79" s="13">
        <f t="shared" si="497"/>
        <v>0.3127835058846819</v>
      </c>
      <c r="AM79" s="13">
        <f t="shared" si="497"/>
        <v>0.88960075279826523</v>
      </c>
      <c r="AN79" s="13">
        <f t="shared" si="497"/>
        <v>0.23750664886899936</v>
      </c>
      <c r="AO79" s="13">
        <f t="shared" si="497"/>
        <v>1.2072896897822267</v>
      </c>
      <c r="AP79" s="13">
        <f t="shared" si="497"/>
        <v>0.16522150127311419</v>
      </c>
      <c r="AQ79" s="13">
        <f t="shared" si="497"/>
        <v>1.4215202661100701</v>
      </c>
      <c r="AR79" s="13">
        <f t="shared" si="497"/>
        <v>0.85528758275361083</v>
      </c>
      <c r="AS79" s="13">
        <f t="shared" si="497"/>
        <v>1.1059412782287787</v>
      </c>
      <c r="AT79" s="13">
        <f t="shared" si="497"/>
        <v>0.34594371608545199</v>
      </c>
      <c r="AU79" s="13">
        <f t="shared" si="497"/>
        <v>-9.3326927024852801E-3</v>
      </c>
      <c r="AV79" s="13">
        <f t="shared" si="497"/>
        <v>-0.43713528960169273</v>
      </c>
      <c r="AW79" s="13">
        <f t="shared" si="497"/>
        <v>-0.4221430776619346</v>
      </c>
      <c r="AX79" s="13">
        <f t="shared" si="497"/>
        <v>-0.21625704597569503</v>
      </c>
      <c r="AY79" s="13">
        <f t="shared" si="497"/>
        <v>-0.43220873664257681</v>
      </c>
      <c r="AZ79" s="13">
        <f t="shared" si="497"/>
        <v>-0.16448648996521198</v>
      </c>
      <c r="BA79" s="13">
        <f t="shared" si="497"/>
        <v>-0.11701719592352965</v>
      </c>
      <c r="BB79" s="13">
        <f t="shared" si="497"/>
        <v>-3.9326688057480873E-2</v>
      </c>
      <c r="BC79" s="13">
        <f t="shared" si="497"/>
        <v>-0.19518082796351272</v>
      </c>
      <c r="BD79" s="13">
        <f t="shared" si="497"/>
        <v>-0.19562037113069619</v>
      </c>
      <c r="BE79" s="13">
        <f t="shared" si="497"/>
        <v>0.13060065247377534</v>
      </c>
      <c r="BF79" s="13">
        <f t="shared" si="497"/>
        <v>0.14082831982123689</v>
      </c>
      <c r="BG79" s="13">
        <f t="shared" si="497"/>
        <v>9.0007483413082026E-2</v>
      </c>
      <c r="BH79" s="13">
        <f t="shared" ref="BH79:CM79" si="498">BG16/BG$7*BH48</f>
        <v>8.9973859713838603E-2</v>
      </c>
      <c r="BI79" s="13">
        <f t="shared" si="498"/>
        <v>-3.9459003603800016E-2</v>
      </c>
      <c r="BJ79" s="13">
        <f t="shared" si="498"/>
        <v>0.17979061897625073</v>
      </c>
      <c r="BK79" s="13">
        <f t="shared" si="498"/>
        <v>0.19864804519733756</v>
      </c>
      <c r="BL79" s="13">
        <f t="shared" si="498"/>
        <v>4.8922043050104766E-2</v>
      </c>
      <c r="BM79" s="13">
        <f t="shared" si="498"/>
        <v>0.12676350796628502</v>
      </c>
      <c r="BN79" s="13">
        <f t="shared" si="498"/>
        <v>8.6968975429091933E-2</v>
      </c>
      <c r="BO79" s="13">
        <f t="shared" si="498"/>
        <v>0.15361029608023055</v>
      </c>
      <c r="BP79" s="13">
        <f t="shared" si="498"/>
        <v>0.53767887781469126</v>
      </c>
      <c r="BQ79" s="13">
        <f t="shared" si="498"/>
        <v>0.52320972177880165</v>
      </c>
      <c r="BR79" s="13">
        <f t="shared" si="498"/>
        <v>0.26496930749997311</v>
      </c>
      <c r="BS79" s="13">
        <f t="shared" si="498"/>
        <v>0.23473998540831562</v>
      </c>
      <c r="BT79" s="13">
        <f t="shared" si="498"/>
        <v>0.25107663298684019</v>
      </c>
      <c r="BU79" s="13">
        <f t="shared" si="498"/>
        <v>7.2986833920492822E-2</v>
      </c>
      <c r="BV79" s="13">
        <f t="shared" si="498"/>
        <v>0.15493974639688407</v>
      </c>
      <c r="BW79" s="13">
        <f t="shared" si="498"/>
        <v>0.32988071806596303</v>
      </c>
      <c r="BX79" s="13">
        <f t="shared" si="498"/>
        <v>0.30911741751308891</v>
      </c>
      <c r="BY79" s="13">
        <f t="shared" si="498"/>
        <v>0.40244778304328321</v>
      </c>
      <c r="BZ79" s="13">
        <f t="shared" si="498"/>
        <v>0.18908724532522128</v>
      </c>
      <c r="CA79" s="13">
        <f t="shared" si="498"/>
        <v>-9.9024531767422985E-2</v>
      </c>
      <c r="CB79" s="13">
        <f t="shared" si="498"/>
        <v>-0.30683014512379397</v>
      </c>
      <c r="CC79" s="13">
        <f t="shared" si="498"/>
        <v>-0.26825974534521796</v>
      </c>
      <c r="CD79" s="13">
        <f t="shared" si="498"/>
        <v>-3.7978872112820652E-2</v>
      </c>
      <c r="CE79" s="13">
        <f t="shared" si="498"/>
        <v>4.8063711981458715E-2</v>
      </c>
      <c r="CF79" s="13">
        <f t="shared" si="498"/>
        <v>0</v>
      </c>
      <c r="CG79" s="13">
        <f t="shared" si="498"/>
        <v>5.7558550271204351E-2</v>
      </c>
      <c r="CH79" s="13">
        <f t="shared" si="498"/>
        <v>0.22248053756529856</v>
      </c>
      <c r="CI79" s="13">
        <f t="shared" si="498"/>
        <v>-3.785832190915836E-2</v>
      </c>
      <c r="CJ79" s="13">
        <f t="shared" si="498"/>
        <v>9.5138630001507879E-2</v>
      </c>
      <c r="CK79" s="13">
        <f t="shared" si="498"/>
        <v>0.19008706844857828</v>
      </c>
      <c r="CL79" s="13">
        <f t="shared" si="498"/>
        <v>3.7470777730104064E-2</v>
      </c>
      <c r="CM79" s="13">
        <f t="shared" si="498"/>
        <v>0.14062279145445236</v>
      </c>
      <c r="CN79" s="13">
        <f t="shared" ref="CN79:DS79" si="499">CM16/CM$7*CN48</f>
        <v>8.3576097699060325E-2</v>
      </c>
      <c r="CO79" s="13">
        <f t="shared" si="499"/>
        <v>-0.20779094046293003</v>
      </c>
      <c r="CP79" s="13">
        <f t="shared" si="499"/>
        <v>6.4045795766177596E-2</v>
      </c>
      <c r="CQ79" s="13">
        <f t="shared" si="499"/>
        <v>0.14583438911986157</v>
      </c>
      <c r="CR79" s="13">
        <f t="shared" si="499"/>
        <v>0.14481262620569754</v>
      </c>
      <c r="CS79" s="13">
        <f t="shared" si="499"/>
        <v>0.15296841696140662</v>
      </c>
      <c r="CT79" s="13">
        <f t="shared" si="499"/>
        <v>0.26099041824754382</v>
      </c>
      <c r="CU79" s="13">
        <f t="shared" si="499"/>
        <v>0.22263118479962882</v>
      </c>
      <c r="CV79" s="13">
        <f t="shared" si="499"/>
        <v>0.25707572434061077</v>
      </c>
      <c r="CW79" s="13">
        <f t="shared" si="499"/>
        <v>0.43763594641620929</v>
      </c>
      <c r="CX79" s="13">
        <f t="shared" si="499"/>
        <v>-5.9948201828908157E-2</v>
      </c>
      <c r="CY79" s="13">
        <f t="shared" si="499"/>
        <v>-4.2613307510618911E-2</v>
      </c>
      <c r="CZ79" s="13">
        <f t="shared" si="499"/>
        <v>0.27613260608978013</v>
      </c>
      <c r="DA79" s="13">
        <f t="shared" si="499"/>
        <v>0.54803086476250462</v>
      </c>
      <c r="DB79" s="13">
        <f t="shared" si="499"/>
        <v>0.48015808223136008</v>
      </c>
      <c r="DC79" s="13">
        <f t="shared" si="499"/>
        <v>0.39853973515005103</v>
      </c>
      <c r="DD79" s="13">
        <f t="shared" si="499"/>
        <v>0.57753652834174452</v>
      </c>
      <c r="DE79" s="13">
        <f t="shared" si="499"/>
        <v>0.56270498455276707</v>
      </c>
      <c r="DF79" s="13">
        <f t="shared" si="499"/>
        <v>0.42187336799968822</v>
      </c>
      <c r="DG79" s="13">
        <f t="shared" si="499"/>
        <v>0.35282789084690469</v>
      </c>
      <c r="DH79" s="13">
        <f t="shared" si="499"/>
        <v>0.3421661385622477</v>
      </c>
      <c r="DI79" s="13">
        <f t="shared" si="499"/>
        <v>0.33914630289793157</v>
      </c>
      <c r="DJ79" s="13">
        <f t="shared" si="499"/>
        <v>0.26426246409111853</v>
      </c>
      <c r="DK79" s="13">
        <f t="shared" si="499"/>
        <v>0.28756227754507246</v>
      </c>
      <c r="DL79" s="13">
        <f t="shared" si="499"/>
        <v>0.84918444902650303</v>
      </c>
      <c r="DM79" s="13">
        <f t="shared" si="499"/>
        <v>0.7849864845482406</v>
      </c>
      <c r="DN79" s="13">
        <f t="shared" si="499"/>
        <v>0.36217433914629438</v>
      </c>
      <c r="DO79" s="13">
        <f t="shared" si="499"/>
        <v>0.59416786550966139</v>
      </c>
      <c r="DP79" s="13">
        <f t="shared" si="499"/>
        <v>0.61561326336507316</v>
      </c>
      <c r="DQ79" s="13">
        <f t="shared" si="499"/>
        <v>0.8383918494158753</v>
      </c>
      <c r="DR79" s="13">
        <f t="shared" si="499"/>
        <v>6.790134872384225E-2</v>
      </c>
      <c r="DS79" s="13">
        <f t="shared" si="499"/>
        <v>0.43710221388685616</v>
      </c>
      <c r="DT79" s="55">
        <f t="shared" ref="DT79:EY79" si="500">DS16/DS$7*DT48</f>
        <v>7.4814532621256865E-3</v>
      </c>
      <c r="DU79" s="55">
        <f t="shared" si="500"/>
        <v>0.15273149064281305</v>
      </c>
      <c r="DV79" s="55">
        <f t="shared" si="500"/>
        <v>0.59535840579042287</v>
      </c>
      <c r="DW79" s="13">
        <f t="shared" si="500"/>
        <v>0.15513719016698982</v>
      </c>
      <c r="DX79" s="13">
        <f t="shared" si="500"/>
        <v>0.39633532202846189</v>
      </c>
      <c r="DY79" s="13">
        <f t="shared" si="500"/>
        <v>0.51599316051409161</v>
      </c>
      <c r="DZ79" s="13">
        <f t="shared" si="500"/>
        <v>0.82096120856106558</v>
      </c>
      <c r="EA79" s="13">
        <f t="shared" si="500"/>
        <v>0.38463451015560568</v>
      </c>
      <c r="EB79" s="14">
        <f t="shared" si="500"/>
        <v>0.59750311086822994</v>
      </c>
      <c r="EC79" s="14">
        <f t="shared" si="500"/>
        <v>0.31107445236107006</v>
      </c>
      <c r="ED79" s="14">
        <f t="shared" si="500"/>
        <v>0.25801701373387481</v>
      </c>
      <c r="EE79" s="14">
        <f t="shared" si="500"/>
        <v>0.15763295621409112</v>
      </c>
      <c r="EF79" s="14">
        <f t="shared" si="500"/>
        <v>0.13569727577408194</v>
      </c>
      <c r="EG79" s="14">
        <f t="shared" si="500"/>
        <v>3.9215140710898641E-2</v>
      </c>
      <c r="EH79" s="14">
        <f t="shared" si="500"/>
        <v>-5.203911944313723E-2</v>
      </c>
      <c r="EI79" s="14">
        <f t="shared" si="500"/>
        <v>-1.2661285567880385E-2</v>
      </c>
      <c r="EJ79" s="14">
        <f t="shared" si="500"/>
        <v>9.1740174941494293E-2</v>
      </c>
      <c r="EK79" s="14">
        <f t="shared" si="500"/>
        <v>0.12778880508158194</v>
      </c>
      <c r="EL79" s="14">
        <f t="shared" si="500"/>
        <v>0.13439057043266497</v>
      </c>
      <c r="EM79" s="14">
        <f t="shared" si="500"/>
        <v>0.15317429258558576</v>
      </c>
      <c r="EN79" s="14">
        <f t="shared" si="500"/>
        <v>0.15237439265828348</v>
      </c>
      <c r="EO79" s="14">
        <f t="shared" si="500"/>
        <v>0.1122651524674512</v>
      </c>
      <c r="EP79" s="14">
        <f t="shared" si="500"/>
        <v>6.464953217171078E-2</v>
      </c>
      <c r="EQ79" s="14">
        <f t="shared" si="500"/>
        <v>3.0572555812234222E-2</v>
      </c>
      <c r="ER79" s="14">
        <f t="shared" si="500"/>
        <v>8.9500420876455281E-3</v>
      </c>
      <c r="ES79" s="14">
        <f t="shared" si="500"/>
        <v>-9.4974509015949423E-4</v>
      </c>
      <c r="ET79" s="14">
        <f t="shared" si="500"/>
        <v>-1.4085851910224111E-2</v>
      </c>
      <c r="EU79" s="14">
        <f t="shared" si="500"/>
        <v>-4.205341115886896E-3</v>
      </c>
      <c r="EV79" s="14">
        <f t="shared" si="500"/>
        <v>7.922843088950844E-4</v>
      </c>
      <c r="EW79" s="14">
        <f t="shared" si="500"/>
        <v>4.0606758002507334E-3</v>
      </c>
      <c r="EX79" s="14">
        <f t="shared" si="500"/>
        <v>7.9794533348362187E-3</v>
      </c>
      <c r="EY79" s="14">
        <f t="shared" si="500"/>
        <v>1.8536479852470429E-2</v>
      </c>
      <c r="EZ79" s="14">
        <f t="shared" ref="EZ79:FF79" si="501">EY16/EY$7*EZ48</f>
        <v>3.1680450763030617E-2</v>
      </c>
      <c r="FA79" s="14">
        <f t="shared" si="501"/>
        <v>3.9390956657565319E-2</v>
      </c>
      <c r="FB79" s="14">
        <f t="shared" si="501"/>
        <v>5.1202671214867899E-2</v>
      </c>
      <c r="FC79" s="14">
        <f t="shared" si="501"/>
        <v>6.1893581227018012E-2</v>
      </c>
      <c r="FD79" s="14">
        <f t="shared" si="501"/>
        <v>7.0243889076583646E-2</v>
      </c>
      <c r="FE79" s="14">
        <f t="shared" si="501"/>
        <v>7.5846465372930244E-2</v>
      </c>
      <c r="FF79" s="14">
        <f t="shared" si="501"/>
        <v>7.899080592569975E-2</v>
      </c>
    </row>
    <row r="80" spans="2:162" x14ac:dyDescent="0.25">
      <c r="B80" t="str">
        <f t="shared" si="441"/>
        <v xml:space="preserve">   Financial activities</v>
      </c>
      <c r="C80" s="13"/>
      <c r="D80" s="13">
        <f t="shared" ref="D80:AA80" si="502">C17/C$7*D49</f>
        <v>0.15923651855517981</v>
      </c>
      <c r="E80" s="13">
        <f t="shared" si="502"/>
        <v>2.4102773812003275E-2</v>
      </c>
      <c r="F80" s="13">
        <f t="shared" si="502"/>
        <v>-0.16537102813352272</v>
      </c>
      <c r="G80" s="13">
        <f t="shared" si="502"/>
        <v>2.4011940832056773E-2</v>
      </c>
      <c r="H80" s="13">
        <f t="shared" si="502"/>
        <v>0.19447339855978643</v>
      </c>
      <c r="I80" s="13">
        <f t="shared" si="502"/>
        <v>-0.15436946450356237</v>
      </c>
      <c r="J80" s="13">
        <f t="shared" si="502"/>
        <v>-5.946951224748389E-2</v>
      </c>
      <c r="K80" s="13">
        <f t="shared" si="502"/>
        <v>0.27871056077015655</v>
      </c>
      <c r="L80" s="13">
        <f t="shared" si="502"/>
        <v>4.7426667078373487E-2</v>
      </c>
      <c r="M80" s="13">
        <f t="shared" si="502"/>
        <v>0.25165240836708425</v>
      </c>
      <c r="N80" s="13">
        <f t="shared" si="502"/>
        <v>0.49938657689681104</v>
      </c>
      <c r="O80" s="13">
        <f t="shared" si="502"/>
        <v>8.2928681052134176E-2</v>
      </c>
      <c r="P80" s="13">
        <f t="shared" si="502"/>
        <v>4.7169917451775137E-2</v>
      </c>
      <c r="Q80" s="13">
        <f t="shared" si="502"/>
        <v>0.75795345526160962</v>
      </c>
      <c r="R80" s="13">
        <f t="shared" si="502"/>
        <v>-0.16054539576504073</v>
      </c>
      <c r="S80" s="13">
        <f t="shared" si="502"/>
        <v>0.88487572330480269</v>
      </c>
      <c r="T80" s="13">
        <f t="shared" si="502"/>
        <v>-0.5534162833046764</v>
      </c>
      <c r="U80" s="13">
        <f t="shared" si="502"/>
        <v>-0.2854947336494924</v>
      </c>
      <c r="V80" s="13">
        <f t="shared" si="502"/>
        <v>-0.52732910327887716</v>
      </c>
      <c r="W80" s="13">
        <f t="shared" si="502"/>
        <v>-0.10243710028153497</v>
      </c>
      <c r="X80" s="13">
        <f t="shared" si="502"/>
        <v>-0.16859054389802691</v>
      </c>
      <c r="Y80" s="13">
        <f t="shared" si="502"/>
        <v>0.34771492017053418</v>
      </c>
      <c r="Z80" s="13">
        <f t="shared" si="502"/>
        <v>0.27653360199970756</v>
      </c>
      <c r="AA80" s="13">
        <f t="shared" si="502"/>
        <v>0.21933726034932263</v>
      </c>
      <c r="AB80" s="13">
        <f t="shared" ref="AB80:BG80" si="503">AA17/AA$7*AB49</f>
        <v>0.12323528105814176</v>
      </c>
      <c r="AC80" s="13">
        <f t="shared" si="503"/>
        <v>7.7643432192345305E-2</v>
      </c>
      <c r="AD80" s="13">
        <f t="shared" si="503"/>
        <v>5.4776695254667961E-2</v>
      </c>
      <c r="AE80" s="13">
        <f t="shared" si="503"/>
        <v>3.2241826761655837E-2</v>
      </c>
      <c r="AF80" s="13">
        <f t="shared" si="503"/>
        <v>0.33538188523532247</v>
      </c>
      <c r="AG80" s="13">
        <f t="shared" si="503"/>
        <v>0.27500089933654809</v>
      </c>
      <c r="AH80" s="13">
        <f t="shared" si="503"/>
        <v>0.6415484132657725</v>
      </c>
      <c r="AI80" s="13">
        <f t="shared" si="503"/>
        <v>-0.18022657615934487</v>
      </c>
      <c r="AJ80" s="13">
        <f t="shared" si="503"/>
        <v>1.1143308568287424</v>
      </c>
      <c r="AK80" s="13">
        <f t="shared" si="503"/>
        <v>0.47899889979638999</v>
      </c>
      <c r="AL80" s="13">
        <f t="shared" si="503"/>
        <v>0.84537931451886872</v>
      </c>
      <c r="AM80" s="13">
        <f t="shared" si="503"/>
        <v>0.12757301628120907</v>
      </c>
      <c r="AN80" s="13">
        <f t="shared" si="503"/>
        <v>0.1666035321481549</v>
      </c>
      <c r="AO80" s="13">
        <f t="shared" si="503"/>
        <v>0.19565494960807608</v>
      </c>
      <c r="AP80" s="13">
        <f t="shared" si="503"/>
        <v>-0.1143707486516584</v>
      </c>
      <c r="AQ80" s="13">
        <f t="shared" si="503"/>
        <v>0.1150802924556055</v>
      </c>
      <c r="AR80" s="13">
        <f t="shared" si="503"/>
        <v>-0.14105127023102176</v>
      </c>
      <c r="AS80" s="13">
        <f t="shared" si="503"/>
        <v>-0.13099857024638631</v>
      </c>
      <c r="AT80" s="13">
        <f t="shared" si="503"/>
        <v>8.494548884633446E-2</v>
      </c>
      <c r="AU80" s="13">
        <f t="shared" si="503"/>
        <v>0.45071584701072787</v>
      </c>
      <c r="AV80" s="13">
        <f t="shared" si="503"/>
        <v>-1.8755405214806859E-2</v>
      </c>
      <c r="AW80" s="13">
        <f t="shared" si="503"/>
        <v>0.47602092568954774</v>
      </c>
      <c r="AX80" s="13">
        <f t="shared" si="503"/>
        <v>-0.18884671985812207</v>
      </c>
      <c r="AY80" s="13">
        <f t="shared" si="503"/>
        <v>-0.35123659234036564</v>
      </c>
      <c r="AZ80" s="13">
        <f t="shared" si="503"/>
        <v>5.8925309219610429E-2</v>
      </c>
      <c r="BA80" s="13">
        <f t="shared" si="503"/>
        <v>2.9544893659747676E-2</v>
      </c>
      <c r="BB80" s="13">
        <f t="shared" si="503"/>
        <v>0.17924105803470144</v>
      </c>
      <c r="BC80" s="13">
        <f t="shared" si="503"/>
        <v>0.40461117835684773</v>
      </c>
      <c r="BD80" s="13">
        <f t="shared" si="503"/>
        <v>0.16007757483648066</v>
      </c>
      <c r="BE80" s="13">
        <f t="shared" si="503"/>
        <v>0.23182835414038577</v>
      </c>
      <c r="BF80" s="13">
        <f t="shared" si="503"/>
        <v>-0.14822286623099967</v>
      </c>
      <c r="BG80" s="13">
        <f t="shared" si="503"/>
        <v>-6.9308171838664417E-2</v>
      </c>
      <c r="BH80" s="13">
        <f t="shared" ref="BH80:CM80" si="504">BG17/BG$7*BH49</f>
        <v>-0.21598733329832256</v>
      </c>
      <c r="BI80" s="13">
        <f t="shared" si="504"/>
        <v>-4.9325024546078532E-2</v>
      </c>
      <c r="BJ80" s="13">
        <f t="shared" si="504"/>
        <v>-4.919217976218896E-2</v>
      </c>
      <c r="BK80" s="13">
        <f t="shared" si="504"/>
        <v>-8.7745908571420839E-2</v>
      </c>
      <c r="BL80" s="13">
        <f t="shared" si="504"/>
        <v>0.13757134993515724</v>
      </c>
      <c r="BM80" s="13">
        <f t="shared" si="504"/>
        <v>0.4864483196945833</v>
      </c>
      <c r="BN80" s="13">
        <f t="shared" si="504"/>
        <v>0.1941708962376435</v>
      </c>
      <c r="BO80" s="13">
        <f t="shared" si="504"/>
        <v>9.5491957286317736E-2</v>
      </c>
      <c r="BP80" s="13">
        <f t="shared" si="504"/>
        <v>-2.8232880665840836E-2</v>
      </c>
      <c r="BQ80" s="13">
        <f t="shared" si="504"/>
        <v>-8.3804753769886914E-2</v>
      </c>
      <c r="BR80" s="13">
        <f t="shared" si="504"/>
        <v>-6.4836015208244835E-2</v>
      </c>
      <c r="BS80" s="13">
        <f t="shared" si="504"/>
        <v>3.7054521898068009E-2</v>
      </c>
      <c r="BT80" s="13">
        <f t="shared" si="504"/>
        <v>9.1498284818910883E-3</v>
      </c>
      <c r="BU80" s="13">
        <f t="shared" si="504"/>
        <v>-0.16185483680041393</v>
      </c>
      <c r="BV80" s="13">
        <f t="shared" si="504"/>
        <v>9.0248229181540268E-3</v>
      </c>
      <c r="BW80" s="13">
        <f t="shared" si="504"/>
        <v>1.7950444601708589E-2</v>
      </c>
      <c r="BX80" s="13">
        <f t="shared" si="504"/>
        <v>-0.20239074570832549</v>
      </c>
      <c r="BY80" s="13">
        <f t="shared" si="504"/>
        <v>-0.29749784459785034</v>
      </c>
      <c r="BZ80" s="13">
        <f t="shared" si="504"/>
        <v>-0.4997709057810073</v>
      </c>
      <c r="CA80" s="13">
        <f t="shared" si="504"/>
        <v>-0.60138721671392337</v>
      </c>
      <c r="CB80" s="13">
        <f t="shared" si="504"/>
        <v>-0.50769083080522093</v>
      </c>
      <c r="CC80" s="13">
        <f t="shared" si="504"/>
        <v>-0.54496452510653259</v>
      </c>
      <c r="CD80" s="13">
        <f t="shared" si="504"/>
        <v>-0.46175316877617434</v>
      </c>
      <c r="CE80" s="13">
        <f t="shared" si="504"/>
        <v>-0.33749133862992958</v>
      </c>
      <c r="CF80" s="13">
        <f t="shared" si="504"/>
        <v>-3.8315232344711694E-2</v>
      </c>
      <c r="CG80" s="13">
        <f t="shared" si="504"/>
        <v>-6.6622158732992307E-2</v>
      </c>
      <c r="CH80" s="13">
        <f t="shared" si="504"/>
        <v>-3.8075310230568628E-2</v>
      </c>
      <c r="CI80" s="13">
        <f t="shared" si="504"/>
        <v>-0.12232745457377456</v>
      </c>
      <c r="CJ80" s="13">
        <f t="shared" si="504"/>
        <v>-0.15907757604861142</v>
      </c>
      <c r="CK80" s="13">
        <f t="shared" si="504"/>
        <v>-0.22204920240178411</v>
      </c>
      <c r="CL80" s="13">
        <f t="shared" si="504"/>
        <v>-6.5129238554981692E-2</v>
      </c>
      <c r="CM80" s="13">
        <f t="shared" si="504"/>
        <v>-0.119814967014573</v>
      </c>
      <c r="CN80" s="13">
        <f t="shared" ref="CN80:DS80" si="505">CM17/CM$7*CN49</f>
        <v>7.4289404655350791E-2</v>
      </c>
      <c r="CO80" s="13">
        <f t="shared" si="505"/>
        <v>6.4370036764046151E-2</v>
      </c>
      <c r="CP80" s="13">
        <f t="shared" si="505"/>
        <v>0.16592964045413996</v>
      </c>
      <c r="CQ80" s="13">
        <f t="shared" si="505"/>
        <v>0.30434781220081875</v>
      </c>
      <c r="CR80" s="13">
        <f t="shared" si="505"/>
        <v>0.18163103485100315</v>
      </c>
      <c r="CS80" s="13">
        <f t="shared" si="505"/>
        <v>8.0654134636349406E-2</v>
      </c>
      <c r="CT80" s="13">
        <f t="shared" si="505"/>
        <v>4.440400123205758E-2</v>
      </c>
      <c r="CU80" s="13">
        <f t="shared" si="505"/>
        <v>-4.3771959151423019E-2</v>
      </c>
      <c r="CV80" s="13">
        <f t="shared" si="505"/>
        <v>3.4980108551522837E-2</v>
      </c>
      <c r="CW80" s="13">
        <f t="shared" si="505"/>
        <v>0.1316382131988818</v>
      </c>
      <c r="CX80" s="13">
        <f t="shared" si="505"/>
        <v>0.11265158976340554</v>
      </c>
      <c r="CY80" s="13">
        <f t="shared" si="505"/>
        <v>3.4266794330627265E-2</v>
      </c>
      <c r="CZ80" s="13">
        <f t="shared" si="505"/>
        <v>4.2535106769096123E-2</v>
      </c>
      <c r="DA80" s="13">
        <f t="shared" si="505"/>
        <v>7.6115578513343857E-2</v>
      </c>
      <c r="DB80" s="13">
        <f t="shared" si="505"/>
        <v>4.1761370430077036E-2</v>
      </c>
      <c r="DC80" s="13">
        <f t="shared" si="505"/>
        <v>0.15909829735525</v>
      </c>
      <c r="DD80" s="13">
        <f t="shared" si="505"/>
        <v>1.643340934850045E-2</v>
      </c>
      <c r="DE80" s="13">
        <f t="shared" si="505"/>
        <v>0.13126742422770543</v>
      </c>
      <c r="DF80" s="13">
        <f t="shared" si="505"/>
        <v>-6.4258621265473104E-2</v>
      </c>
      <c r="DG80" s="13">
        <f t="shared" si="505"/>
        <v>4.0317716892774004E-2</v>
      </c>
      <c r="DH80" s="13">
        <f t="shared" si="505"/>
        <v>0.13718492793332729</v>
      </c>
      <c r="DI80" s="13">
        <f t="shared" si="505"/>
        <v>0.12792353772508946</v>
      </c>
      <c r="DJ80" s="13">
        <f t="shared" si="505"/>
        <v>8.7335343682124478E-2</v>
      </c>
      <c r="DK80" s="13">
        <f t="shared" si="505"/>
        <v>0.28896898181764918</v>
      </c>
      <c r="DL80" s="13">
        <f t="shared" si="505"/>
        <v>0.14177665895862943</v>
      </c>
      <c r="DM80" s="13">
        <f t="shared" si="505"/>
        <v>1.5537110039669972E-2</v>
      </c>
      <c r="DN80" s="13">
        <f t="shared" si="505"/>
        <v>7.7264553136326642E-3</v>
      </c>
      <c r="DO80" s="13">
        <f t="shared" si="505"/>
        <v>0.13965563192702576</v>
      </c>
      <c r="DP80" s="13">
        <f t="shared" si="505"/>
        <v>0.16249120780019063</v>
      </c>
      <c r="DQ80" s="13">
        <f t="shared" si="505"/>
        <v>0.14561361744164555</v>
      </c>
      <c r="DR80" s="13">
        <f t="shared" si="505"/>
        <v>5.2835414275826435E-2</v>
      </c>
      <c r="DS80" s="13">
        <f t="shared" si="505"/>
        <v>-0.19947384811633534</v>
      </c>
      <c r="DT80" s="55">
        <f t="shared" ref="DT80:EY80" si="506">DS17/DS$7*DT49</f>
        <v>-0.65966629464567239</v>
      </c>
      <c r="DU80" s="55">
        <f t="shared" si="506"/>
        <v>-1.6834004342170122E-2</v>
      </c>
      <c r="DV80" s="55">
        <f t="shared" si="506"/>
        <v>0.31716466379023778</v>
      </c>
      <c r="DW80" s="13">
        <f t="shared" si="506"/>
        <v>1.6233495353178605E-2</v>
      </c>
      <c r="DX80" s="13">
        <f t="shared" si="506"/>
        <v>6.5189037207121533E-2</v>
      </c>
      <c r="DY80" s="13">
        <f t="shared" si="506"/>
        <v>6.432077551776505E-2</v>
      </c>
      <c r="DZ80" s="13">
        <f t="shared" si="506"/>
        <v>0.23920238546573899</v>
      </c>
      <c r="EA80" s="13">
        <f t="shared" si="506"/>
        <v>0.52864283273949952</v>
      </c>
      <c r="EB80" s="14">
        <f t="shared" si="506"/>
        <v>0.15861904121708914</v>
      </c>
      <c r="EC80" s="14">
        <f t="shared" si="506"/>
        <v>5.6304007720594788E-2</v>
      </c>
      <c r="ED80" s="14">
        <f t="shared" si="506"/>
        <v>0.1516656880734561</v>
      </c>
      <c r="EE80" s="14">
        <f t="shared" si="506"/>
        <v>0.14806325731251105</v>
      </c>
      <c r="EF80" s="14">
        <f t="shared" si="506"/>
        <v>-0.24925238875328901</v>
      </c>
      <c r="EG80" s="14">
        <f t="shared" si="506"/>
        <v>-0.1089761597318145</v>
      </c>
      <c r="EH80" s="14">
        <f t="shared" si="506"/>
        <v>3.7108043408486432E-2</v>
      </c>
      <c r="EI80" s="14">
        <f t="shared" si="506"/>
        <v>0.15724874869504149</v>
      </c>
      <c r="EJ80" s="14">
        <f t="shared" si="506"/>
        <v>0.1340275988423528</v>
      </c>
      <c r="EK80" s="14">
        <f t="shared" si="506"/>
        <v>3.9466446155761475E-2</v>
      </c>
      <c r="EL80" s="14">
        <f t="shared" si="506"/>
        <v>5.9441773907556915E-2</v>
      </c>
      <c r="EM80" s="14">
        <f t="shared" si="506"/>
        <v>4.5783109260031457E-2</v>
      </c>
      <c r="EN80" s="14">
        <f t="shared" si="506"/>
        <v>1.3444827186370455E-2</v>
      </c>
      <c r="EO80" s="14">
        <f t="shared" si="506"/>
        <v>-3.3367212757963914E-2</v>
      </c>
      <c r="EP80" s="14">
        <f t="shared" si="506"/>
        <v>-3.6338700038570045E-2</v>
      </c>
      <c r="EQ80" s="14">
        <f t="shared" si="506"/>
        <v>-6.8376082798790455E-3</v>
      </c>
      <c r="ER80" s="14">
        <f t="shared" si="506"/>
        <v>-4.9920936829486763E-2</v>
      </c>
      <c r="ES80" s="14">
        <f t="shared" si="506"/>
        <v>-4.8768322548836569E-2</v>
      </c>
      <c r="ET80" s="14">
        <f t="shared" si="506"/>
        <v>-4.1567812708830608E-2</v>
      </c>
      <c r="EU80" s="14">
        <f t="shared" si="506"/>
        <v>-1.0339835471203094E-2</v>
      </c>
      <c r="EV80" s="14">
        <f t="shared" si="506"/>
        <v>-3.5541823658033725E-2</v>
      </c>
      <c r="EW80" s="14">
        <f t="shared" si="506"/>
        <v>-3.5839989713719149E-2</v>
      </c>
      <c r="EX80" s="14">
        <f t="shared" si="506"/>
        <v>-5.218903051446043E-2</v>
      </c>
      <c r="EY80" s="14">
        <f t="shared" si="506"/>
        <v>-2.245188478032243E-2</v>
      </c>
      <c r="EZ80" s="14">
        <f t="shared" ref="EZ80:FF80" si="507">EY17/EY$7*EZ49</f>
        <v>-4.2302420072367085E-2</v>
      </c>
      <c r="FA80" s="14">
        <f t="shared" si="507"/>
        <v>-5.3126291630963531E-2</v>
      </c>
      <c r="FB80" s="14">
        <f t="shared" si="507"/>
        <v>-4.8099480699363734E-2</v>
      </c>
      <c r="FC80" s="14">
        <f t="shared" si="507"/>
        <v>-3.2611106270191044E-2</v>
      </c>
      <c r="FD80" s="14">
        <f t="shared" si="507"/>
        <v>-5.0427796776942389E-2</v>
      </c>
      <c r="FE80" s="14">
        <f t="shared" si="507"/>
        <v>-5.1833469240138354E-2</v>
      </c>
      <c r="FF80" s="14">
        <f t="shared" si="507"/>
        <v>-5.5970244337496512E-2</v>
      </c>
    </row>
    <row r="81" spans="2:162" x14ac:dyDescent="0.25">
      <c r="B81" t="str">
        <f t="shared" si="441"/>
        <v xml:space="preserve">   Professional and business services</v>
      </c>
      <c r="C81" s="13"/>
      <c r="D81" s="13">
        <f t="shared" ref="D81:AA81" si="508">C18/C$7*D50</f>
        <v>0.81012457251547176</v>
      </c>
      <c r="E81" s="13">
        <f t="shared" si="508"/>
        <v>0.63900160113980009</v>
      </c>
      <c r="F81" s="13">
        <f t="shared" si="508"/>
        <v>-0.20143379044820769</v>
      </c>
      <c r="G81" s="13">
        <f t="shared" si="508"/>
        <v>-0.17876241135258691</v>
      </c>
      <c r="H81" s="13">
        <f t="shared" si="508"/>
        <v>-0.43811860299606009</v>
      </c>
      <c r="I81" s="13">
        <f t="shared" si="508"/>
        <v>7.2076013016816265E-2</v>
      </c>
      <c r="J81" s="13">
        <f t="shared" si="508"/>
        <v>0.252788125167689</v>
      </c>
      <c r="K81" s="13">
        <f t="shared" si="508"/>
        <v>1.4748226774214637</v>
      </c>
      <c r="L81" s="13">
        <f t="shared" si="508"/>
        <v>-0.70430183277581793</v>
      </c>
      <c r="M81" s="13">
        <f t="shared" si="508"/>
        <v>-0.88198460073019724</v>
      </c>
      <c r="N81" s="13">
        <f t="shared" si="508"/>
        <v>0.16669234383530443</v>
      </c>
      <c r="O81" s="13">
        <f t="shared" si="508"/>
        <v>2.0113039033496758</v>
      </c>
      <c r="P81" s="13">
        <f t="shared" si="508"/>
        <v>0.40512776549753465</v>
      </c>
      <c r="Q81" s="13">
        <f t="shared" si="508"/>
        <v>1.0919925892266991</v>
      </c>
      <c r="R81" s="13">
        <f t="shared" si="508"/>
        <v>-0.19550809052279081</v>
      </c>
      <c r="S81" s="13">
        <f t="shared" si="508"/>
        <v>1.0533195268443543</v>
      </c>
      <c r="T81" s="13">
        <f t="shared" si="508"/>
        <v>1.0717358711339333</v>
      </c>
      <c r="U81" s="13">
        <f t="shared" si="508"/>
        <v>0.85769004047688857</v>
      </c>
      <c r="V81" s="13">
        <f t="shared" si="508"/>
        <v>1.2612287905047594</v>
      </c>
      <c r="W81" s="13">
        <f t="shared" si="508"/>
        <v>9.186465260691036E-2</v>
      </c>
      <c r="X81" s="13">
        <f t="shared" si="508"/>
        <v>-0.32601353181200815</v>
      </c>
      <c r="Y81" s="13">
        <f t="shared" si="508"/>
        <v>0.39064753896455162</v>
      </c>
      <c r="Z81" s="13">
        <f t="shared" si="508"/>
        <v>1.1006126414605444</v>
      </c>
      <c r="AA81" s="13">
        <f t="shared" si="508"/>
        <v>1.62256981690757</v>
      </c>
      <c r="AB81" s="13">
        <f t="shared" ref="AB81:BG81" si="509">AA18/AA$7*AB50</f>
        <v>5.5700433067687606E-2</v>
      </c>
      <c r="AC81" s="13">
        <f t="shared" si="509"/>
        <v>0.95314246252907187</v>
      </c>
      <c r="AD81" s="13">
        <f t="shared" si="509"/>
        <v>1.4915657205371269</v>
      </c>
      <c r="AE81" s="13">
        <f t="shared" si="509"/>
        <v>1.4170595866788012</v>
      </c>
      <c r="AF81" s="13">
        <f t="shared" si="509"/>
        <v>1.5139316120169064</v>
      </c>
      <c r="AG81" s="13">
        <f t="shared" si="509"/>
        <v>0.2092508247122474</v>
      </c>
      <c r="AH81" s="13">
        <f t="shared" si="509"/>
        <v>1.1472602292171548</v>
      </c>
      <c r="AI81" s="13">
        <f t="shared" si="509"/>
        <v>1.3119960441299257</v>
      </c>
      <c r="AJ81" s="13">
        <f t="shared" si="509"/>
        <v>8.0502200141287006E-2</v>
      </c>
      <c r="AK81" s="13">
        <f t="shared" si="509"/>
        <v>0.49220693171326596</v>
      </c>
      <c r="AL81" s="13">
        <f t="shared" si="509"/>
        <v>0.39734246321176475</v>
      </c>
      <c r="AM81" s="13">
        <f t="shared" si="509"/>
        <v>0.76613548097488282</v>
      </c>
      <c r="AN81" s="13">
        <f t="shared" si="509"/>
        <v>1.317566657039756</v>
      </c>
      <c r="AO81" s="13">
        <f t="shared" si="509"/>
        <v>1.0955558563516306</v>
      </c>
      <c r="AP81" s="13">
        <f t="shared" si="509"/>
        <v>1.2493475955222169</v>
      </c>
      <c r="AQ81" s="13">
        <f t="shared" si="509"/>
        <v>0.92710305742666299</v>
      </c>
      <c r="AR81" s="13">
        <f t="shared" si="509"/>
        <v>0.45099014108054064</v>
      </c>
      <c r="AS81" s="13">
        <f t="shared" si="509"/>
        <v>1.156065509837872</v>
      </c>
      <c r="AT81" s="13">
        <f t="shared" si="509"/>
        <v>0.21719523363679732</v>
      </c>
      <c r="AU81" s="13">
        <f t="shared" si="509"/>
        <v>-1.7871388599231901</v>
      </c>
      <c r="AV81" s="13">
        <f t="shared" si="509"/>
        <v>-1.1018189346517846</v>
      </c>
      <c r="AW81" s="13">
        <f t="shared" si="509"/>
        <v>-2.2903610293669674</v>
      </c>
      <c r="AX81" s="13">
        <f t="shared" si="509"/>
        <v>-1.4015391692692252</v>
      </c>
      <c r="AY81" s="13">
        <f t="shared" si="509"/>
        <v>-0.421125210019205</v>
      </c>
      <c r="AZ81" s="13">
        <f t="shared" si="509"/>
        <v>-0.22368647973438874</v>
      </c>
      <c r="BA81" s="13">
        <f t="shared" si="509"/>
        <v>-9.8291222827446359E-3</v>
      </c>
      <c r="BB81" s="13">
        <f t="shared" si="509"/>
        <v>-0.11790827988784146</v>
      </c>
      <c r="BC81" s="13">
        <f t="shared" si="509"/>
        <v>-0.24563514665423875</v>
      </c>
      <c r="BD81" s="13">
        <f t="shared" si="509"/>
        <v>-0.4696667887006496</v>
      </c>
      <c r="BE81" s="13">
        <f t="shared" si="509"/>
        <v>-0.10916218299636327</v>
      </c>
      <c r="BF81" s="13">
        <f t="shared" si="509"/>
        <v>0.33183267091933089</v>
      </c>
      <c r="BG81" s="13">
        <f t="shared" si="509"/>
        <v>0.7510261694198499</v>
      </c>
      <c r="BH81" s="13">
        <f t="shared" ref="BH81:CM81" si="510">BG18/BG$7*BH50</f>
        <v>0.55489168326090976</v>
      </c>
      <c r="BI81" s="13">
        <f t="shared" si="510"/>
        <v>0.52182761144120227</v>
      </c>
      <c r="BJ81" s="13">
        <f t="shared" si="510"/>
        <v>0.82731709983631263</v>
      </c>
      <c r="BK81" s="13">
        <f t="shared" si="510"/>
        <v>0.77024976718264782</v>
      </c>
      <c r="BL81" s="13">
        <f t="shared" si="510"/>
        <v>0.63480253946173582</v>
      </c>
      <c r="BM81" s="13">
        <f t="shared" si="510"/>
        <v>1.0229044061149353</v>
      </c>
      <c r="BN81" s="13">
        <f t="shared" si="510"/>
        <v>0.70454382952788053</v>
      </c>
      <c r="BO81" s="13">
        <f t="shared" si="510"/>
        <v>0.63754844041614778</v>
      </c>
      <c r="BP81" s="13">
        <f t="shared" si="510"/>
        <v>1.1158838107892015</v>
      </c>
      <c r="BQ81" s="13">
        <f t="shared" si="510"/>
        <v>0.93942523611878159</v>
      </c>
      <c r="BR81" s="13">
        <f t="shared" si="510"/>
        <v>0.69085282775031875</v>
      </c>
      <c r="BS81" s="13">
        <f t="shared" si="510"/>
        <v>0.85981943355244439</v>
      </c>
      <c r="BT81" s="13">
        <f t="shared" si="510"/>
        <v>0.48144319514549072</v>
      </c>
      <c r="BU81" s="13">
        <f t="shared" si="510"/>
        <v>0.47790926059317057</v>
      </c>
      <c r="BV81" s="13">
        <f t="shared" si="510"/>
        <v>0.51176742776562123</v>
      </c>
      <c r="BW81" s="13">
        <f t="shared" si="510"/>
        <v>0.66564000688180003</v>
      </c>
      <c r="BX81" s="13">
        <f t="shared" si="510"/>
        <v>0.25105333620090725</v>
      </c>
      <c r="BY81" s="13">
        <f t="shared" si="510"/>
        <v>-0.34450592696682836</v>
      </c>
      <c r="BZ81" s="13">
        <f t="shared" si="510"/>
        <v>-1.3718289595244459</v>
      </c>
      <c r="CA81" s="13">
        <f t="shared" si="510"/>
        <v>-1.6210377902044648</v>
      </c>
      <c r="CB81" s="13">
        <f t="shared" si="510"/>
        <v>-2.4233943800746176</v>
      </c>
      <c r="CC81" s="13">
        <f t="shared" si="510"/>
        <v>-0.89043032420892632</v>
      </c>
      <c r="CD81" s="13">
        <f t="shared" si="510"/>
        <v>-7.5980820527066617E-2</v>
      </c>
      <c r="CE81" s="13">
        <f t="shared" si="510"/>
        <v>0.32874067169257493</v>
      </c>
      <c r="CF81" s="13">
        <f t="shared" si="510"/>
        <v>0.49619311345599448</v>
      </c>
      <c r="CG81" s="13">
        <f t="shared" si="510"/>
        <v>0.47427476063145962</v>
      </c>
      <c r="CH81" s="13">
        <f t="shared" si="510"/>
        <v>0.62067727437104825</v>
      </c>
      <c r="CI81" s="13">
        <f t="shared" si="510"/>
        <v>0.7348068274543873</v>
      </c>
      <c r="CJ81" s="13">
        <f t="shared" si="510"/>
        <v>0.59544861471241717</v>
      </c>
      <c r="CK81" s="13">
        <f t="shared" si="510"/>
        <v>0.79566442225928979</v>
      </c>
      <c r="CL81" s="13">
        <f t="shared" si="510"/>
        <v>0.59780202311835307</v>
      </c>
      <c r="CM81" s="13">
        <f t="shared" si="510"/>
        <v>0.60395658707739008</v>
      </c>
      <c r="CN81" s="13">
        <f t="shared" ref="CN81:DS81" si="511">CM18/CM$7*CN50</f>
        <v>1.101371727879032</v>
      </c>
      <c r="CO81" s="13">
        <f t="shared" si="511"/>
        <v>0.23945316843394249</v>
      </c>
      <c r="CP81" s="13">
        <f t="shared" si="511"/>
        <v>0.90391890729053836</v>
      </c>
      <c r="CQ81" s="13">
        <f t="shared" si="511"/>
        <v>0.70767185016840817</v>
      </c>
      <c r="CR81" s="13">
        <f t="shared" si="511"/>
        <v>0.34371748570475796</v>
      </c>
      <c r="CS81" s="13">
        <f t="shared" si="511"/>
        <v>0.36873600810556423</v>
      </c>
      <c r="CT81" s="13">
        <f t="shared" si="511"/>
        <v>0.66600478615796854</v>
      </c>
      <c r="CU81" s="13">
        <f t="shared" si="511"/>
        <v>0.37224752231653058</v>
      </c>
      <c r="CV81" s="13">
        <f t="shared" si="511"/>
        <v>6.1156903006975197E-2</v>
      </c>
      <c r="CW81" s="13">
        <f t="shared" si="511"/>
        <v>1.0710338705431224</v>
      </c>
      <c r="CX81" s="13">
        <f t="shared" si="511"/>
        <v>0.57545351127794153</v>
      </c>
      <c r="CY81" s="13">
        <f t="shared" si="511"/>
        <v>0.41440153158964721</v>
      </c>
      <c r="CZ81" s="13">
        <f t="shared" si="511"/>
        <v>0.73393613020227821</v>
      </c>
      <c r="DA81" s="13">
        <f t="shared" si="511"/>
        <v>0.90269654993080151</v>
      </c>
      <c r="DB81" s="13">
        <f t="shared" si="511"/>
        <v>0.37819452814223892</v>
      </c>
      <c r="DC81" s="13">
        <f t="shared" si="511"/>
        <v>0.63040795531870431</v>
      </c>
      <c r="DD81" s="13">
        <f t="shared" si="511"/>
        <v>0.5573579836454432</v>
      </c>
      <c r="DE81" s="13">
        <f t="shared" si="511"/>
        <v>0.30288672829116475</v>
      </c>
      <c r="DF81" s="13">
        <f t="shared" si="511"/>
        <v>0.1620627676491104</v>
      </c>
      <c r="DG81" s="13">
        <f t="shared" si="511"/>
        <v>0.57064820180214015</v>
      </c>
      <c r="DH81" s="13">
        <f t="shared" si="511"/>
        <v>0.51772286866173789</v>
      </c>
      <c r="DI81" s="13">
        <f t="shared" si="511"/>
        <v>0.15103132684010651</v>
      </c>
      <c r="DJ81" s="13">
        <f t="shared" si="511"/>
        <v>0.2220776383174202</v>
      </c>
      <c r="DK81" s="13">
        <f t="shared" si="511"/>
        <v>0.73604880547624074</v>
      </c>
      <c r="DL81" s="13">
        <f t="shared" si="511"/>
        <v>-7.7931906054209809E-3</v>
      </c>
      <c r="DM81" s="13">
        <f t="shared" si="511"/>
        <v>0.35221301021428758</v>
      </c>
      <c r="DN81" s="13">
        <f t="shared" si="511"/>
        <v>0.57955745906963541</v>
      </c>
      <c r="DO81" s="13">
        <f t="shared" si="511"/>
        <v>5.3822304683570799E-2</v>
      </c>
      <c r="DP81" s="13">
        <f t="shared" si="511"/>
        <v>0.66037893263931557</v>
      </c>
      <c r="DQ81" s="13">
        <f t="shared" si="511"/>
        <v>0.47555135747055771</v>
      </c>
      <c r="DR81" s="13">
        <f t="shared" si="511"/>
        <v>0.51002157984462926</v>
      </c>
      <c r="DS81" s="13">
        <f t="shared" si="511"/>
        <v>0.59352548431177565</v>
      </c>
      <c r="DT81" s="55">
        <f t="shared" ref="DT81:EY81" si="512">DS18/DS$7*DT50</f>
        <v>-3.7187379146168724</v>
      </c>
      <c r="DU81" s="55">
        <f t="shared" si="512"/>
        <v>0.39971762794252197</v>
      </c>
      <c r="DV81" s="55">
        <f t="shared" si="512"/>
        <v>1.6089796718842957</v>
      </c>
      <c r="DW81" s="13">
        <f t="shared" si="512"/>
        <v>0.8683670462146359</v>
      </c>
      <c r="DX81" s="13">
        <f t="shared" si="512"/>
        <v>0.92764172230546527</v>
      </c>
      <c r="DY81" s="13">
        <f t="shared" si="512"/>
        <v>1.1412817986547932</v>
      </c>
      <c r="DZ81" s="13">
        <f t="shared" si="512"/>
        <v>1.7602886001997735</v>
      </c>
      <c r="EA81" s="13">
        <f t="shared" si="512"/>
        <v>1.639829315832017</v>
      </c>
      <c r="EB81" s="14">
        <f t="shared" si="512"/>
        <v>0.79290633512071618</v>
      </c>
      <c r="EC81" s="14">
        <f t="shared" si="512"/>
        <v>0.33747847621876376</v>
      </c>
      <c r="ED81" s="14">
        <f t="shared" si="512"/>
        <v>-9.7057783900915212E-2</v>
      </c>
      <c r="EE81" s="14">
        <f t="shared" si="512"/>
        <v>-7.0247139390220925E-2</v>
      </c>
      <c r="EF81" s="14">
        <f t="shared" si="512"/>
        <v>-0.62613820831411726</v>
      </c>
      <c r="EG81" s="14">
        <f t="shared" si="512"/>
        <v>-0.7397208326348218</v>
      </c>
      <c r="EH81" s="14">
        <f t="shared" si="512"/>
        <v>-0.65349312836638818</v>
      </c>
      <c r="EI81" s="14">
        <f t="shared" si="512"/>
        <v>-0.48611080756941977</v>
      </c>
      <c r="EJ81" s="14">
        <f t="shared" si="512"/>
        <v>-0.25851437585271575</v>
      </c>
      <c r="EK81" s="14">
        <f t="shared" si="512"/>
        <v>-8.5229175347797906E-2</v>
      </c>
      <c r="EL81" s="14">
        <f t="shared" si="512"/>
        <v>0.23883657060460592</v>
      </c>
      <c r="EM81" s="14">
        <f t="shared" si="512"/>
        <v>0.56623716972121618</v>
      </c>
      <c r="EN81" s="14">
        <f t="shared" si="512"/>
        <v>0.59754238425856132</v>
      </c>
      <c r="EO81" s="14">
        <f t="shared" si="512"/>
        <v>0.59291707345342048</v>
      </c>
      <c r="EP81" s="14">
        <f t="shared" si="512"/>
        <v>0.62145289537984061</v>
      </c>
      <c r="EQ81" s="14">
        <f t="shared" si="512"/>
        <v>0.6603788317289101</v>
      </c>
      <c r="ER81" s="14">
        <f t="shared" si="512"/>
        <v>0.58356830225433742</v>
      </c>
      <c r="ES81" s="14">
        <f t="shared" si="512"/>
        <v>0.46409258263239539</v>
      </c>
      <c r="ET81" s="14">
        <f t="shared" si="512"/>
        <v>0.38533806741442633</v>
      </c>
      <c r="EU81" s="14">
        <f t="shared" si="512"/>
        <v>0.2942232802614706</v>
      </c>
      <c r="EV81" s="14">
        <f t="shared" si="512"/>
        <v>0.23989303724832067</v>
      </c>
      <c r="EW81" s="14">
        <f t="shared" si="512"/>
        <v>0.21756161325859877</v>
      </c>
      <c r="EX81" s="14">
        <f t="shared" si="512"/>
        <v>0.39928744524567167</v>
      </c>
      <c r="EY81" s="14">
        <f t="shared" si="512"/>
        <v>0.50671149631710721</v>
      </c>
      <c r="EZ81" s="14">
        <f t="shared" ref="EZ81:FF81" si="513">EY18/EY$7*EZ50</f>
        <v>0.53193912524667175</v>
      </c>
      <c r="FA81" s="14">
        <f t="shared" si="513"/>
        <v>0.53314130411378535</v>
      </c>
      <c r="FB81" s="14">
        <f t="shared" si="513"/>
        <v>0.52084187113173519</v>
      </c>
      <c r="FC81" s="14">
        <f t="shared" si="513"/>
        <v>0.51375385618941583</v>
      </c>
      <c r="FD81" s="14">
        <f t="shared" si="513"/>
        <v>0.4985546831441986</v>
      </c>
      <c r="FE81" s="14">
        <f t="shared" si="513"/>
        <v>0.46010901294006168</v>
      </c>
      <c r="FF81" s="14">
        <f t="shared" si="513"/>
        <v>0.43700354386449713</v>
      </c>
    </row>
    <row r="82" spans="2:162" x14ac:dyDescent="0.25">
      <c r="B82" t="str">
        <f t="shared" si="441"/>
        <v xml:space="preserve">   Other services</v>
      </c>
      <c r="C82" s="13"/>
      <c r="D82" s="13">
        <f t="shared" ref="D82:AA82" si="514">C19/C$7*D51</f>
        <v>0.88789538581276584</v>
      </c>
      <c r="E82" s="13">
        <f t="shared" si="514"/>
        <v>0.94242930982971573</v>
      </c>
      <c r="F82" s="13">
        <f t="shared" si="514"/>
        <v>0.52992139850618647</v>
      </c>
      <c r="G82" s="13">
        <f t="shared" si="514"/>
        <v>0.53254172329753369</v>
      </c>
      <c r="H82" s="13">
        <f t="shared" si="514"/>
        <v>0.42378817269115571</v>
      </c>
      <c r="I82" s="13">
        <f t="shared" si="514"/>
        <v>5.9981830193719402E-2</v>
      </c>
      <c r="J82" s="13">
        <f t="shared" si="514"/>
        <v>0.86036609095093131</v>
      </c>
      <c r="K82" s="13">
        <f t="shared" si="514"/>
        <v>0.42036646296354802</v>
      </c>
      <c r="L82" s="13">
        <f t="shared" si="514"/>
        <v>0.53710396089517742</v>
      </c>
      <c r="M82" s="13">
        <f t="shared" si="514"/>
        <v>1.1197117554938545</v>
      </c>
      <c r="N82" s="13">
        <f t="shared" si="514"/>
        <v>0.88957218898716772</v>
      </c>
      <c r="O82" s="13">
        <f t="shared" si="514"/>
        <v>0.54748093741751391</v>
      </c>
      <c r="P82" s="13">
        <f t="shared" si="514"/>
        <v>1.6316342244259709</v>
      </c>
      <c r="Q82" s="13">
        <f t="shared" si="514"/>
        <v>0.75994716656781791</v>
      </c>
      <c r="R82" s="13">
        <f t="shared" si="514"/>
        <v>-0.24204326919084734</v>
      </c>
      <c r="S82" s="13">
        <f t="shared" si="514"/>
        <v>0.47249145657073294</v>
      </c>
      <c r="T82" s="13">
        <f t="shared" si="514"/>
        <v>0.600433923437664</v>
      </c>
      <c r="U82" s="13">
        <f t="shared" si="514"/>
        <v>0.60981592853160116</v>
      </c>
      <c r="V82" s="13">
        <f t="shared" si="514"/>
        <v>0.90472372358510345</v>
      </c>
      <c r="W82" s="13">
        <f t="shared" si="514"/>
        <v>1.7073355827529282</v>
      </c>
      <c r="X82" s="13">
        <f t="shared" si="514"/>
        <v>0.23939362106464473</v>
      </c>
      <c r="Y82" s="13">
        <f t="shared" si="514"/>
        <v>0.41156807368364307</v>
      </c>
      <c r="Z82" s="13">
        <f t="shared" si="514"/>
        <v>0.25044932085540034</v>
      </c>
      <c r="AA82" s="13">
        <f t="shared" si="514"/>
        <v>-0.27234185505995034</v>
      </c>
      <c r="AB82" s="13">
        <f t="shared" ref="AB82:BG82" si="515">AA19/AA$7*AB51</f>
        <v>1.2141317357404726</v>
      </c>
      <c r="AC82" s="13">
        <f t="shared" si="515"/>
        <v>0.83962649892796493</v>
      </c>
      <c r="AD82" s="13">
        <f t="shared" si="515"/>
        <v>1.4995363360701033</v>
      </c>
      <c r="AE82" s="13">
        <f t="shared" si="515"/>
        <v>0.61770514157628587</v>
      </c>
      <c r="AF82" s="13">
        <f t="shared" si="515"/>
        <v>0.64296781232562972</v>
      </c>
      <c r="AG82" s="13">
        <f t="shared" si="515"/>
        <v>1.0156695948025309</v>
      </c>
      <c r="AH82" s="13">
        <f t="shared" si="515"/>
        <v>1.3687575778808809</v>
      </c>
      <c r="AI82" s="13">
        <f t="shared" si="515"/>
        <v>0.30534882015405995</v>
      </c>
      <c r="AJ82" s="13">
        <f t="shared" si="515"/>
        <v>1.5349011619372974</v>
      </c>
      <c r="AK82" s="13">
        <f t="shared" si="515"/>
        <v>0.69168895623001259</v>
      </c>
      <c r="AL82" s="13">
        <f t="shared" si="515"/>
        <v>0.52531932545991289</v>
      </c>
      <c r="AM82" s="13">
        <f t="shared" si="515"/>
        <v>0.78974990248854071</v>
      </c>
      <c r="AN82" s="13">
        <f t="shared" si="515"/>
        <v>-2.9103243061582459E-2</v>
      </c>
      <c r="AO82" s="13">
        <f t="shared" si="515"/>
        <v>0.65532086969990633</v>
      </c>
      <c r="AP82" s="13">
        <f t="shared" si="515"/>
        <v>0.97545558237119412</v>
      </c>
      <c r="AQ82" s="13">
        <f t="shared" si="515"/>
        <v>0.89937764861357683</v>
      </c>
      <c r="AR82" s="13">
        <f t="shared" si="515"/>
        <v>-0.27372141532104155</v>
      </c>
      <c r="AS82" s="13">
        <f t="shared" si="515"/>
        <v>0.571395881528315</v>
      </c>
      <c r="AT82" s="13">
        <f t="shared" si="515"/>
        <v>0.80915343901001435</v>
      </c>
      <c r="AU82" s="13">
        <f t="shared" si="515"/>
        <v>-0.49996168447559786</v>
      </c>
      <c r="AV82" s="13">
        <f t="shared" si="515"/>
        <v>0.37793922642219879</v>
      </c>
      <c r="AW82" s="13">
        <f t="shared" si="515"/>
        <v>-8.4964147638396381E-2</v>
      </c>
      <c r="AX82" s="13">
        <f t="shared" si="515"/>
        <v>-0.30391685728629825</v>
      </c>
      <c r="AY82" s="13">
        <f t="shared" si="515"/>
        <v>0.26271770080813106</v>
      </c>
      <c r="AZ82" s="13">
        <f t="shared" si="515"/>
        <v>0.4635071283340369</v>
      </c>
      <c r="BA82" s="13">
        <f t="shared" si="515"/>
        <v>0.36592530740484169</v>
      </c>
      <c r="BB82" s="13">
        <f t="shared" si="515"/>
        <v>0.28722039088644014</v>
      </c>
      <c r="BC82" s="13">
        <f t="shared" si="515"/>
        <v>0.46851014941981595</v>
      </c>
      <c r="BD82" s="13">
        <f t="shared" si="515"/>
        <v>0.34904993735363199</v>
      </c>
      <c r="BE82" s="13">
        <f t="shared" si="515"/>
        <v>0.51177082883661351</v>
      </c>
      <c r="BF82" s="13">
        <f t="shared" si="515"/>
        <v>0.67440989638502424</v>
      </c>
      <c r="BG82" s="13">
        <f t="shared" si="515"/>
        <v>-0.3066235283642148</v>
      </c>
      <c r="BH82" s="13">
        <f t="shared" ref="BH82:CM82" si="516">BG19/BG$7*BH51</f>
        <v>0.70305174960467831</v>
      </c>
      <c r="BI82" s="13">
        <f t="shared" si="516"/>
        <v>0.25822206025460509</v>
      </c>
      <c r="BJ82" s="13">
        <f t="shared" si="516"/>
        <v>0.54719543171312068</v>
      </c>
      <c r="BK82" s="13">
        <f t="shared" si="516"/>
        <v>0.51354075358909046</v>
      </c>
      <c r="BL82" s="13">
        <f t="shared" si="516"/>
        <v>0.99005257873913854</v>
      </c>
      <c r="BM82" s="13">
        <f t="shared" si="516"/>
        <v>0.44771334409199143</v>
      </c>
      <c r="BN82" s="13">
        <f t="shared" si="516"/>
        <v>0.34764831769830723</v>
      </c>
      <c r="BO82" s="13">
        <f t="shared" si="516"/>
        <v>0.50741454857071977</v>
      </c>
      <c r="BP82" s="13">
        <f t="shared" si="516"/>
        <v>0.35068048388152862</v>
      </c>
      <c r="BQ82" s="13">
        <f t="shared" si="516"/>
        <v>0.46179095617024818</v>
      </c>
      <c r="BR82" s="13">
        <f t="shared" si="516"/>
        <v>0.55329964978156199</v>
      </c>
      <c r="BS82" s="13">
        <f t="shared" si="516"/>
        <v>0.89044907374585969</v>
      </c>
      <c r="BT82" s="13">
        <f t="shared" si="516"/>
        <v>0.57210376507717331</v>
      </c>
      <c r="BU82" s="13">
        <f t="shared" si="516"/>
        <v>0.71614166898220077</v>
      </c>
      <c r="BV82" s="13">
        <f t="shared" si="516"/>
        <v>0.95212611080061182</v>
      </c>
      <c r="BW82" s="13">
        <f t="shared" si="516"/>
        <v>0.68875536556784334</v>
      </c>
      <c r="BX82" s="13">
        <f t="shared" si="516"/>
        <v>0.45762227135847061</v>
      </c>
      <c r="BY82" s="13">
        <f t="shared" si="516"/>
        <v>0.75749435545561383</v>
      </c>
      <c r="BZ82" s="13">
        <f t="shared" si="516"/>
        <v>-0.14200749718390795</v>
      </c>
      <c r="CA82" s="13">
        <f t="shared" si="516"/>
        <v>-0.19869794379174904</v>
      </c>
      <c r="CB82" s="13">
        <f t="shared" si="516"/>
        <v>-0.49326950896642274</v>
      </c>
      <c r="CC82" s="13">
        <f t="shared" si="516"/>
        <v>0.34993716425594967</v>
      </c>
      <c r="CD82" s="13">
        <f t="shared" si="516"/>
        <v>0.38282037314995704</v>
      </c>
      <c r="CE82" s="13">
        <f t="shared" si="516"/>
        <v>-2.8740851655363345E-2</v>
      </c>
      <c r="CF82" s="13">
        <f t="shared" si="516"/>
        <v>0.66897248675983301</v>
      </c>
      <c r="CG82" s="13">
        <f t="shared" si="516"/>
        <v>0.74392075369187038</v>
      </c>
      <c r="CH82" s="13">
        <f t="shared" si="516"/>
        <v>1.3420411959863672</v>
      </c>
      <c r="CI82" s="13">
        <f t="shared" si="516"/>
        <v>0.41991365077222786</v>
      </c>
      <c r="CJ82" s="13">
        <f t="shared" si="516"/>
        <v>0.9781104228339389</v>
      </c>
      <c r="CK82" s="13">
        <f t="shared" si="516"/>
        <v>0.46333608670694765</v>
      </c>
      <c r="CL82" s="13">
        <f t="shared" si="516"/>
        <v>0.55576308042177758</v>
      </c>
      <c r="CM82" s="13">
        <f t="shared" si="516"/>
        <v>0.6850448883696707</v>
      </c>
      <c r="CN82" s="13">
        <f t="shared" ref="CN82:DS82" si="517">CM19/CM$7*CN51</f>
        <v>0.69032317575637425</v>
      </c>
      <c r="CO82" s="13">
        <f t="shared" si="517"/>
        <v>0.29416809470970051</v>
      </c>
      <c r="CP82" s="13">
        <f t="shared" si="517"/>
        <v>0.83912739007167325</v>
      </c>
      <c r="CQ82" s="13">
        <f t="shared" si="517"/>
        <v>0.29929735376305933</v>
      </c>
      <c r="CR82" s="13">
        <f t="shared" si="517"/>
        <v>0.80738424184069901</v>
      </c>
      <c r="CS82" s="13">
        <f t="shared" si="517"/>
        <v>0.61127708197023112</v>
      </c>
      <c r="CT82" s="13">
        <f t="shared" si="517"/>
        <v>0.85128957629563828</v>
      </c>
      <c r="CU82" s="13">
        <f t="shared" si="517"/>
        <v>1.0065690036671116</v>
      </c>
      <c r="CV82" s="13">
        <f t="shared" si="517"/>
        <v>8.7342595433239106E-2</v>
      </c>
      <c r="CW82" s="13">
        <f t="shared" si="517"/>
        <v>0.80915993477244175</v>
      </c>
      <c r="CX82" s="13">
        <f t="shared" si="517"/>
        <v>0.12055906283451989</v>
      </c>
      <c r="CY82" s="13">
        <f t="shared" si="517"/>
        <v>0.71662413194399588</v>
      </c>
      <c r="CZ82" s="13">
        <f t="shared" si="517"/>
        <v>1.0503269985401564</v>
      </c>
      <c r="DA82" s="13">
        <f t="shared" si="517"/>
        <v>0.93768079614135991</v>
      </c>
      <c r="DB82" s="13">
        <f t="shared" si="517"/>
        <v>0.74059322033764075</v>
      </c>
      <c r="DC82" s="13">
        <f t="shared" si="517"/>
        <v>1.4189112695016357</v>
      </c>
      <c r="DD82" s="13">
        <f t="shared" si="517"/>
        <v>1.0242255410676322</v>
      </c>
      <c r="DE82" s="13">
        <f t="shared" si="517"/>
        <v>0.72246318548404298</v>
      </c>
      <c r="DF82" s="13">
        <f t="shared" si="517"/>
        <v>0.57778424310489984</v>
      </c>
      <c r="DG82" s="13">
        <f t="shared" si="517"/>
        <v>0.66551421782121145</v>
      </c>
      <c r="DH82" s="13">
        <f t="shared" si="517"/>
        <v>1.0129515165699432</v>
      </c>
      <c r="DI82" s="13">
        <f t="shared" si="517"/>
        <v>0.46237757198547785</v>
      </c>
      <c r="DJ82" s="13">
        <f t="shared" si="517"/>
        <v>0.61271326917655666</v>
      </c>
      <c r="DK82" s="13">
        <f t="shared" si="517"/>
        <v>1.3210417894931541</v>
      </c>
      <c r="DL82" s="13">
        <f t="shared" si="517"/>
        <v>0.64502678502298405</v>
      </c>
      <c r="DM82" s="13">
        <f t="shared" si="517"/>
        <v>0.51588887677125161</v>
      </c>
      <c r="DN82" s="13">
        <f t="shared" si="517"/>
        <v>0.59180557979616644</v>
      </c>
      <c r="DO82" s="13">
        <f t="shared" si="517"/>
        <v>0.85489517965386219</v>
      </c>
      <c r="DP82" s="13">
        <f t="shared" si="517"/>
        <v>0.64031702452938144</v>
      </c>
      <c r="DQ82" s="13">
        <f t="shared" si="517"/>
        <v>0.63495471954613836</v>
      </c>
      <c r="DR82" s="13">
        <f t="shared" si="517"/>
        <v>0.33995921877378904</v>
      </c>
      <c r="DS82" s="13">
        <f t="shared" si="517"/>
        <v>-0.60969408089981081</v>
      </c>
      <c r="DT82" s="55">
        <f t="shared" ref="DT82:EY82" si="518">DS19/DS$7*DT51</f>
        <v>-17.35699673971142</v>
      </c>
      <c r="DU82" s="55">
        <f t="shared" si="518"/>
        <v>7.1486432006936358</v>
      </c>
      <c r="DV82" s="55">
        <f t="shared" si="518"/>
        <v>1.0119524601051015</v>
      </c>
      <c r="DW82" s="13">
        <f t="shared" si="518"/>
        <v>-0.26638966496246563</v>
      </c>
      <c r="DX82" s="13">
        <f t="shared" si="518"/>
        <v>4.0262384257988604</v>
      </c>
      <c r="DY82" s="13">
        <f t="shared" si="518"/>
        <v>4.0621387064447214</v>
      </c>
      <c r="DZ82" s="13">
        <f t="shared" si="518"/>
        <v>2.895573660937961</v>
      </c>
      <c r="EA82" s="13">
        <f t="shared" si="518"/>
        <v>1.5554908285083207</v>
      </c>
      <c r="EB82" s="14">
        <f t="shared" si="518"/>
        <v>1.5280692841101433</v>
      </c>
      <c r="EC82" s="14">
        <f t="shared" si="518"/>
        <v>0.87793963978445255</v>
      </c>
      <c r="ED82" s="14">
        <f t="shared" si="518"/>
        <v>0.65191853849392778</v>
      </c>
      <c r="EE82" s="14">
        <f t="shared" si="518"/>
        <v>0.97690880361327725</v>
      </c>
      <c r="EF82" s="14">
        <f t="shared" si="518"/>
        <v>0.81812597348925609</v>
      </c>
      <c r="EG82" s="14">
        <f t="shared" si="518"/>
        <v>1.2416654894356658</v>
      </c>
      <c r="EH82" s="14">
        <f t="shared" si="518"/>
        <v>0.64973031185300267</v>
      </c>
      <c r="EI82" s="14">
        <f t="shared" si="518"/>
        <v>0.64289942408502898</v>
      </c>
      <c r="EJ82" s="14">
        <f t="shared" si="518"/>
        <v>0.7411163993700709</v>
      </c>
      <c r="EK82" s="14">
        <f t="shared" si="518"/>
        <v>0.49019991175847955</v>
      </c>
      <c r="EL82" s="14">
        <f t="shared" si="518"/>
        <v>0.45680088760943699</v>
      </c>
      <c r="EM82" s="14">
        <f t="shared" si="518"/>
        <v>0.26283955977918227</v>
      </c>
      <c r="EN82" s="14">
        <f t="shared" si="518"/>
        <v>0.20520610340021314</v>
      </c>
      <c r="EO82" s="14">
        <f t="shared" si="518"/>
        <v>0.12662650145560053</v>
      </c>
      <c r="EP82" s="14">
        <f t="shared" si="518"/>
        <v>0.23708586764907091</v>
      </c>
      <c r="EQ82" s="14">
        <f t="shared" si="518"/>
        <v>0.17221789409897573</v>
      </c>
      <c r="ER82" s="14">
        <f t="shared" si="518"/>
        <v>0.17303755351931405</v>
      </c>
      <c r="ES82" s="14">
        <f t="shared" si="518"/>
        <v>0.20542128996184866</v>
      </c>
      <c r="ET82" s="14">
        <f t="shared" si="518"/>
        <v>0.22143217784366587</v>
      </c>
      <c r="EU82" s="14">
        <f t="shared" si="518"/>
        <v>0.22220615151832757</v>
      </c>
      <c r="EV82" s="14">
        <f t="shared" si="518"/>
        <v>0.26279045204669249</v>
      </c>
      <c r="EW82" s="14">
        <f t="shared" si="518"/>
        <v>0.27535925296149855</v>
      </c>
      <c r="EX82" s="14">
        <f t="shared" si="518"/>
        <v>0.19909361930090494</v>
      </c>
      <c r="EY82" s="14">
        <f t="shared" si="518"/>
        <v>0.19958056439248462</v>
      </c>
      <c r="EZ82" s="14">
        <f t="shared" ref="EZ82:FF82" si="519">EY19/EY$7*EZ51</f>
        <v>0.21599945062651993</v>
      </c>
      <c r="FA82" s="14">
        <f t="shared" si="519"/>
        <v>0.19769604533434301</v>
      </c>
      <c r="FB82" s="14">
        <f t="shared" si="519"/>
        <v>0.20740731360819797</v>
      </c>
      <c r="FC82" s="14">
        <f t="shared" si="519"/>
        <v>0.19830397569121569</v>
      </c>
      <c r="FD82" s="14">
        <f t="shared" si="519"/>
        <v>0.19997438622901356</v>
      </c>
      <c r="FE82" s="14">
        <f t="shared" si="519"/>
        <v>0.20414829723231437</v>
      </c>
      <c r="FF82" s="14">
        <f t="shared" si="519"/>
        <v>0.20171567223354414</v>
      </c>
    </row>
    <row r="83" spans="2:162" x14ac:dyDescent="0.25">
      <c r="B83" t="str">
        <f t="shared" si="441"/>
        <v xml:space="preserve">      Leisure and Hospitality</v>
      </c>
      <c r="C83" s="13"/>
      <c r="D83" s="13">
        <f t="shared" ref="D83" si="520">C20/C$7*D52</f>
        <v>0.34515523792258879</v>
      </c>
      <c r="E83" s="13">
        <f t="shared" ref="E83" si="521">D20/D$7*E52</f>
        <v>0.23105651242229386</v>
      </c>
      <c r="F83" s="13">
        <f t="shared" ref="F83" si="522">E20/E$7*F52</f>
        <v>-0.1068362806199695</v>
      </c>
      <c r="G83" s="13">
        <f t="shared" ref="G83" si="523">F20/F$7*G52</f>
        <v>0.57817356023776956</v>
      </c>
      <c r="H83" s="13">
        <f t="shared" ref="H83" si="524">G20/G$7*H52</f>
        <v>-0.15513955102317226</v>
      </c>
      <c r="I83" s="13">
        <f t="shared" ref="I83" si="525">H20/H$7*I52</f>
        <v>-0.52625746838853427</v>
      </c>
      <c r="J83" s="13">
        <f t="shared" ref="J83" si="526">I20/I$7*J52</f>
        <v>0.25356996775773111</v>
      </c>
      <c r="K83" s="13">
        <f t="shared" ref="K83" si="527">J20/J$7*K52</f>
        <v>0.30215025990830591</v>
      </c>
      <c r="L83" s="13">
        <f t="shared" ref="L83" si="528">K20/K$7*L52</f>
        <v>0.19082099561419164</v>
      </c>
      <c r="M83" s="13">
        <f t="shared" ref="M83" si="529">L20/L$7*M52</f>
        <v>0.44570750572659334</v>
      </c>
      <c r="N83" s="13">
        <f t="shared" ref="N83" si="530">M20/M$7*N52</f>
        <v>0.17901409178650587</v>
      </c>
      <c r="O83" s="13">
        <f t="shared" ref="O83" si="531">N20/N$7*O52</f>
        <v>0.2624275731939063</v>
      </c>
      <c r="P83" s="13">
        <f t="shared" ref="P83" si="532">O20/O$7*P52</f>
        <v>0.32205991637139708</v>
      </c>
      <c r="Q83" s="13">
        <f t="shared" ref="Q83" si="533">P20/P$7*Q52</f>
        <v>0.564631438195353</v>
      </c>
      <c r="R83" s="13">
        <f t="shared" ref="R83" si="534">Q20/Q$7*R52</f>
        <v>-0.31945517780693172</v>
      </c>
      <c r="S83" s="13">
        <f t="shared" ref="S83" si="535">R20/R$7*S52</f>
        <v>0.28476451722401075</v>
      </c>
      <c r="T83" s="13">
        <f t="shared" ref="T83" si="536">S20/S$7*T52</f>
        <v>0.47586214839409147</v>
      </c>
      <c r="U83" s="13">
        <f t="shared" ref="U83" si="537">T20/T$7*U52</f>
        <v>-0.11550173516190179</v>
      </c>
      <c r="V83" s="13">
        <f t="shared" ref="V83" si="538">U20/U$7*V52</f>
        <v>0.66685180945348588</v>
      </c>
      <c r="W83" s="13">
        <f t="shared" ref="W83" si="539">V20/V$7*W52</f>
        <v>0.61105470372692217</v>
      </c>
      <c r="X83" s="13">
        <f t="shared" ref="X83" si="540">W20/W$7*X52</f>
        <v>0.1715722211670854</v>
      </c>
      <c r="Y83" s="13">
        <f t="shared" ref="Y83" si="541">X20/X$7*Y52</f>
        <v>-0.12424082982987301</v>
      </c>
      <c r="Z83" s="13">
        <f t="shared" ref="Z83" si="542">Y20/Y$7*Z52</f>
        <v>0.77271788360397242</v>
      </c>
      <c r="AA83" s="13">
        <f t="shared" ref="AA83" si="543">Z20/Z$7*AA52</f>
        <v>-0.34815512228680351</v>
      </c>
      <c r="AB83" s="13">
        <f t="shared" ref="AB83" si="544">AA20/AA$7*AB52</f>
        <v>0.81713872803130538</v>
      </c>
      <c r="AC83" s="13">
        <f t="shared" ref="AC83" si="545">AB20/AB$7*AC52</f>
        <v>0.58837123139893421</v>
      </c>
      <c r="AD83" s="13">
        <f t="shared" ref="AD83" si="546">AC20/AC$7*AD52</f>
        <v>0.22042505466200354</v>
      </c>
      <c r="AE83" s="13">
        <f t="shared" ref="AE83" si="547">AD20/AD$7*AE52</f>
        <v>1.0731112658409798E-2</v>
      </c>
      <c r="AF83" s="13">
        <f t="shared" ref="AF83" si="548">AE20/AE$7*AF52</f>
        <v>-4.2328372220384554E-2</v>
      </c>
      <c r="AG83" s="13">
        <f t="shared" ref="AG83" si="549">AF20/AF$7*AG52</f>
        <v>0.55398141421984026</v>
      </c>
      <c r="AH83" s="13">
        <f t="shared" ref="AH83" si="550">AG20/AG$7*AH52</f>
        <v>0.71080424393560981</v>
      </c>
      <c r="AI83" s="13">
        <f t="shared" ref="AI83" si="551">AH20/AH$7*AI52</f>
        <v>-8.0716126609737426E-2</v>
      </c>
      <c r="AJ83" s="13">
        <f t="shared" ref="AJ83" si="552">AI20/AI$7*AJ52</f>
        <v>0.52383193574456732</v>
      </c>
      <c r="AK83" s="13">
        <f t="shared" ref="AK83" si="553">AJ20/AJ$7*AK52</f>
        <v>0.35215211726568385</v>
      </c>
      <c r="AL83" s="13">
        <f t="shared" ref="AL83" si="554">AK20/AK$7*AL52</f>
        <v>-0.26213613134218661</v>
      </c>
      <c r="AM83" s="13">
        <f t="shared" ref="AM83" si="555">AL20/AL$7*AM52</f>
        <v>1.362208221562446</v>
      </c>
      <c r="AN83" s="13">
        <f t="shared" ref="AN83" si="556">AM20/AM$7*AN52</f>
        <v>7.7910225622337542E-2</v>
      </c>
      <c r="AO83" s="13">
        <f t="shared" ref="AO83" si="557">AN20/AN$7*AO52</f>
        <v>0.14601262651674038</v>
      </c>
      <c r="AP83" s="13">
        <f t="shared" ref="AP83" si="558">AO20/AO$7*AP52</f>
        <v>0.47993389815903154</v>
      </c>
      <c r="AQ83" s="13">
        <f t="shared" ref="AQ83" si="559">AP20/AP$7*AQ52</f>
        <v>0.19209212078385166</v>
      </c>
      <c r="AR83" s="13">
        <f t="shared" ref="AR83" si="560">AQ20/AQ$7*AR52</f>
        <v>-0.17877047806711971</v>
      </c>
      <c r="AS83" s="13">
        <f t="shared" ref="AS83" si="561">AR20/AR$7*AS52</f>
        <v>-0.51602947070322658</v>
      </c>
      <c r="AT83" s="13">
        <f t="shared" ref="AT83" si="562">AS20/AS$7*AT52</f>
        <v>0.77688645588440375</v>
      </c>
      <c r="AU83" s="13">
        <f t="shared" ref="AU83" si="563">AT20/AT$7*AU52</f>
        <v>-5.5893404529910373E-2</v>
      </c>
      <c r="AV83" s="13">
        <f t="shared" ref="AV83" si="564">AU20/AU$7*AV52</f>
        <v>-0.13995385436222232</v>
      </c>
      <c r="AW83" s="13">
        <f t="shared" ref="AW83" si="565">AV20/AV$7*AW52</f>
        <v>-0.28933686667226594</v>
      </c>
      <c r="AX83" s="13">
        <f t="shared" ref="AX83" si="566">AW20/AW$7*AX52</f>
        <v>-0.73856426022002164</v>
      </c>
      <c r="AY83" s="13">
        <f t="shared" ref="AY83" si="567">AX20/AX$7*AY52</f>
        <v>-0.16350942139243768</v>
      </c>
      <c r="AZ83" s="13">
        <f t="shared" ref="AZ83" si="568">AY20/AY$7*AZ52</f>
        <v>0.23734352549886165</v>
      </c>
      <c r="BA83" s="13">
        <f t="shared" ref="BA83" si="569">AZ20/AZ$7*BA52</f>
        <v>0.1683562599750742</v>
      </c>
      <c r="BB83" s="13">
        <f t="shared" ref="BB83" si="570">BA20/BA$7*BB52</f>
        <v>0</v>
      </c>
      <c r="BC83" s="13">
        <f t="shared" ref="BC83" si="571">BB20/BB$7*BC52</f>
        <v>8.9391972607756054E-2</v>
      </c>
      <c r="BD83" s="13">
        <f t="shared" ref="BD83" si="572">BC20/BC$7*BD52</f>
        <v>9.9601971715026716E-2</v>
      </c>
      <c r="BE83" s="13">
        <f t="shared" ref="BE83" si="573">BD20/BD$7*BE52</f>
        <v>0.39467522031235708</v>
      </c>
      <c r="BF83" s="13">
        <f t="shared" ref="BF83" si="574">BE20/BE$7*BF52</f>
        <v>0.61280978172125999</v>
      </c>
      <c r="BG83" s="13">
        <f t="shared" ref="BG83" si="575">BF20/BF$7*BG52</f>
        <v>-4.959129611705447E-2</v>
      </c>
      <c r="BH83" s="13">
        <f t="shared" ref="BH83" si="576">BG20/BG$7*BH52</f>
        <v>0.4348191754444381</v>
      </c>
      <c r="BI83" s="13">
        <f t="shared" ref="BI83" si="577">BH20/BH$7*BI52</f>
        <v>-9.8518355418729761E-2</v>
      </c>
      <c r="BJ83" s="13">
        <f t="shared" ref="BJ83" si="578">BI20/BI$7*BJ52</f>
        <v>0.38072314291272219</v>
      </c>
      <c r="BK83" s="13">
        <f t="shared" ref="BK83" si="579">BJ20/BJ$7*BK52</f>
        <v>0.15777657694848018</v>
      </c>
      <c r="BL83" s="13">
        <f t="shared" ref="BL83" si="580">BK20/BK$7*BL52</f>
        <v>0.54827728352299165</v>
      </c>
      <c r="BM83" s="13">
        <f t="shared" ref="BM83" si="581">BL20/BL$7*BM52</f>
        <v>0.19485047414396725</v>
      </c>
      <c r="BN83" s="13">
        <f t="shared" ref="BN83" si="582">BM20/BM$7*BN52</f>
        <v>0.32110342131184977</v>
      </c>
      <c r="BO83" s="13">
        <f t="shared" ref="BO83" si="583">BN20/BN$7*BO52</f>
        <v>0.27858714909379156</v>
      </c>
      <c r="BP83" s="13">
        <f t="shared" ref="BP83" si="584">BO20/BO$7*BP52</f>
        <v>0.18998371359684932</v>
      </c>
      <c r="BQ83" s="13">
        <f t="shared" ref="BQ83" si="585">BP20/BP$7*BQ52</f>
        <v>0.42838575805383389</v>
      </c>
      <c r="BR83" s="13">
        <f t="shared" ref="BR83" si="586">BQ20/BQ$7*BR52</f>
        <v>0.34886195022682942</v>
      </c>
      <c r="BS83" s="13">
        <f t="shared" ref="BS83" si="587">BR20/BR$7*BS52</f>
        <v>0.36584796876975101</v>
      </c>
      <c r="BT83" s="13">
        <f t="shared" ref="BT83" si="588">BS20/BS$7*BT52</f>
        <v>0.24941479938306177</v>
      </c>
      <c r="BU83" s="13">
        <f t="shared" ref="BU83" si="589">BT20/BT$7*BU52</f>
        <v>0.31259265093306438</v>
      </c>
      <c r="BV83" s="13">
        <f t="shared" ref="BV83" si="590">BU20/BU$7*BV52</f>
        <v>0.23677239320435139</v>
      </c>
      <c r="BW83" s="13">
        <f t="shared" ref="BW83" si="591">BV20/BV$7*BW52</f>
        <v>0.2719321691035137</v>
      </c>
      <c r="BX83" s="13">
        <f t="shared" ref="BX83" si="592">BW20/BW$7*BX52</f>
        <v>-9.7607189790481663E-2</v>
      </c>
      <c r="BY83" s="13">
        <f t="shared" ref="BY83" si="593">BX20/BX$7*BY52</f>
        <v>3.570175516536981E-2</v>
      </c>
      <c r="BZ83" s="13">
        <f t="shared" ref="BZ83" si="594">BY20/BY$7*BZ52</f>
        <v>-0.55618435635886576</v>
      </c>
      <c r="CA83" s="13">
        <f t="shared" ref="CA83" si="595">BZ20/BZ$7*CA52</f>
        <v>-0.75471363903418076</v>
      </c>
      <c r="CB83" s="13">
        <f t="shared" ref="CB83" si="596">CA20/CA$7*CB52</f>
        <v>-0.6274407863315361</v>
      </c>
      <c r="CC83" s="13">
        <f t="shared" ref="CC83" si="597">CB20/CB$7*CC52</f>
        <v>-1.8803325344985609E-2</v>
      </c>
      <c r="CD83" s="13">
        <f t="shared" ref="CD83" si="598">CC20/CC$7*CD52</f>
        <v>-0.19825515918244932</v>
      </c>
      <c r="CE83" s="13">
        <f t="shared" ref="CE83" si="599">CD20/CD$7*CE52</f>
        <v>-7.6437625856156891E-2</v>
      </c>
      <c r="CF83" s="13">
        <f t="shared" ref="CF83" si="600">CE20/CE$7*CF52</f>
        <v>0.2619950226030347</v>
      </c>
      <c r="CG83" s="13">
        <f t="shared" ref="CG83" si="601">CF20/CF$7*CG52</f>
        <v>0.1538886879440686</v>
      </c>
      <c r="CH83" s="13">
        <f t="shared" ref="CH83" si="602">CG20/CG$7*CH52</f>
        <v>0.38759202474247351</v>
      </c>
      <c r="CI83" s="13">
        <f t="shared" ref="CI83" si="603">CH20/CH$7*CI52</f>
        <v>2.8492671827836408E-2</v>
      </c>
      <c r="CJ83" s="13">
        <f t="shared" ref="CJ83" si="604">CI20/CI$7*CJ52</f>
        <v>0.38410060819703368</v>
      </c>
      <c r="CK83" s="13">
        <f t="shared" ref="CK83" si="605">CJ20/CJ$7*CK52</f>
        <v>8.4832437515124232E-2</v>
      </c>
      <c r="CL83" s="13">
        <f t="shared" ref="CL83" si="606">CK20/CK$7*CL52</f>
        <v>0.36984649695076399</v>
      </c>
      <c r="CM83" s="13">
        <f t="shared" ref="CM83" si="607">CL20/CL$7*CM52</f>
        <v>0.33906894419563716</v>
      </c>
      <c r="CN83" s="13">
        <f t="shared" ref="CN83" si="608">CM20/CM$7*CN52</f>
        <v>0.39403378293313784</v>
      </c>
      <c r="CO83" s="13">
        <f t="shared" ref="CO83" si="609">CN20/CN$7*CO52</f>
        <v>0.15658843101045467</v>
      </c>
      <c r="CP83" s="13">
        <f t="shared" ref="CP83" si="610">CO20/CO$7*CP52</f>
        <v>0.65421638889288802</v>
      </c>
      <c r="CQ83" s="13">
        <f t="shared" ref="CQ83" si="611">CP20/CP$7*CQ52</f>
        <v>0.31078933736720632</v>
      </c>
      <c r="CR83" s="13">
        <f t="shared" ref="CR83" si="612">CQ20/CQ$7*CR52</f>
        <v>0.47497975842128332</v>
      </c>
      <c r="CS83" s="13">
        <f t="shared" ref="CS83" si="613">CR20/CR$7*CS52</f>
        <v>0.39816395003755473</v>
      </c>
      <c r="CT83" s="13">
        <f t="shared" ref="CT83" si="614">CS20/CS$7*CT52</f>
        <v>0.34995558082445916</v>
      </c>
      <c r="CU83" s="13">
        <f t="shared" ref="CU83" si="615">CT20/CT$7*CU52</f>
        <v>0.40129768701349133</v>
      </c>
      <c r="CV83" s="13">
        <f t="shared" ref="CV83" si="616">CU20/CU$7*CV52</f>
        <v>0.11390379426441369</v>
      </c>
      <c r="CW83" s="13">
        <f t="shared" ref="CW83" si="617">CV20/CV$7*CW52</f>
        <v>0.31683608014191728</v>
      </c>
      <c r="CX83" s="13">
        <f t="shared" ref="CX83" si="618">CW20/CW$7*CX52</f>
        <v>0.16437466719669472</v>
      </c>
      <c r="CY83" s="13">
        <f t="shared" ref="CY83" si="619">CX20/CX$7*CY52</f>
        <v>0.53199481968027662</v>
      </c>
      <c r="CZ83" s="13">
        <f t="shared" ref="CZ83" si="620">CY20/CY$7*CZ52</f>
        <v>0.43984870710609775</v>
      </c>
      <c r="DA83" s="13">
        <f t="shared" ref="DA83" si="621">CZ20/CZ$7*DA52</f>
        <v>0.81515333554914504</v>
      </c>
      <c r="DB83" s="13">
        <f t="shared" ref="DB83" si="622">DA20/DA$7*DB52</f>
        <v>0.24372375398502802</v>
      </c>
      <c r="DC83" s="13">
        <f t="shared" ref="DC83" si="623">DB20/DB$7*DC52</f>
        <v>0.46327052930292512</v>
      </c>
      <c r="DD83" s="13">
        <f t="shared" ref="DD83" si="624">DC20/DC$7*DD52</f>
        <v>0.3239991616988484</v>
      </c>
      <c r="DE83" s="13">
        <f t="shared" ref="DE83" si="625">DD20/DD$7*DE52</f>
        <v>0.46301816163964382</v>
      </c>
      <c r="DF83" s="13">
        <f t="shared" ref="DF83" si="626">DE20/DE$7*DF52</f>
        <v>0.1951340277375519</v>
      </c>
      <c r="DG83" s="13">
        <f t="shared" ref="DG83" si="627">DF20/DF$7*DG52</f>
        <v>0.33377098122913662</v>
      </c>
      <c r="DH83" s="13">
        <f t="shared" ref="DH83" si="628">DG20/DG$7*DH52</f>
        <v>0.579478737291103</v>
      </c>
      <c r="DI83" s="13">
        <f t="shared" ref="DI83" si="629">DH20/DH$7*DI52</f>
        <v>7.9219056243575326E-3</v>
      </c>
      <c r="DJ83" s="13">
        <f t="shared" ref="DJ83" si="630">DI20/DI$7*DJ52</f>
        <v>0.17468380357243274</v>
      </c>
      <c r="DK83" s="13">
        <f t="shared" ref="DK83" si="631">DJ20/DJ$7*DK52</f>
        <v>0.54531502740144433</v>
      </c>
      <c r="DL83" s="13">
        <f t="shared" ref="DL83" si="632">DK20/DK$7*DL52</f>
        <v>0.34742320710010732</v>
      </c>
      <c r="DM83" s="13">
        <f t="shared" ref="DM83" si="633">DL20/DL$7*DM52</f>
        <v>-4.6476376021866411E-2</v>
      </c>
      <c r="DN83" s="13">
        <f t="shared" ref="DN83" si="634">DM20/DM$7*DN52</f>
        <v>0.28881053301121667</v>
      </c>
      <c r="DO83" s="13">
        <f t="shared" ref="DO83" si="635">DN20/DN$7*DO52</f>
        <v>-1.5348557683009299E-2</v>
      </c>
      <c r="DP83" s="13">
        <f t="shared" ref="DP83" si="636">DO20/DO$7*DP52</f>
        <v>0.20028189155408935</v>
      </c>
      <c r="DQ83" s="13">
        <f t="shared" ref="DQ83" si="637">DP20/DP$7*DQ52</f>
        <v>0.18322484502579961</v>
      </c>
      <c r="DR83" s="13">
        <f t="shared" ref="DR83" si="638">DQ20/DQ$7*DR52</f>
        <v>3.7645089621982993E-2</v>
      </c>
      <c r="DS83" s="13">
        <f t="shared" ref="DS83" si="639">DR20/DR$7*DS52</f>
        <v>-0.50742040765211971</v>
      </c>
      <c r="DT83" s="55">
        <f t="shared" ref="DT83" si="640">DS20/DS$7*DT52</f>
        <v>-8.7254529739785216</v>
      </c>
      <c r="DU83" s="55">
        <f t="shared" ref="DU83" si="641">DT20/DT$7*DU52</f>
        <v>4.3402871263985014</v>
      </c>
      <c r="DV83" s="55">
        <f t="shared" ref="DV83" si="642">DU20/DU$7*DV52</f>
        <v>0.63335748680861736</v>
      </c>
      <c r="DW83" s="13">
        <f t="shared" ref="DW83" si="643">DV20/DV$7*DW52</f>
        <v>-0.40419092730150674</v>
      </c>
      <c r="DX83" s="13">
        <f t="shared" ref="DX83" si="644">DW20/DW$7*DX52</f>
        <v>3.5964841231394105</v>
      </c>
      <c r="DY83" s="13">
        <f t="shared" ref="DY83" si="645">DX20/DX$7*DY52</f>
        <v>3.9125123789794753</v>
      </c>
      <c r="DZ83" s="13">
        <f t="shared" ref="DZ83" si="646">DY20/DY$7*DZ52</f>
        <v>1.8309383228725096</v>
      </c>
      <c r="EA83" s="13">
        <f t="shared" ref="EA83" si="647">DZ20/DZ$7*EA52</f>
        <v>0.99018051433600207</v>
      </c>
      <c r="EB83" s="14">
        <f t="shared" ref="EB83" si="648">EA20/EA$7*EB52</f>
        <v>0.98445389542541062</v>
      </c>
      <c r="EC83" s="14">
        <f t="shared" ref="EC83" si="649">EB20/EB$7*EC52</f>
        <v>0.34968559668383625</v>
      </c>
      <c r="ED83" s="14">
        <f t="shared" ref="ED83" si="650">EC20/EC$7*ED52</f>
        <v>0.2858823962186966</v>
      </c>
      <c r="EE83" s="14">
        <f t="shared" ref="EE83" si="651">ED20/ED$7*EE52</f>
        <v>1.0566187500532067</v>
      </c>
      <c r="EF83" s="14">
        <f t="shared" ref="EF83" si="652">EE20/EE$7*EF52</f>
        <v>1.2116264594000941</v>
      </c>
      <c r="EG83" s="14">
        <f t="shared" ref="EG83" si="653">EF20/EF$7*EG52</f>
        <v>1.2000835797661904</v>
      </c>
      <c r="EH83" s="14">
        <f t="shared" ref="EH83" si="654">EG20/EG$7*EH52</f>
        <v>0.32416227610445825</v>
      </c>
      <c r="EI83" s="14">
        <f t="shared" ref="EI83" si="655">EH20/EH$7*EI52</f>
        <v>2.4647097264935795E-2</v>
      </c>
      <c r="EJ83" s="14">
        <f t="shared" ref="EJ83" si="656">EI20/EI$7*EJ52</f>
        <v>0.18788217449412328</v>
      </c>
      <c r="EK83" s="14">
        <f t="shared" ref="EK83" si="657">EJ20/EJ$7*EK52</f>
        <v>0.18600855194724561</v>
      </c>
      <c r="EL83" s="14">
        <f t="shared" ref="EL83" si="658">EK20/EK$7*EL52</f>
        <v>0.21405042676056771</v>
      </c>
      <c r="EM83" s="14">
        <f t="shared" ref="EM83" si="659">EL20/EL$7*EM52</f>
        <v>3.1681260055445755E-2</v>
      </c>
      <c r="EN83" s="14">
        <f t="shared" ref="EN83" si="660">EM20/EM$7*EN52</f>
        <v>7.7013956497573186E-2</v>
      </c>
      <c r="EO83" s="14">
        <f t="shared" ref="EO83" si="661">EN20/EN$7*EO52</f>
        <v>1.9860624446000955E-2</v>
      </c>
      <c r="EP83" s="14">
        <f t="shared" ref="EP83" si="662">EO20/EO$7*EP52</f>
        <v>8.9758720449494067E-2</v>
      </c>
      <c r="EQ83" s="14">
        <f t="shared" ref="EQ83" si="663">EP20/EP$7*EQ52</f>
        <v>-8.3474815488618747E-3</v>
      </c>
      <c r="ER83" s="14">
        <f t="shared" ref="ER83" si="664">EQ20/EQ$7*ER52</f>
        <v>9.3831431082421791E-3</v>
      </c>
      <c r="ES83" s="14">
        <f t="shared" ref="ES83" si="665">ER20/ER$7*ES52</f>
        <v>3.7507463767419827E-2</v>
      </c>
      <c r="ET83" s="14">
        <f t="shared" ref="ET83" si="666">ES20/ES$7*ET52</f>
        <v>2.9644893733876229E-2</v>
      </c>
      <c r="EU83" s="14">
        <f t="shared" ref="EU83" si="667">ET20/ET$7*EU52</f>
        <v>-9.8248061745773701E-3</v>
      </c>
      <c r="EV83" s="14">
        <f t="shared" ref="EV83" si="668">EU20/EU$7*EV52</f>
        <v>6.8082744421364375E-2</v>
      </c>
      <c r="EW83" s="14">
        <f t="shared" ref="EW83" si="669">EV20/EV$7*EW52</f>
        <v>7.0304961703311145E-2</v>
      </c>
      <c r="EX83" s="14">
        <f t="shared" ref="EX83" si="670">EW20/EW$7*EX52</f>
        <v>3.5090357270553714E-2</v>
      </c>
      <c r="EY83" s="14">
        <f t="shared" ref="EY83" si="671">EX20/EX$7*EY52</f>
        <v>4.6203832475278858E-3</v>
      </c>
      <c r="EZ83" s="14">
        <f t="shared" ref="EZ83" si="672">EY20/EY$7*EZ52</f>
        <v>6.8619056616162036E-2</v>
      </c>
      <c r="FA83" s="14">
        <f t="shared" ref="FA83" si="673">EZ20/EZ$7*FA52</f>
        <v>8.9151446852710453E-2</v>
      </c>
      <c r="FB83" s="14">
        <f t="shared" ref="FB83" si="674">FA20/FA$7*FB52</f>
        <v>8.9708962710149068E-2</v>
      </c>
      <c r="FC83" s="14">
        <f t="shared" ref="FC83" si="675">FB20/FB$7*FC52</f>
        <v>4.4827495357936988E-2</v>
      </c>
      <c r="FD83" s="14">
        <f t="shared" ref="FD83" si="676">FC20/FC$7*FD52</f>
        <v>0.10825160548321026</v>
      </c>
      <c r="FE83" s="14">
        <f t="shared" ref="FE83" si="677">FD20/FD$7*FE52</f>
        <v>0.11704977857868817</v>
      </c>
      <c r="FF83" s="14">
        <f t="shared" ref="FF83" si="678">FE20/FE$7*FF52</f>
        <v>0.10822237309391092</v>
      </c>
    </row>
    <row r="84" spans="2:162" x14ac:dyDescent="0.25">
      <c r="B84" t="str">
        <f t="shared" ref="B84:B86" si="679">B53</f>
        <v xml:space="preserve">   Government</v>
      </c>
      <c r="C84" s="13"/>
      <c r="D84" s="13">
        <f t="shared" ref="D84:AA84" si="680">C21/C$7*D53</f>
        <v>0.61737842240551477</v>
      </c>
      <c r="E84" s="13">
        <f t="shared" si="680"/>
        <v>1.0274835292422302</v>
      </c>
      <c r="F84" s="13">
        <f t="shared" si="680"/>
        <v>-0.21343659648056187</v>
      </c>
      <c r="G84" s="13">
        <f t="shared" si="680"/>
        <v>0.20497970262587753</v>
      </c>
      <c r="H84" s="13">
        <f t="shared" si="680"/>
        <v>1.4361645761509876</v>
      </c>
      <c r="I84" s="13">
        <f t="shared" si="680"/>
        <v>0.52257086547511322</v>
      </c>
      <c r="J84" s="13">
        <f t="shared" si="680"/>
        <v>8.3741464267348173E-2</v>
      </c>
      <c r="K84" s="13">
        <f t="shared" si="680"/>
        <v>0.89104474215745555</v>
      </c>
      <c r="L84" s="13">
        <f t="shared" si="680"/>
        <v>0.46686341320655833</v>
      </c>
      <c r="M84" s="13">
        <f t="shared" si="680"/>
        <v>-0.2113555175152764</v>
      </c>
      <c r="N84" s="13">
        <f t="shared" si="680"/>
        <v>1.1213651910507243</v>
      </c>
      <c r="O84" s="13">
        <f t="shared" si="680"/>
        <v>-0.28087585435021301</v>
      </c>
      <c r="P84" s="13">
        <f t="shared" si="680"/>
        <v>0.46427252596708585</v>
      </c>
      <c r="Q84" s="13">
        <f t="shared" si="680"/>
        <v>0.22406953313974809</v>
      </c>
      <c r="R84" s="13">
        <f t="shared" si="680"/>
        <v>0.45683140950043472</v>
      </c>
      <c r="S84" s="13">
        <f t="shared" si="680"/>
        <v>-5.8506503390275674E-2</v>
      </c>
      <c r="T84" s="13">
        <f t="shared" si="680"/>
        <v>0.47196767777021364</v>
      </c>
      <c r="U84" s="13">
        <f t="shared" si="680"/>
        <v>-0.51529555137105731</v>
      </c>
      <c r="V84" s="13">
        <f t="shared" si="680"/>
        <v>1.3664153543553061</v>
      </c>
      <c r="W84" s="13">
        <f t="shared" si="680"/>
        <v>0.21881911301993284</v>
      </c>
      <c r="X84" s="13">
        <f t="shared" si="680"/>
        <v>0.19400944345821786</v>
      </c>
      <c r="Y84" s="13">
        <f t="shared" si="680"/>
        <v>-0.41554476599627965</v>
      </c>
      <c r="Z84" s="13">
        <f t="shared" si="680"/>
        <v>0.66907080040361033</v>
      </c>
      <c r="AA84" s="13">
        <f t="shared" si="680"/>
        <v>0.74345192908789337</v>
      </c>
      <c r="AB84" s="13">
        <f t="shared" ref="AB84:BG84" si="681">AA21/AA$7*AB53</f>
        <v>-9.9834210795559375E-2</v>
      </c>
      <c r="AC84" s="13">
        <f t="shared" si="681"/>
        <v>-0.18676238098917927</v>
      </c>
      <c r="AD84" s="13">
        <f t="shared" si="681"/>
        <v>0.2639201820903887</v>
      </c>
      <c r="AE84" s="13">
        <f t="shared" si="681"/>
        <v>0</v>
      </c>
      <c r="AF84" s="13">
        <f t="shared" si="681"/>
        <v>1.1816592958599339</v>
      </c>
      <c r="AG84" s="13">
        <f t="shared" si="681"/>
        <v>-3.117606407662769E-2</v>
      </c>
      <c r="AH84" s="13">
        <f t="shared" si="681"/>
        <v>0.22783908815520987</v>
      </c>
      <c r="AI84" s="13">
        <f t="shared" si="681"/>
        <v>0.46153632878542589</v>
      </c>
      <c r="AJ84" s="13">
        <f t="shared" si="681"/>
        <v>0.44729882892087097</v>
      </c>
      <c r="AK84" s="13">
        <f t="shared" si="681"/>
        <v>0.26954634001160255</v>
      </c>
      <c r="AL84" s="13">
        <f t="shared" si="681"/>
        <v>0.35722347666214654</v>
      </c>
      <c r="AM84" s="13">
        <f t="shared" si="681"/>
        <v>0.14671895392853673</v>
      </c>
      <c r="AN84" s="13">
        <f t="shared" si="681"/>
        <v>0.43228670487736431</v>
      </c>
      <c r="AO84" s="13">
        <f t="shared" si="681"/>
        <v>0.4704469510005882</v>
      </c>
      <c r="AP84" s="13">
        <f t="shared" si="681"/>
        <v>8.6569518623973538E-2</v>
      </c>
      <c r="AQ84" s="13">
        <f t="shared" si="681"/>
        <v>0.2977827492044684</v>
      </c>
      <c r="AR84" s="13">
        <f t="shared" si="681"/>
        <v>0.48058842077756453</v>
      </c>
      <c r="AS84" s="13">
        <f t="shared" si="681"/>
        <v>-0.31775750059383939</v>
      </c>
      <c r="AT84" s="13">
        <f t="shared" si="681"/>
        <v>5.6433098646011093E-2</v>
      </c>
      <c r="AU84" s="13">
        <f t="shared" si="681"/>
        <v>1.1274882555958712</v>
      </c>
      <c r="AV84" s="13">
        <f t="shared" si="681"/>
        <v>0.45636144999485018</v>
      </c>
      <c r="AW84" s="13">
        <f t="shared" si="681"/>
        <v>0.26665572405619664</v>
      </c>
      <c r="AX84" s="13">
        <f t="shared" si="681"/>
        <v>0.53259073476669672</v>
      </c>
      <c r="AY84" s="13">
        <f t="shared" si="681"/>
        <v>0.214352903475062</v>
      </c>
      <c r="AZ84" s="13">
        <f t="shared" si="681"/>
        <v>0.21655654419813</v>
      </c>
      <c r="BA84" s="13">
        <f t="shared" si="681"/>
        <v>6.8946372299635475E-2</v>
      </c>
      <c r="BB84" s="13">
        <f t="shared" si="681"/>
        <v>0.37828381627691315</v>
      </c>
      <c r="BC84" s="13">
        <f t="shared" si="681"/>
        <v>0.16893537483555951</v>
      </c>
      <c r="BD84" s="13">
        <f t="shared" si="681"/>
        <v>0.33004202451781128</v>
      </c>
      <c r="BE84" s="13">
        <f t="shared" si="681"/>
        <v>-0.41371139170716453</v>
      </c>
      <c r="BF84" s="13">
        <f t="shared" si="681"/>
        <v>0.25061666938754223</v>
      </c>
      <c r="BG84" s="13">
        <f t="shared" si="681"/>
        <v>-0.20760812434353992</v>
      </c>
      <c r="BH84" s="13">
        <f t="shared" ref="BH84:CM84" si="682">BG21/BG$7*BH53</f>
        <v>9.9603536456409972E-2</v>
      </c>
      <c r="BI84" s="13">
        <f t="shared" si="682"/>
        <v>0.11906366301374632</v>
      </c>
      <c r="BJ84" s="13">
        <f t="shared" si="682"/>
        <v>6.9179390064670068E-2</v>
      </c>
      <c r="BK84" s="13">
        <f t="shared" si="682"/>
        <v>-0.33027849258198272</v>
      </c>
      <c r="BL84" s="13">
        <f t="shared" si="682"/>
        <v>6.8380549297495472E-2</v>
      </c>
      <c r="BM84" s="13">
        <f t="shared" si="682"/>
        <v>0.10662021101232121</v>
      </c>
      <c r="BN84" s="13">
        <f t="shared" si="682"/>
        <v>8.6641682004932663E-2</v>
      </c>
      <c r="BO84" s="13">
        <f t="shared" si="682"/>
        <v>0.12388572082757512</v>
      </c>
      <c r="BP84" s="13">
        <f t="shared" si="682"/>
        <v>-0.10339885411194968</v>
      </c>
      <c r="BQ84" s="13">
        <f t="shared" si="682"/>
        <v>-9.3539285650956778E-3</v>
      </c>
      <c r="BR84" s="13">
        <f t="shared" si="682"/>
        <v>0.14935200808391744</v>
      </c>
      <c r="BS84" s="13">
        <f t="shared" si="682"/>
        <v>3.7012626589710093E-2</v>
      </c>
      <c r="BT84" s="13">
        <f t="shared" si="682"/>
        <v>0.13769223983702047</v>
      </c>
      <c r="BU84" s="13">
        <f t="shared" si="682"/>
        <v>0.39461438994664866</v>
      </c>
      <c r="BV84" s="13">
        <f t="shared" si="682"/>
        <v>0.13580571237343886</v>
      </c>
      <c r="BW84" s="13">
        <f t="shared" si="682"/>
        <v>0.27097804512024365</v>
      </c>
      <c r="BX84" s="13">
        <f t="shared" si="682"/>
        <v>3.5670771794040039E-2</v>
      </c>
      <c r="BY84" s="13">
        <f t="shared" si="682"/>
        <v>1.0355573026877016</v>
      </c>
      <c r="BZ84" s="13">
        <f t="shared" si="682"/>
        <v>0.16978907084415845</v>
      </c>
      <c r="CA84" s="13">
        <f t="shared" si="682"/>
        <v>-0.24301259956140844</v>
      </c>
      <c r="CB84" s="13">
        <f t="shared" si="682"/>
        <v>0.31551609990542445</v>
      </c>
      <c r="CC84" s="13">
        <f t="shared" si="682"/>
        <v>-0.29876662420943856</v>
      </c>
      <c r="CD84" s="13">
        <f t="shared" si="682"/>
        <v>-0.15168565788017477</v>
      </c>
      <c r="CE84" s="13">
        <f t="shared" si="682"/>
        <v>-0.18126138697287397</v>
      </c>
      <c r="CF84" s="13">
        <f t="shared" si="682"/>
        <v>0.95374142186777455</v>
      </c>
      <c r="CG84" s="13">
        <f t="shared" si="682"/>
        <v>-0.58389438398576254</v>
      </c>
      <c r="CH84" s="13">
        <f t="shared" si="682"/>
        <v>-0.56427830696259984</v>
      </c>
      <c r="CI84" s="13">
        <f t="shared" si="682"/>
        <v>-0.29186350062395255</v>
      </c>
      <c r="CJ84" s="13">
        <f t="shared" si="682"/>
        <v>-0.10375954975598928</v>
      </c>
      <c r="CK84" s="13">
        <f t="shared" si="682"/>
        <v>-0.43642855422382909</v>
      </c>
      <c r="CL84" s="13">
        <f t="shared" si="682"/>
        <v>0.2256463237038332</v>
      </c>
      <c r="CM84" s="13">
        <f t="shared" si="682"/>
        <v>0.13992716098941968</v>
      </c>
      <c r="CN84" s="13">
        <f t="shared" ref="CN84:DS84" si="683">CM21/CM$7*CN53</f>
        <v>-1.8467477247657269E-2</v>
      </c>
      <c r="CO84" s="13">
        <f t="shared" si="683"/>
        <v>4.5828413479940724E-2</v>
      </c>
      <c r="CP84" s="13">
        <f t="shared" si="683"/>
        <v>0.28465547841741101</v>
      </c>
      <c r="CQ84" s="13">
        <f t="shared" si="683"/>
        <v>0.16327779627559014</v>
      </c>
      <c r="CR84" s="13">
        <f t="shared" si="683"/>
        <v>3.5907992592034782E-2</v>
      </c>
      <c r="CS84" s="13">
        <f t="shared" si="683"/>
        <v>9.8290367650870472E-2</v>
      </c>
      <c r="CT84" s="13">
        <f t="shared" si="683"/>
        <v>0.41185108678290872</v>
      </c>
      <c r="CU84" s="13">
        <f t="shared" si="683"/>
        <v>0.14990311695567943</v>
      </c>
      <c r="CV84" s="13">
        <f t="shared" si="683"/>
        <v>6.1166833301856953E-2</v>
      </c>
      <c r="CW84" s="13">
        <f t="shared" si="683"/>
        <v>0.31574225297061304</v>
      </c>
      <c r="CX84" s="13">
        <f t="shared" si="683"/>
        <v>0.23361290595562803</v>
      </c>
      <c r="CY84" s="13">
        <f t="shared" si="683"/>
        <v>0.40618663518522047</v>
      </c>
      <c r="CZ84" s="13">
        <f t="shared" si="683"/>
        <v>0.40307841506606279</v>
      </c>
      <c r="DA84" s="13">
        <f t="shared" si="683"/>
        <v>0.49454317055870756</v>
      </c>
      <c r="DB84" s="13">
        <f t="shared" si="683"/>
        <v>0.13372921003890537</v>
      </c>
      <c r="DC84" s="13">
        <f t="shared" si="683"/>
        <v>0.16632544126331425</v>
      </c>
      <c r="DD84" s="13">
        <f t="shared" si="683"/>
        <v>0.49931145888339212</v>
      </c>
      <c r="DE84" s="13">
        <f t="shared" si="683"/>
        <v>0.31975396265688683</v>
      </c>
      <c r="DF84" s="13">
        <f t="shared" si="683"/>
        <v>0.32579971646298295</v>
      </c>
      <c r="DG84" s="13">
        <f t="shared" si="683"/>
        <v>7.2502692207073061E-2</v>
      </c>
      <c r="DH84" s="13">
        <f t="shared" si="683"/>
        <v>0.24937655696925548</v>
      </c>
      <c r="DI84" s="13">
        <f t="shared" si="683"/>
        <v>0.11919626660528292</v>
      </c>
      <c r="DJ84" s="13">
        <f t="shared" si="683"/>
        <v>-2.3648439171909518E-2</v>
      </c>
      <c r="DK84" s="13">
        <f t="shared" si="683"/>
        <v>-0.35777417670329092</v>
      </c>
      <c r="DL84" s="13">
        <f t="shared" si="683"/>
        <v>-0.26298007586667427</v>
      </c>
      <c r="DM84" s="13">
        <f t="shared" si="683"/>
        <v>-0.23119887037752959</v>
      </c>
      <c r="DN84" s="13">
        <f t="shared" si="683"/>
        <v>-0.26810872912665468</v>
      </c>
      <c r="DO84" s="13">
        <f t="shared" si="683"/>
        <v>-0.61045715744820117</v>
      </c>
      <c r="DP84" s="13">
        <f t="shared" si="683"/>
        <v>0.23872842001892428</v>
      </c>
      <c r="DQ84" s="13">
        <f t="shared" si="683"/>
        <v>0.7284049750533611</v>
      </c>
      <c r="DR84" s="13">
        <f t="shared" si="683"/>
        <v>-0.452245251497222</v>
      </c>
      <c r="DS84" s="13">
        <f t="shared" si="683"/>
        <v>0.71272321787525561</v>
      </c>
      <c r="DT84" s="55">
        <f t="shared" ref="DT84:EY84" si="684">DS21/DS$7*DT53</f>
        <v>-2.822231581791141</v>
      </c>
      <c r="DU84" s="55">
        <f t="shared" si="684"/>
        <v>1.4929059859327796</v>
      </c>
      <c r="DV84" s="55">
        <f t="shared" si="684"/>
        <v>-2.0094667489435225</v>
      </c>
      <c r="DW84" s="13">
        <f t="shared" si="684"/>
        <v>0.15476364506233606</v>
      </c>
      <c r="DX84" s="13">
        <f t="shared" si="684"/>
        <v>0.69553739383988011</v>
      </c>
      <c r="DY84" s="13">
        <f t="shared" si="684"/>
        <v>1.6448340786158384</v>
      </c>
      <c r="DZ84" s="13">
        <f t="shared" si="684"/>
        <v>-1.1054846870668893</v>
      </c>
      <c r="EA84" s="13">
        <f t="shared" si="684"/>
        <v>-1.1161101890188665</v>
      </c>
      <c r="EB84" s="14">
        <f t="shared" si="684"/>
        <v>9.5894569883344868E-2</v>
      </c>
      <c r="EC84" s="14">
        <f t="shared" si="684"/>
        <v>0.12771838895742446</v>
      </c>
      <c r="ED84" s="14">
        <f t="shared" si="684"/>
        <v>0.21590571503235359</v>
      </c>
      <c r="EE84" s="14">
        <f t="shared" si="684"/>
        <v>0.11997077308153166</v>
      </c>
      <c r="EF84" s="14">
        <f t="shared" si="684"/>
        <v>0.10698736419905927</v>
      </c>
      <c r="EG84" s="14">
        <f t="shared" si="684"/>
        <v>8.3007643197994196E-2</v>
      </c>
      <c r="EH84" s="14">
        <f t="shared" si="684"/>
        <v>0.15714836343164573</v>
      </c>
      <c r="EI84" s="14">
        <f t="shared" si="684"/>
        <v>0.16861933621749262</v>
      </c>
      <c r="EJ84" s="14">
        <f t="shared" si="684"/>
        <v>0.17437241724629093</v>
      </c>
      <c r="EK84" s="14">
        <f t="shared" si="684"/>
        <v>0.26592609882166618</v>
      </c>
      <c r="EL84" s="14">
        <f t="shared" si="684"/>
        <v>0.30424983086228652</v>
      </c>
      <c r="EM84" s="14">
        <f t="shared" si="684"/>
        <v>0.29799007896783375</v>
      </c>
      <c r="EN84" s="14">
        <f t="shared" si="684"/>
        <v>0.29791616016395284</v>
      </c>
      <c r="EO84" s="14">
        <f t="shared" si="684"/>
        <v>0.24604627236204449</v>
      </c>
      <c r="EP84" s="14">
        <f t="shared" si="684"/>
        <v>0.21359093001235741</v>
      </c>
      <c r="EQ84" s="14">
        <f t="shared" si="684"/>
        <v>0.17363715711704752</v>
      </c>
      <c r="ER84" s="14">
        <f t="shared" si="684"/>
        <v>0.1589573649038509</v>
      </c>
      <c r="ES84" s="14">
        <f t="shared" si="684"/>
        <v>0.15146462763397286</v>
      </c>
      <c r="ET84" s="14">
        <f t="shared" si="684"/>
        <v>0.1436058840657661</v>
      </c>
      <c r="EU84" s="14">
        <f t="shared" si="684"/>
        <v>0.12775522122318725</v>
      </c>
      <c r="EV84" s="14">
        <f t="shared" si="684"/>
        <v>0.12047771652135732</v>
      </c>
      <c r="EW84" s="14">
        <f t="shared" si="684"/>
        <v>0.11122934658082384</v>
      </c>
      <c r="EX84" s="14">
        <f t="shared" si="684"/>
        <v>0.1069592594038595</v>
      </c>
      <c r="EY84" s="14">
        <f t="shared" si="684"/>
        <v>0.11087622918448325</v>
      </c>
      <c r="EZ84" s="14">
        <f t="shared" ref="EZ84:FF84" si="685">EY21/EY$7*EZ53</f>
        <v>0.12036883712574556</v>
      </c>
      <c r="FA84" s="14">
        <f t="shared" si="685"/>
        <v>0.11172067350695913</v>
      </c>
      <c r="FB84" s="14">
        <f t="shared" si="685"/>
        <v>0.11333837896002809</v>
      </c>
      <c r="FC84" s="14">
        <f t="shared" si="685"/>
        <v>0.11063138093470506</v>
      </c>
      <c r="FD84" s="14">
        <f t="shared" si="685"/>
        <v>0.11689697191624769</v>
      </c>
      <c r="FE84" s="14">
        <f t="shared" si="685"/>
        <v>0.11033343948130264</v>
      </c>
      <c r="FF84" s="14">
        <f t="shared" si="685"/>
        <v>0.11304972267774037</v>
      </c>
    </row>
    <row r="85" spans="2:162" x14ac:dyDescent="0.25">
      <c r="B85" t="str">
        <f t="shared" si="679"/>
        <v xml:space="preserve">      State and local</v>
      </c>
      <c r="C85" s="13"/>
      <c r="D85" s="13">
        <f t="shared" ref="D85:AA85" si="686">C22/C$7*D54</f>
        <v>0.39344606302982232</v>
      </c>
      <c r="E85" s="13">
        <f t="shared" si="686"/>
        <v>1.2918684714755919</v>
      </c>
      <c r="F85" s="13">
        <f t="shared" si="686"/>
        <v>-1.1924589489759371E-2</v>
      </c>
      <c r="G85" s="13">
        <f t="shared" si="686"/>
        <v>0.19302890083248203</v>
      </c>
      <c r="H85" s="13">
        <f t="shared" si="686"/>
        <v>1.3797598241650872</v>
      </c>
      <c r="I85" s="13">
        <f t="shared" si="686"/>
        <v>0.38815265916252595</v>
      </c>
      <c r="J85" s="13">
        <f t="shared" si="686"/>
        <v>0.13184047841003968</v>
      </c>
      <c r="K85" s="13">
        <f t="shared" si="686"/>
        <v>0.85671963961828657</v>
      </c>
      <c r="L85" s="13">
        <f t="shared" si="686"/>
        <v>0.4434717952311743</v>
      </c>
      <c r="M85" s="13">
        <f t="shared" si="686"/>
        <v>-0.22281494043409905</v>
      </c>
      <c r="N85" s="13">
        <f t="shared" si="686"/>
        <v>1.0760183528770573</v>
      </c>
      <c r="O85" s="13">
        <f t="shared" si="686"/>
        <v>-0.39601380633465633</v>
      </c>
      <c r="P85" s="13">
        <f t="shared" si="686"/>
        <v>0.45309031321020349</v>
      </c>
      <c r="Q85" s="13">
        <f t="shared" si="686"/>
        <v>0.1531248765375724</v>
      </c>
      <c r="R85" s="13">
        <f t="shared" si="686"/>
        <v>0.50538067055794167</v>
      </c>
      <c r="S85" s="13">
        <f t="shared" si="686"/>
        <v>-5.8492349535751768E-2</v>
      </c>
      <c r="T85" s="13">
        <f t="shared" si="686"/>
        <v>0.46089730834194464</v>
      </c>
      <c r="U85" s="13">
        <f t="shared" si="686"/>
        <v>-0.46914263199986633</v>
      </c>
      <c r="V85" s="13">
        <f t="shared" si="686"/>
        <v>1.3990254118209087</v>
      </c>
      <c r="W85" s="13">
        <f t="shared" si="686"/>
        <v>0.30042208092764372</v>
      </c>
      <c r="X85" s="13">
        <f t="shared" si="686"/>
        <v>0.19415756332186415</v>
      </c>
      <c r="Y85" s="13">
        <f t="shared" si="686"/>
        <v>-0.3705162508451898</v>
      </c>
      <c r="Z85" s="13">
        <f t="shared" si="686"/>
        <v>0.68261564012293163</v>
      </c>
      <c r="AA85" s="13">
        <f t="shared" si="686"/>
        <v>0.75744045986040176</v>
      </c>
      <c r="AB85" s="13">
        <f t="shared" ref="AB85:BG85" si="687">AA22/AA$7*AB54</f>
        <v>-5.5516551732770557E-2</v>
      </c>
      <c r="AC85" s="13">
        <f t="shared" si="687"/>
        <v>-9.9068408619877119E-2</v>
      </c>
      <c r="AD85" s="13">
        <f t="shared" si="687"/>
        <v>0.18669313164474163</v>
      </c>
      <c r="AE85" s="13">
        <f t="shared" si="687"/>
        <v>-1.0722571093975381E-2</v>
      </c>
      <c r="AF85" s="13">
        <f t="shared" si="687"/>
        <v>1.1642909780643065</v>
      </c>
      <c r="AG85" s="13">
        <f t="shared" si="687"/>
        <v>-0.10366986613515269</v>
      </c>
      <c r="AH85" s="13">
        <f t="shared" si="687"/>
        <v>0.26986139200233156</v>
      </c>
      <c r="AI85" s="13">
        <f t="shared" si="687"/>
        <v>0.29642844633165966</v>
      </c>
      <c r="AJ85" s="13">
        <f t="shared" si="687"/>
        <v>0.45843539343498807</v>
      </c>
      <c r="AK85" s="13">
        <f t="shared" si="687"/>
        <v>0.18939976342783113</v>
      </c>
      <c r="AL85" s="13">
        <f t="shared" si="687"/>
        <v>0.23758193916905701</v>
      </c>
      <c r="AM85" s="13">
        <f t="shared" si="687"/>
        <v>9.7437516996276043E-3</v>
      </c>
      <c r="AN85" s="13">
        <f t="shared" si="687"/>
        <v>0.56333940554717199</v>
      </c>
      <c r="AO85" s="13">
        <f t="shared" si="687"/>
        <v>0.51125912903098492</v>
      </c>
      <c r="AP85" s="13">
        <f t="shared" si="687"/>
        <v>-9.5923373671733137E-3</v>
      </c>
      <c r="AQ85" s="13">
        <f t="shared" si="687"/>
        <v>0.28843644427425502</v>
      </c>
      <c r="AR85" s="13">
        <f t="shared" si="687"/>
        <v>-0.18849084673671615</v>
      </c>
      <c r="AS85" s="13">
        <f t="shared" si="687"/>
        <v>0.21847151270170226</v>
      </c>
      <c r="AT85" s="13">
        <f t="shared" si="687"/>
        <v>0.18896889737189793</v>
      </c>
      <c r="AU85" s="13">
        <f t="shared" si="687"/>
        <v>0.98281298716565124</v>
      </c>
      <c r="AV85" s="13">
        <f t="shared" si="687"/>
        <v>0.49587762596934004</v>
      </c>
      <c r="AW85" s="13">
        <f t="shared" si="687"/>
        <v>0.22852417638613878</v>
      </c>
      <c r="AX85" s="13">
        <f t="shared" si="687"/>
        <v>0.4844269899866972</v>
      </c>
      <c r="AY85" s="13">
        <f t="shared" si="687"/>
        <v>0.23416226481365013</v>
      </c>
      <c r="AZ85" s="13">
        <f t="shared" si="687"/>
        <v>0.21672629885815392</v>
      </c>
      <c r="BA85" s="13">
        <f t="shared" si="687"/>
        <v>4.9230942835200402E-2</v>
      </c>
      <c r="BB85" s="13">
        <f t="shared" si="687"/>
        <v>3.9480970763391729E-2</v>
      </c>
      <c r="BC85" s="13">
        <f t="shared" si="687"/>
        <v>0.13908905733177868</v>
      </c>
      <c r="BD85" s="13">
        <f t="shared" si="687"/>
        <v>0.37092461473190497</v>
      </c>
      <c r="BE85" s="13">
        <f t="shared" si="687"/>
        <v>-0.34493143393276671</v>
      </c>
      <c r="BF85" s="13">
        <f t="shared" si="687"/>
        <v>0.22055088228297914</v>
      </c>
      <c r="BG85" s="13">
        <f t="shared" si="687"/>
        <v>-0.16813027626845442</v>
      </c>
      <c r="BH85" s="13">
        <f t="shared" ref="BH85:CM85" si="688">BG22/BG$7*BH54</f>
        <v>8.9649637195194823E-2</v>
      </c>
      <c r="BI85" s="13">
        <f t="shared" si="688"/>
        <v>0.14902296427196846</v>
      </c>
      <c r="BJ85" s="13">
        <f t="shared" si="688"/>
        <v>3.9506829471674616E-2</v>
      </c>
      <c r="BK85" s="13">
        <f t="shared" si="688"/>
        <v>-0.2141882544989531</v>
      </c>
      <c r="BL85" s="13">
        <f t="shared" si="688"/>
        <v>9.7795546513032933E-2</v>
      </c>
      <c r="BM85" s="13">
        <f t="shared" si="688"/>
        <v>7.7505032730896817E-2</v>
      </c>
      <c r="BN85" s="13">
        <f t="shared" si="688"/>
        <v>0.20292792315213656</v>
      </c>
      <c r="BO85" s="13">
        <f t="shared" si="688"/>
        <v>0.16226317392263456</v>
      </c>
      <c r="BP85" s="13">
        <f t="shared" si="688"/>
        <v>-7.5235389017657958E-2</v>
      </c>
      <c r="BQ85" s="13">
        <f t="shared" si="688"/>
        <v>0</v>
      </c>
      <c r="BR85" s="13">
        <f t="shared" si="688"/>
        <v>0.12131056075541888</v>
      </c>
      <c r="BS85" s="13">
        <f t="shared" si="688"/>
        <v>5.5558232856479782E-2</v>
      </c>
      <c r="BT85" s="13">
        <f t="shared" si="688"/>
        <v>0.14698838444893725</v>
      </c>
      <c r="BU85" s="13">
        <f t="shared" si="688"/>
        <v>0.39518596358469732</v>
      </c>
      <c r="BV85" s="13">
        <f t="shared" si="688"/>
        <v>0.10860673405096377</v>
      </c>
      <c r="BW85" s="13">
        <f t="shared" si="688"/>
        <v>0.24391699614558907</v>
      </c>
      <c r="BX85" s="13">
        <f t="shared" si="688"/>
        <v>3.567547773759025E-2</v>
      </c>
      <c r="BY85" s="13">
        <f t="shared" si="688"/>
        <v>1.0204397500186624</v>
      </c>
      <c r="BZ85" s="13">
        <f t="shared" si="688"/>
        <v>0.1160506019016088</v>
      </c>
      <c r="CA85" s="13">
        <f t="shared" si="688"/>
        <v>-0.25172728450417325</v>
      </c>
      <c r="CB85" s="13">
        <f t="shared" si="688"/>
        <v>0.10154677401907533</v>
      </c>
      <c r="CC85" s="13">
        <f t="shared" si="688"/>
        <v>-0.16852537293354941</v>
      </c>
      <c r="CD85" s="13">
        <f t="shared" si="688"/>
        <v>-8.5443164224336857E-2</v>
      </c>
      <c r="CE85" s="13">
        <f t="shared" si="688"/>
        <v>-9.5816393769879108E-3</v>
      </c>
      <c r="CF85" s="13">
        <f t="shared" si="688"/>
        <v>0.16401265977748786</v>
      </c>
      <c r="CG85" s="13">
        <f t="shared" si="688"/>
        <v>2.8700922426253689E-2</v>
      </c>
      <c r="CH85" s="13">
        <f t="shared" si="688"/>
        <v>-0.43344546779537646</v>
      </c>
      <c r="CI85" s="13">
        <f t="shared" si="688"/>
        <v>-0.29157301905350597</v>
      </c>
      <c r="CJ85" s="13">
        <f t="shared" si="688"/>
        <v>-8.4911209535330698E-2</v>
      </c>
      <c r="CK85" s="13">
        <f t="shared" si="688"/>
        <v>-0.37158792805404028</v>
      </c>
      <c r="CL85" s="13">
        <f t="shared" si="688"/>
        <v>0.26375650498097108</v>
      </c>
      <c r="CM85" s="13">
        <f t="shared" si="688"/>
        <v>0.15874934696014534</v>
      </c>
      <c r="CN85" s="13">
        <f t="shared" ref="CN85:DS85" si="689">CM22/CM$7*CN54</f>
        <v>9.2408790121572496E-3</v>
      </c>
      <c r="CO85" s="13">
        <f t="shared" si="689"/>
        <v>5.5018162335770594E-2</v>
      </c>
      <c r="CP85" s="13">
        <f t="shared" si="689"/>
        <v>0.30348627482920071</v>
      </c>
      <c r="CQ85" s="13">
        <f t="shared" si="689"/>
        <v>0.19989488746383421</v>
      </c>
      <c r="CR85" s="13">
        <f t="shared" si="689"/>
        <v>0.10797510699570335</v>
      </c>
      <c r="CS85" s="13">
        <f t="shared" si="689"/>
        <v>0.14321232250115012</v>
      </c>
      <c r="CT85" s="13">
        <f t="shared" si="689"/>
        <v>0.43967680239152501</v>
      </c>
      <c r="CU85" s="13">
        <f t="shared" si="689"/>
        <v>0.141117345461927</v>
      </c>
      <c r="CV85" s="13">
        <f t="shared" si="689"/>
        <v>7.8701818610488833E-2</v>
      </c>
      <c r="CW85" s="13">
        <f t="shared" si="689"/>
        <v>0.36934995539056631</v>
      </c>
      <c r="CX85" s="13">
        <f t="shared" si="689"/>
        <v>0.26871638285599009</v>
      </c>
      <c r="CY85" s="13">
        <f t="shared" si="689"/>
        <v>0.39796069119905586</v>
      </c>
      <c r="CZ85" s="13">
        <f t="shared" si="689"/>
        <v>0.38622182270756755</v>
      </c>
      <c r="DA85" s="13">
        <f t="shared" si="689"/>
        <v>0.48665645999863261</v>
      </c>
      <c r="DB85" s="13">
        <f t="shared" si="689"/>
        <v>0.12539221794710087</v>
      </c>
      <c r="DC85" s="13">
        <f t="shared" si="689"/>
        <v>0.16641418780965625</v>
      </c>
      <c r="DD85" s="13">
        <f t="shared" si="689"/>
        <v>0.49164295542730529</v>
      </c>
      <c r="DE85" s="13">
        <f t="shared" si="689"/>
        <v>0.3117916269661592</v>
      </c>
      <c r="DF85" s="13">
        <f t="shared" si="689"/>
        <v>0.29322342665570278</v>
      </c>
      <c r="DG85" s="13">
        <f t="shared" si="689"/>
        <v>5.6375457883987692E-2</v>
      </c>
      <c r="DH85" s="13">
        <f t="shared" si="689"/>
        <v>0.28206222977335005</v>
      </c>
      <c r="DI85" s="13">
        <f t="shared" si="689"/>
        <v>0.13520800191235818</v>
      </c>
      <c r="DJ85" s="13">
        <f t="shared" si="689"/>
        <v>-7.8861709795589995E-3</v>
      </c>
      <c r="DK85" s="13">
        <f t="shared" si="689"/>
        <v>-0.29580623482923718</v>
      </c>
      <c r="DL85" s="13">
        <f t="shared" si="689"/>
        <v>-0.23975378076666098</v>
      </c>
      <c r="DM85" s="13">
        <f t="shared" si="689"/>
        <v>-0.21573242530660169</v>
      </c>
      <c r="DN85" s="13">
        <f t="shared" si="689"/>
        <v>-0.23749963896764642</v>
      </c>
      <c r="DO85" s="13">
        <f t="shared" si="689"/>
        <v>-0.56494387735132456</v>
      </c>
      <c r="DP85" s="13">
        <f t="shared" si="689"/>
        <v>0.26224403876882701</v>
      </c>
      <c r="DQ85" s="13">
        <f t="shared" si="689"/>
        <v>0.69041576179852993</v>
      </c>
      <c r="DR85" s="13">
        <f t="shared" si="689"/>
        <v>-0.42237825939515594</v>
      </c>
      <c r="DS85" s="13">
        <f t="shared" si="689"/>
        <v>0.68296356650440238</v>
      </c>
      <c r="DT85" s="55">
        <f t="shared" ref="DT85:EY85" si="690">DS22/DS$7*DT54</f>
        <v>-2.817344733152602</v>
      </c>
      <c r="DU85" s="55">
        <f t="shared" si="690"/>
        <v>1.0986878833700655</v>
      </c>
      <c r="DV85" s="55">
        <f t="shared" si="690"/>
        <v>-1.7728961474917366</v>
      </c>
      <c r="DW85" s="13">
        <f t="shared" si="690"/>
        <v>0.23700766332821852</v>
      </c>
      <c r="DX85" s="13">
        <f t="shared" si="690"/>
        <v>0.70574077137015023</v>
      </c>
      <c r="DY85" s="13">
        <f t="shared" si="690"/>
        <v>1.6984418807671635</v>
      </c>
      <c r="DZ85" s="13">
        <f t="shared" si="690"/>
        <v>-1.0721780177425744</v>
      </c>
      <c r="EA85" s="13">
        <f t="shared" si="690"/>
        <v>-1.0758976082938811</v>
      </c>
      <c r="EB85" s="14">
        <f t="shared" si="690"/>
        <v>9.9919269013245812E-2</v>
      </c>
      <c r="EC85" s="14">
        <f t="shared" si="690"/>
        <v>0.12819142307397807</v>
      </c>
      <c r="ED85" s="14">
        <f t="shared" si="690"/>
        <v>0.21612623639144038</v>
      </c>
      <c r="EE85" s="14">
        <f t="shared" si="690"/>
        <v>0.12000193292594619</v>
      </c>
      <c r="EF85" s="14">
        <f t="shared" si="690"/>
        <v>0.10705261525322379</v>
      </c>
      <c r="EG85" s="14">
        <f t="shared" si="690"/>
        <v>8.3033289311297248E-2</v>
      </c>
      <c r="EH85" s="14">
        <f t="shared" si="690"/>
        <v>0.15723972077403484</v>
      </c>
      <c r="EI85" s="14">
        <f t="shared" si="690"/>
        <v>0.16870131403077362</v>
      </c>
      <c r="EJ85" s="14">
        <f t="shared" si="690"/>
        <v>0.17450605960986196</v>
      </c>
      <c r="EK85" s="14">
        <f t="shared" si="690"/>
        <v>0.26615919546849409</v>
      </c>
      <c r="EL85" s="14">
        <f t="shared" si="690"/>
        <v>0.30458109697066327</v>
      </c>
      <c r="EM85" s="14">
        <f t="shared" si="690"/>
        <v>0.29830478254929538</v>
      </c>
      <c r="EN85" s="14">
        <f t="shared" si="690"/>
        <v>0.29825025116396436</v>
      </c>
      <c r="EO85" s="14">
        <f t="shared" si="690"/>
        <v>0.24623499832516263</v>
      </c>
      <c r="EP85" s="14">
        <f t="shared" si="690"/>
        <v>0.21374906167390989</v>
      </c>
      <c r="EQ85" s="14">
        <f t="shared" si="690"/>
        <v>0.17376325961697006</v>
      </c>
      <c r="ER85" s="14">
        <f t="shared" si="690"/>
        <v>0.15902239363346715</v>
      </c>
      <c r="ES85" s="14">
        <f t="shared" si="690"/>
        <v>0.15156511494451688</v>
      </c>
      <c r="ET85" s="14">
        <f t="shared" si="690"/>
        <v>0.14365462425526698</v>
      </c>
      <c r="EU85" s="14">
        <f t="shared" si="690"/>
        <v>0.12783247910486387</v>
      </c>
      <c r="EV85" s="14">
        <f t="shared" si="690"/>
        <v>0.1205054106797071</v>
      </c>
      <c r="EW85" s="14">
        <f t="shared" si="690"/>
        <v>0.11127123309118521</v>
      </c>
      <c r="EX85" s="14">
        <f t="shared" si="690"/>
        <v>0.1070193669199357</v>
      </c>
      <c r="EY85" s="14">
        <f t="shared" si="690"/>
        <v>0.11091760129362327</v>
      </c>
      <c r="EZ85" s="14">
        <f t="shared" ref="EZ85:FF85" si="691">EY22/EY$7*EZ54</f>
        <v>0.12041743803776121</v>
      </c>
      <c r="FA85" s="14">
        <f t="shared" si="691"/>
        <v>0.11174106198087216</v>
      </c>
      <c r="FB85" s="14">
        <f t="shared" si="691"/>
        <v>0.11340254419169786</v>
      </c>
      <c r="FC85" s="14">
        <f t="shared" si="691"/>
        <v>0.11065081533219326</v>
      </c>
      <c r="FD85" s="14">
        <f t="shared" si="691"/>
        <v>0.11694227895432399</v>
      </c>
      <c r="FE85" s="14">
        <f t="shared" si="691"/>
        <v>0.11037368821429948</v>
      </c>
      <c r="FF85" s="14">
        <f t="shared" si="691"/>
        <v>0.11309185035873297</v>
      </c>
    </row>
    <row r="86" spans="2:162" x14ac:dyDescent="0.25">
      <c r="B86" t="str">
        <f t="shared" si="679"/>
        <v xml:space="preserve">      Federal</v>
      </c>
      <c r="C86" s="13"/>
      <c r="D86" s="13">
        <f t="shared" ref="D86:AA86" si="692">C23/C$7*D55</f>
        <v>0.22765979168313286</v>
      </c>
      <c r="E86" s="13">
        <f t="shared" si="692"/>
        <v>-0.23013957616098962</v>
      </c>
      <c r="F86" s="13">
        <f t="shared" si="692"/>
        <v>-0.19499112350401587</v>
      </c>
      <c r="G86" s="13">
        <f t="shared" si="692"/>
        <v>1.2017365057125577E-2</v>
      </c>
      <c r="H86" s="13">
        <f t="shared" si="692"/>
        <v>6.0802376264482975E-2</v>
      </c>
      <c r="I86" s="13">
        <f t="shared" si="692"/>
        <v>0.13525698462463848</v>
      </c>
      <c r="J86" s="13">
        <f t="shared" si="692"/>
        <v>-4.7305853698418401E-2</v>
      </c>
      <c r="K86" s="13">
        <f t="shared" si="692"/>
        <v>3.6015976958394695E-2</v>
      </c>
      <c r="L86" s="13">
        <f t="shared" si="692"/>
        <v>2.3756314843868101E-2</v>
      </c>
      <c r="M86" s="13">
        <f t="shared" si="692"/>
        <v>1.1836010589724704E-2</v>
      </c>
      <c r="N86" s="13">
        <f t="shared" si="692"/>
        <v>4.7795219962990458E-2</v>
      </c>
      <c r="O86" s="13">
        <f t="shared" si="692"/>
        <v>0.12062651159737695</v>
      </c>
      <c r="P86" s="13">
        <f t="shared" si="692"/>
        <v>1.1787029567874533E-2</v>
      </c>
      <c r="Q86" s="13">
        <f t="shared" si="692"/>
        <v>7.1297537629812488E-2</v>
      </c>
      <c r="R86" s="13">
        <f t="shared" si="692"/>
        <v>-4.5884463596358956E-2</v>
      </c>
      <c r="S86" s="13">
        <f t="shared" si="692"/>
        <v>0</v>
      </c>
      <c r="T86" s="13">
        <f t="shared" si="692"/>
        <v>1.1681811696124816E-2</v>
      </c>
      <c r="U86" s="13">
        <f t="shared" si="692"/>
        <v>-4.6021121085127195E-2</v>
      </c>
      <c r="V86" s="13">
        <f t="shared" si="692"/>
        <v>-2.3046908974242959E-2</v>
      </c>
      <c r="W86" s="13">
        <f t="shared" si="692"/>
        <v>-7.8903490024223241E-2</v>
      </c>
      <c r="X86" s="13">
        <f t="shared" si="692"/>
        <v>0</v>
      </c>
      <c r="Y86" s="13">
        <f t="shared" si="692"/>
        <v>-4.500849860345045E-2</v>
      </c>
      <c r="Z86" s="13">
        <f t="shared" si="692"/>
        <v>-1.1311249465729256E-2</v>
      </c>
      <c r="AA86" s="13">
        <f t="shared" si="692"/>
        <v>-1.137245245544437E-2</v>
      </c>
      <c r="AB86" s="13">
        <f t="shared" ref="AB86:BG86" si="693">AA23/AA$7*AB55</f>
        <v>-4.4079972245644354E-2</v>
      </c>
      <c r="AC86" s="13">
        <f t="shared" si="693"/>
        <v>-8.6704765958997551E-2</v>
      </c>
      <c r="AD86" s="13">
        <f t="shared" si="693"/>
        <v>7.7699098516222309E-2</v>
      </c>
      <c r="AE86" s="13">
        <f t="shared" si="693"/>
        <v>1.0751054192517932E-2</v>
      </c>
      <c r="AF86" s="13">
        <f t="shared" si="693"/>
        <v>2.1301652010958246E-2</v>
      </c>
      <c r="AG86" s="13">
        <f t="shared" si="693"/>
        <v>7.3991273005399844E-2</v>
      </c>
      <c r="AH86" s="13">
        <f t="shared" si="693"/>
        <v>-4.0790556371059654E-2</v>
      </c>
      <c r="AI86" s="13">
        <f t="shared" si="693"/>
        <v>0.16806115605730326</v>
      </c>
      <c r="AJ86" s="13">
        <f t="shared" si="693"/>
        <v>-1.0017671496295583E-2</v>
      </c>
      <c r="AK86" s="13">
        <f t="shared" si="693"/>
        <v>8.0698141444409538E-2</v>
      </c>
      <c r="AL86" s="13">
        <f t="shared" si="693"/>
        <v>0.1210602169919527</v>
      </c>
      <c r="AM86" s="13">
        <f t="shared" si="693"/>
        <v>0.14058835626129487</v>
      </c>
      <c r="AN86" s="13">
        <f t="shared" si="693"/>
        <v>-0.12271499962259697</v>
      </c>
      <c r="AO86" s="13">
        <f t="shared" si="693"/>
        <v>-3.8355635904749531E-2</v>
      </c>
      <c r="AP86" s="13">
        <f t="shared" si="693"/>
        <v>9.8074863184592312E-2</v>
      </c>
      <c r="AQ86" s="13">
        <f t="shared" si="693"/>
        <v>9.5459752283682288E-3</v>
      </c>
      <c r="AR86" s="13">
        <f t="shared" si="693"/>
        <v>0.77083253016029007</v>
      </c>
      <c r="AS86" s="13">
        <f t="shared" si="693"/>
        <v>-0.48050060106049985</v>
      </c>
      <c r="AT86" s="13">
        <f t="shared" si="693"/>
        <v>-0.12762178778647237</v>
      </c>
      <c r="AU86" s="13">
        <f t="shared" si="693"/>
        <v>0.14467944274348962</v>
      </c>
      <c r="AV86" s="13">
        <f t="shared" si="693"/>
        <v>-3.7236359877202453E-2</v>
      </c>
      <c r="AW86" s="13">
        <f t="shared" si="693"/>
        <v>3.8138718201747711E-2</v>
      </c>
      <c r="AX86" s="13">
        <f t="shared" si="693"/>
        <v>4.8236984436473465E-2</v>
      </c>
      <c r="AY86" s="13">
        <f t="shared" si="693"/>
        <v>-1.9295410461910009E-2</v>
      </c>
      <c r="AZ86" s="13">
        <f t="shared" si="693"/>
        <v>0</v>
      </c>
      <c r="BA86" s="13">
        <f t="shared" si="693"/>
        <v>1.9746641381391986E-2</v>
      </c>
      <c r="BB86" s="13">
        <f t="shared" si="693"/>
        <v>0.35987450576592667</v>
      </c>
      <c r="BC86" s="13">
        <f t="shared" si="693"/>
        <v>2.9862684495043781E-2</v>
      </c>
      <c r="BD86" s="13">
        <f t="shared" si="693"/>
        <v>-3.9357283702136245E-2</v>
      </c>
      <c r="BE86" s="13">
        <f t="shared" si="693"/>
        <v>-6.8712571380873236E-2</v>
      </c>
      <c r="BF86" s="13">
        <f t="shared" si="693"/>
        <v>3.0066172046570149E-2</v>
      </c>
      <c r="BG86" s="13">
        <f t="shared" si="693"/>
        <v>-3.9435062492937843E-2</v>
      </c>
      <c r="BH86" s="13">
        <f t="shared" ref="BH86:CM86" si="694">BG23/BG$7*BH55</f>
        <v>9.9553300096309593E-3</v>
      </c>
      <c r="BI86" s="13">
        <f t="shared" si="694"/>
        <v>-2.9496060536841753E-2</v>
      </c>
      <c r="BJ86" s="13">
        <f t="shared" si="694"/>
        <v>2.9776967463847795E-2</v>
      </c>
      <c r="BK86" s="13">
        <f t="shared" si="694"/>
        <v>-0.11474684132416814</v>
      </c>
      <c r="BL86" s="13">
        <f t="shared" si="694"/>
        <v>-2.9073936952473685E-2</v>
      </c>
      <c r="BM86" s="13">
        <f t="shared" si="694"/>
        <v>2.917764608898319E-2</v>
      </c>
      <c r="BN86" s="13">
        <f t="shared" si="694"/>
        <v>-0.11244511331254972</v>
      </c>
      <c r="BO86" s="13">
        <f t="shared" si="694"/>
        <v>-3.7677161047551887E-2</v>
      </c>
      <c r="BP86" s="13">
        <f t="shared" si="694"/>
        <v>-2.8099905493580338E-2</v>
      </c>
      <c r="BQ86" s="13">
        <f t="shared" si="694"/>
        <v>-9.3365391745755515E-3</v>
      </c>
      <c r="BR86" s="13">
        <f t="shared" si="694"/>
        <v>2.8068282826209386E-2</v>
      </c>
      <c r="BS86" s="13">
        <f t="shared" si="694"/>
        <v>-1.8409953812733811E-2</v>
      </c>
      <c r="BT86" s="13">
        <f t="shared" si="694"/>
        <v>-9.1256452398594864E-3</v>
      </c>
      <c r="BU86" s="13">
        <f t="shared" si="694"/>
        <v>0</v>
      </c>
      <c r="BV86" s="13">
        <f t="shared" si="694"/>
        <v>2.7232171302883218E-2</v>
      </c>
      <c r="BW86" s="13">
        <f t="shared" si="694"/>
        <v>2.7067255322925626E-2</v>
      </c>
      <c r="BX86" s="13">
        <f t="shared" si="694"/>
        <v>0</v>
      </c>
      <c r="BY86" s="13">
        <f t="shared" si="694"/>
        <v>1.7899844192613319E-2</v>
      </c>
      <c r="BZ86" s="13">
        <f t="shared" si="694"/>
        <v>5.4044963949833248E-2</v>
      </c>
      <c r="CA86" s="13">
        <f t="shared" si="694"/>
        <v>9.0782198491184164E-3</v>
      </c>
      <c r="CB86" s="13">
        <f t="shared" si="694"/>
        <v>0.22198652116907308</v>
      </c>
      <c r="CC86" s="13">
        <f t="shared" si="694"/>
        <v>-0.12806736900057172</v>
      </c>
      <c r="CD86" s="13">
        <f t="shared" si="694"/>
        <v>-6.5672407287543491E-2</v>
      </c>
      <c r="CE86" s="13">
        <f t="shared" si="694"/>
        <v>-0.16620653884548742</v>
      </c>
      <c r="CF86" s="13">
        <f t="shared" si="694"/>
        <v>0.90850647942672769</v>
      </c>
      <c r="CG86" s="13">
        <f t="shared" si="694"/>
        <v>-0.54860209867097254</v>
      </c>
      <c r="CH86" s="13">
        <f t="shared" si="694"/>
        <v>-0.12976677680084084</v>
      </c>
      <c r="CI86" s="13">
        <f t="shared" si="694"/>
        <v>0</v>
      </c>
      <c r="CJ86" s="13">
        <f t="shared" si="694"/>
        <v>-1.8836662930922198E-2</v>
      </c>
      <c r="CK86" s="13">
        <f t="shared" si="694"/>
        <v>-6.4788389973341229E-2</v>
      </c>
      <c r="CL86" s="13">
        <f t="shared" si="694"/>
        <v>-3.7064835265966371E-2</v>
      </c>
      <c r="CM86" s="13">
        <f t="shared" si="694"/>
        <v>-1.8507826048114063E-2</v>
      </c>
      <c r="CN86" s="13">
        <f t="shared" ref="CN86:DS86" si="695">CM23/CM$7*CN55</f>
        <v>-2.7535715726198891E-2</v>
      </c>
      <c r="CO86" s="13">
        <f t="shared" si="695"/>
        <v>-9.1345126587670557E-3</v>
      </c>
      <c r="CP86" s="13">
        <f t="shared" si="695"/>
        <v>-1.8145809539296055E-2</v>
      </c>
      <c r="CQ86" s="13">
        <f t="shared" si="695"/>
        <v>-3.5810090226378793E-2</v>
      </c>
      <c r="CR86" s="13">
        <f t="shared" si="695"/>
        <v>-7.0496751506751429E-2</v>
      </c>
      <c r="CS86" s="13">
        <f t="shared" si="695"/>
        <v>-4.4065407109199622E-2</v>
      </c>
      <c r="CT86" s="13">
        <f t="shared" si="695"/>
        <v>-2.6382246305468586E-2</v>
      </c>
      <c r="CU86" s="13">
        <f t="shared" si="695"/>
        <v>8.8012974827457301E-3</v>
      </c>
      <c r="CV86" s="13">
        <f t="shared" si="695"/>
        <v>-1.7368598171881734E-2</v>
      </c>
      <c r="CW86" s="13">
        <f t="shared" si="695"/>
        <v>-5.1468535178898003E-2</v>
      </c>
      <c r="CX86" s="13">
        <f t="shared" si="695"/>
        <v>-3.4074811499161015E-2</v>
      </c>
      <c r="CY86" s="13">
        <f t="shared" si="695"/>
        <v>8.5652609447449523E-3</v>
      </c>
      <c r="CZ86" s="13">
        <f t="shared" si="695"/>
        <v>1.7039581310835779E-2</v>
      </c>
      <c r="DA86" s="13">
        <f t="shared" si="695"/>
        <v>8.4300946134243295E-3</v>
      </c>
      <c r="DB86" s="13">
        <f t="shared" si="695"/>
        <v>8.3458299108181196E-3</v>
      </c>
      <c r="DC86" s="13">
        <f t="shared" si="695"/>
        <v>0</v>
      </c>
      <c r="DD86" s="13">
        <f t="shared" si="695"/>
        <v>8.2254258820104158E-3</v>
      </c>
      <c r="DE86" s="13">
        <f t="shared" si="695"/>
        <v>8.1440243707916297E-3</v>
      </c>
      <c r="DF86" s="13">
        <f t="shared" si="695"/>
        <v>3.2576339911424321E-2</v>
      </c>
      <c r="DG86" s="13">
        <f t="shared" si="695"/>
        <v>1.6151140408504714E-2</v>
      </c>
      <c r="DH86" s="13">
        <f t="shared" si="695"/>
        <v>-3.1667071092672056E-2</v>
      </c>
      <c r="DI86" s="13">
        <f t="shared" si="695"/>
        <v>-1.576787054331601E-2</v>
      </c>
      <c r="DJ86" s="13">
        <f t="shared" si="695"/>
        <v>-1.5705156770018051E-2</v>
      </c>
      <c r="DK86" s="13">
        <f t="shared" si="695"/>
        <v>-6.1740340788197103E-2</v>
      </c>
      <c r="DL86" s="13">
        <f t="shared" si="695"/>
        <v>-2.3223655722450606E-2</v>
      </c>
      <c r="DM86" s="13">
        <f t="shared" si="695"/>
        <v>-1.5447843973105625E-2</v>
      </c>
      <c r="DN86" s="13">
        <f t="shared" si="695"/>
        <v>-3.0603642804250816E-2</v>
      </c>
      <c r="DO86" s="13">
        <f t="shared" si="695"/>
        <v>-4.543344131071101E-2</v>
      </c>
      <c r="DP86" s="13">
        <f t="shared" si="695"/>
        <v>-2.2775200491385553E-2</v>
      </c>
      <c r="DQ86" s="13">
        <f t="shared" si="695"/>
        <v>3.8358329717246328E-2</v>
      </c>
      <c r="DR86" s="13">
        <f t="shared" si="695"/>
        <v>-2.9792602226908188E-2</v>
      </c>
      <c r="DS86" s="13">
        <f t="shared" si="695"/>
        <v>3.0287355987921039E-2</v>
      </c>
      <c r="DT86" s="55">
        <f t="shared" ref="DT86:EY86" si="696">DS23/DS$7*DT55</f>
        <v>3.0195546524477469E-2</v>
      </c>
      <c r="DU86" s="55">
        <f t="shared" si="696"/>
        <v>0.41047948668033185</v>
      </c>
      <c r="DV86" s="55">
        <f t="shared" si="696"/>
        <v>-0.23645508864717224</v>
      </c>
      <c r="DW86" s="13">
        <f t="shared" si="696"/>
        <v>-7.9243887954164399E-2</v>
      </c>
      <c r="DX86" s="13">
        <f t="shared" si="696"/>
        <v>-8.0922018473783535E-3</v>
      </c>
      <c r="DY86" s="13">
        <f t="shared" si="696"/>
        <v>-3.9553736152308873E-2</v>
      </c>
      <c r="DZ86" s="13">
        <f t="shared" si="696"/>
        <v>-3.1056205788087772E-2</v>
      </c>
      <c r="EA86" s="13">
        <f t="shared" si="696"/>
        <v>-3.8123934352779019E-2</v>
      </c>
      <c r="EB86" s="14">
        <f t="shared" si="696"/>
        <v>-3.9459917841054588E-3</v>
      </c>
      <c r="EC86" s="14">
        <f t="shared" si="696"/>
        <v>-4.0556029328975426E-4</v>
      </c>
      <c r="ED86" s="14">
        <f t="shared" si="696"/>
        <v>-4.0566791737574059E-5</v>
      </c>
      <c r="EE86" s="14">
        <f t="shared" si="696"/>
        <v>-4.490072219978969E-6</v>
      </c>
      <c r="EF86" s="14">
        <f t="shared" si="696"/>
        <v>-2.2393491745386377E-6</v>
      </c>
      <c r="EG86" s="14">
        <f t="shared" si="696"/>
        <v>0</v>
      </c>
      <c r="EH86" s="14">
        <f t="shared" si="696"/>
        <v>0</v>
      </c>
      <c r="EI86" s="14">
        <f t="shared" si="696"/>
        <v>0</v>
      </c>
      <c r="EJ86" s="14">
        <f t="shared" si="696"/>
        <v>0</v>
      </c>
      <c r="EK86" s="14">
        <f t="shared" si="696"/>
        <v>0</v>
      </c>
      <c r="EL86" s="14">
        <f t="shared" si="696"/>
        <v>0</v>
      </c>
      <c r="EM86" s="14">
        <f t="shared" si="696"/>
        <v>0</v>
      </c>
      <c r="EN86" s="14">
        <f t="shared" si="696"/>
        <v>0</v>
      </c>
      <c r="EO86" s="14">
        <f t="shared" si="696"/>
        <v>0</v>
      </c>
      <c r="EP86" s="14">
        <f t="shared" si="696"/>
        <v>0</v>
      </c>
      <c r="EQ86" s="14">
        <f t="shared" si="696"/>
        <v>0</v>
      </c>
      <c r="ER86" s="14">
        <f t="shared" si="696"/>
        <v>0</v>
      </c>
      <c r="ES86" s="14">
        <f t="shared" si="696"/>
        <v>0</v>
      </c>
      <c r="ET86" s="14">
        <f t="shared" si="696"/>
        <v>0</v>
      </c>
      <c r="EU86" s="14">
        <f t="shared" si="696"/>
        <v>0</v>
      </c>
      <c r="EV86" s="14">
        <f t="shared" si="696"/>
        <v>0</v>
      </c>
      <c r="EW86" s="14">
        <f t="shared" si="696"/>
        <v>0</v>
      </c>
      <c r="EX86" s="14">
        <f t="shared" si="696"/>
        <v>0</v>
      </c>
      <c r="EY86" s="14">
        <f t="shared" si="696"/>
        <v>0</v>
      </c>
      <c r="EZ86" s="14">
        <f t="shared" ref="EZ86:FF86" si="697">EY23/EY$7*EZ55</f>
        <v>0</v>
      </c>
      <c r="FA86" s="14">
        <f t="shared" si="697"/>
        <v>0</v>
      </c>
      <c r="FB86" s="14">
        <f t="shared" si="697"/>
        <v>0</v>
      </c>
      <c r="FC86" s="14">
        <f t="shared" si="697"/>
        <v>0</v>
      </c>
      <c r="FD86" s="14">
        <f t="shared" si="697"/>
        <v>0</v>
      </c>
      <c r="FE86" s="14">
        <f t="shared" si="697"/>
        <v>0</v>
      </c>
      <c r="FF86" s="14">
        <f t="shared" si="697"/>
        <v>0</v>
      </c>
    </row>
    <row r="87" spans="2:162" x14ac:dyDescent="0.25">
      <c r="B87" s="25"/>
      <c r="DX87" s="48"/>
      <c r="DY87" s="48"/>
      <c r="DZ87" s="48"/>
      <c r="EA87" s="48"/>
    </row>
    <row r="88" spans="2:162" x14ac:dyDescent="0.25">
      <c r="EA88" s="48"/>
    </row>
    <row r="89" spans="2:162" x14ac:dyDescent="0.25">
      <c r="B89" s="24" t="s">
        <v>224</v>
      </c>
    </row>
    <row r="90" spans="2:162" x14ac:dyDescent="0.25">
      <c r="C90" s="16" t="str">
        <f t="shared" ref="C90:Z90" si="698">C4</f>
        <v>1990Q1</v>
      </c>
      <c r="D90" s="16" t="str">
        <f t="shared" si="698"/>
        <v>1990Q2</v>
      </c>
      <c r="E90" s="16" t="str">
        <f t="shared" si="698"/>
        <v>1990Q3</v>
      </c>
      <c r="F90" s="16" t="str">
        <f t="shared" si="698"/>
        <v>1990Q4</v>
      </c>
      <c r="G90" s="16" t="str">
        <f t="shared" si="698"/>
        <v>1991Q1</v>
      </c>
      <c r="H90" s="16" t="str">
        <f t="shared" si="698"/>
        <v>1991Q2</v>
      </c>
      <c r="I90" s="16" t="str">
        <f t="shared" si="698"/>
        <v>1991Q3</v>
      </c>
      <c r="J90" s="16" t="str">
        <f t="shared" si="698"/>
        <v>1991Q4</v>
      </c>
      <c r="K90" s="16" t="str">
        <f t="shared" si="698"/>
        <v>1992Q1</v>
      </c>
      <c r="L90" s="16" t="str">
        <f t="shared" si="698"/>
        <v>1992Q2</v>
      </c>
      <c r="M90" s="16" t="str">
        <f t="shared" si="698"/>
        <v>1992Q3</v>
      </c>
      <c r="N90" s="16" t="str">
        <f t="shared" si="698"/>
        <v>1992Q4</v>
      </c>
      <c r="O90" s="16" t="str">
        <f t="shared" si="698"/>
        <v>1993Q1</v>
      </c>
      <c r="P90" s="16" t="str">
        <f t="shared" si="698"/>
        <v>1993Q2</v>
      </c>
      <c r="Q90" s="16" t="str">
        <f t="shared" si="698"/>
        <v>1993Q3</v>
      </c>
      <c r="R90" s="16" t="str">
        <f t="shared" si="698"/>
        <v>1993Q4</v>
      </c>
      <c r="S90" s="16" t="str">
        <f t="shared" si="698"/>
        <v>1994Q1</v>
      </c>
      <c r="T90" s="16" t="str">
        <f t="shared" si="698"/>
        <v>1994Q2</v>
      </c>
      <c r="U90" s="16" t="str">
        <f t="shared" si="698"/>
        <v>1994Q3</v>
      </c>
      <c r="V90" s="16" t="str">
        <f t="shared" si="698"/>
        <v>1994Q4</v>
      </c>
      <c r="W90" s="16" t="str">
        <f t="shared" si="698"/>
        <v>1995Q1</v>
      </c>
      <c r="X90" s="16" t="str">
        <f t="shared" si="698"/>
        <v>1995Q2</v>
      </c>
      <c r="Y90" s="16" t="str">
        <f t="shared" si="698"/>
        <v>1995Q3</v>
      </c>
      <c r="Z90" s="16" t="str">
        <f t="shared" si="698"/>
        <v>1995Q4</v>
      </c>
      <c r="AA90" s="16" t="str">
        <f t="shared" ref="AA90:BF90" si="699">AA4</f>
        <v>1996Q1</v>
      </c>
      <c r="AB90" s="16" t="str">
        <f t="shared" si="699"/>
        <v>1996Q2</v>
      </c>
      <c r="AC90" s="16" t="str">
        <f t="shared" si="699"/>
        <v>1996Q3</v>
      </c>
      <c r="AD90" s="16" t="str">
        <f t="shared" si="699"/>
        <v>1996Q4</v>
      </c>
      <c r="AE90" s="16" t="str">
        <f t="shared" si="699"/>
        <v>1997Q1</v>
      </c>
      <c r="AF90" s="16" t="str">
        <f t="shared" si="699"/>
        <v>1997Q2</v>
      </c>
      <c r="AG90" s="16" t="str">
        <f t="shared" si="699"/>
        <v>1997Q3</v>
      </c>
      <c r="AH90" s="16" t="str">
        <f t="shared" si="699"/>
        <v>1997Q4</v>
      </c>
      <c r="AI90" s="16" t="str">
        <f t="shared" si="699"/>
        <v>1998Q1</v>
      </c>
      <c r="AJ90" s="16" t="str">
        <f t="shared" si="699"/>
        <v>1998Q2</v>
      </c>
      <c r="AK90" s="16" t="str">
        <f t="shared" si="699"/>
        <v>1998Q3</v>
      </c>
      <c r="AL90" s="16" t="str">
        <f t="shared" si="699"/>
        <v>1998Q4</v>
      </c>
      <c r="AM90" s="16" t="str">
        <f t="shared" si="699"/>
        <v>1999Q1</v>
      </c>
      <c r="AN90" s="16" t="str">
        <f t="shared" si="699"/>
        <v>1999Q2</v>
      </c>
      <c r="AO90" s="16" t="str">
        <f t="shared" si="699"/>
        <v>1999Q3</v>
      </c>
      <c r="AP90" s="16" t="str">
        <f t="shared" si="699"/>
        <v>1999Q4</v>
      </c>
      <c r="AQ90" s="16" t="str">
        <f t="shared" si="699"/>
        <v>2000Q1</v>
      </c>
      <c r="AR90" s="16" t="str">
        <f t="shared" si="699"/>
        <v>2000Q2</v>
      </c>
      <c r="AS90" s="16" t="str">
        <f t="shared" si="699"/>
        <v>2000Q3</v>
      </c>
      <c r="AT90" s="16" t="str">
        <f t="shared" si="699"/>
        <v>2000Q4</v>
      </c>
      <c r="AU90" s="16" t="str">
        <f t="shared" si="699"/>
        <v>2001Q1</v>
      </c>
      <c r="AV90" s="16" t="str">
        <f t="shared" si="699"/>
        <v>2001Q2</v>
      </c>
      <c r="AW90" s="16" t="str">
        <f t="shared" si="699"/>
        <v>2001Q3</v>
      </c>
      <c r="AX90" s="16" t="str">
        <f t="shared" si="699"/>
        <v>2001Q4</v>
      </c>
      <c r="AY90" s="16" t="str">
        <f t="shared" si="699"/>
        <v>2002Q1</v>
      </c>
      <c r="AZ90" s="16" t="str">
        <f t="shared" si="699"/>
        <v>2002Q2</v>
      </c>
      <c r="BA90" s="16" t="str">
        <f t="shared" si="699"/>
        <v>2002Q3</v>
      </c>
      <c r="BB90" s="16" t="str">
        <f t="shared" si="699"/>
        <v>2002Q4</v>
      </c>
      <c r="BC90" s="16" t="str">
        <f t="shared" si="699"/>
        <v>2003Q1</v>
      </c>
      <c r="BD90" s="16" t="str">
        <f t="shared" si="699"/>
        <v>2003Q2</v>
      </c>
      <c r="BE90" s="16" t="str">
        <f t="shared" si="699"/>
        <v>2003Q3</v>
      </c>
      <c r="BF90" s="16" t="str">
        <f t="shared" si="699"/>
        <v>2003Q4</v>
      </c>
      <c r="BG90" s="16" t="str">
        <f t="shared" ref="BG90:CL90" si="700">BG4</f>
        <v>2004Q1</v>
      </c>
      <c r="BH90" s="16" t="str">
        <f t="shared" si="700"/>
        <v>2004Q2</v>
      </c>
      <c r="BI90" s="16" t="str">
        <f t="shared" si="700"/>
        <v>2004Q3</v>
      </c>
      <c r="BJ90" s="16" t="str">
        <f t="shared" si="700"/>
        <v>2004Q4</v>
      </c>
      <c r="BK90" s="16" t="str">
        <f t="shared" si="700"/>
        <v>2005Q1</v>
      </c>
      <c r="BL90" s="16" t="str">
        <f t="shared" si="700"/>
        <v>2005Q2</v>
      </c>
      <c r="BM90" s="16" t="str">
        <f t="shared" si="700"/>
        <v>2005Q3</v>
      </c>
      <c r="BN90" s="16" t="str">
        <f t="shared" si="700"/>
        <v>2005Q4</v>
      </c>
      <c r="BO90" s="16" t="str">
        <f t="shared" si="700"/>
        <v>2006Q1</v>
      </c>
      <c r="BP90" s="16" t="str">
        <f t="shared" si="700"/>
        <v>2006Q2</v>
      </c>
      <c r="BQ90" s="16" t="str">
        <f t="shared" si="700"/>
        <v>2006Q3</v>
      </c>
      <c r="BR90" s="16" t="str">
        <f t="shared" si="700"/>
        <v>2006Q4</v>
      </c>
      <c r="BS90" s="16" t="str">
        <f t="shared" si="700"/>
        <v>2007Q1</v>
      </c>
      <c r="BT90" s="16" t="str">
        <f t="shared" si="700"/>
        <v>2007Q2</v>
      </c>
      <c r="BU90" s="16" t="str">
        <f t="shared" si="700"/>
        <v>2007Q3</v>
      </c>
      <c r="BV90" s="16" t="str">
        <f t="shared" si="700"/>
        <v>2007Q4</v>
      </c>
      <c r="BW90" s="16" t="str">
        <f t="shared" si="700"/>
        <v>2008Q1</v>
      </c>
      <c r="BX90" s="16" t="str">
        <f t="shared" si="700"/>
        <v>2008Q2</v>
      </c>
      <c r="BY90" s="16" t="str">
        <f t="shared" si="700"/>
        <v>2008Q3</v>
      </c>
      <c r="BZ90" s="16" t="str">
        <f t="shared" si="700"/>
        <v>2008Q4</v>
      </c>
      <c r="CA90" s="16" t="str">
        <f t="shared" si="700"/>
        <v>2009Q1</v>
      </c>
      <c r="CB90" s="16" t="str">
        <f t="shared" si="700"/>
        <v>2009Q2</v>
      </c>
      <c r="CC90" s="16" t="str">
        <f t="shared" si="700"/>
        <v>2009Q3</v>
      </c>
      <c r="CD90" s="16" t="str">
        <f t="shared" si="700"/>
        <v>2009Q4</v>
      </c>
      <c r="CE90" s="16" t="str">
        <f t="shared" si="700"/>
        <v>2010Q1</v>
      </c>
      <c r="CF90" s="16" t="str">
        <f t="shared" si="700"/>
        <v>2010Q2</v>
      </c>
      <c r="CG90" s="16" t="str">
        <f t="shared" si="700"/>
        <v>2010Q3</v>
      </c>
      <c r="CH90" s="16" t="str">
        <f t="shared" si="700"/>
        <v>2010Q4</v>
      </c>
      <c r="CI90" s="16" t="str">
        <f t="shared" si="700"/>
        <v>2011Q1</v>
      </c>
      <c r="CJ90" s="16" t="str">
        <f t="shared" si="700"/>
        <v>2011Q2</v>
      </c>
      <c r="CK90" s="16" t="str">
        <f t="shared" si="700"/>
        <v>2011Q3</v>
      </c>
      <c r="CL90" s="16" t="str">
        <f t="shared" si="700"/>
        <v>2011Q4</v>
      </c>
      <c r="CM90" s="16" t="str">
        <f t="shared" ref="CM90:DR90" si="701">CM4</f>
        <v>2012Q1</v>
      </c>
      <c r="CN90" s="16" t="str">
        <f t="shared" si="701"/>
        <v>2012Q2</v>
      </c>
      <c r="CO90" s="16" t="str">
        <f t="shared" si="701"/>
        <v>2012Q3</v>
      </c>
      <c r="CP90" s="16" t="str">
        <f t="shared" si="701"/>
        <v>2012Q4</v>
      </c>
      <c r="CQ90" s="16" t="str">
        <f t="shared" si="701"/>
        <v>2013Q1</v>
      </c>
      <c r="CR90" s="16" t="str">
        <f t="shared" si="701"/>
        <v>2013Q2</v>
      </c>
      <c r="CS90" s="16" t="str">
        <f t="shared" si="701"/>
        <v>2013Q3</v>
      </c>
      <c r="CT90" s="16" t="str">
        <f t="shared" si="701"/>
        <v>2013Q4</v>
      </c>
      <c r="CU90" s="16" t="str">
        <f t="shared" si="701"/>
        <v>2014Q1</v>
      </c>
      <c r="CV90" s="16" t="str">
        <f t="shared" si="701"/>
        <v>2014Q2</v>
      </c>
      <c r="CW90" s="16" t="str">
        <f t="shared" si="701"/>
        <v>2014Q3</v>
      </c>
      <c r="CX90" s="16" t="str">
        <f t="shared" si="701"/>
        <v>2014Q4</v>
      </c>
      <c r="CY90" s="16" t="str">
        <f t="shared" si="701"/>
        <v>2015Q1</v>
      </c>
      <c r="CZ90" s="16" t="str">
        <f t="shared" si="701"/>
        <v>2015Q2</v>
      </c>
      <c r="DA90" s="16" t="str">
        <f t="shared" si="701"/>
        <v>2015Q3</v>
      </c>
      <c r="DB90" s="16" t="str">
        <f t="shared" si="701"/>
        <v>2015Q4</v>
      </c>
      <c r="DC90" s="16" t="str">
        <f t="shared" si="701"/>
        <v>2016Q1</v>
      </c>
      <c r="DD90" s="16" t="str">
        <f t="shared" si="701"/>
        <v>2016Q2</v>
      </c>
      <c r="DE90" s="16" t="str">
        <f t="shared" si="701"/>
        <v>2016Q3</v>
      </c>
      <c r="DF90" s="16" t="str">
        <f t="shared" si="701"/>
        <v>2016Q4</v>
      </c>
      <c r="DG90" s="16" t="str">
        <f t="shared" si="701"/>
        <v>2017Q1</v>
      </c>
      <c r="DH90" s="16" t="str">
        <f t="shared" si="701"/>
        <v>2017Q2</v>
      </c>
      <c r="DI90" s="16" t="str">
        <f t="shared" si="701"/>
        <v>2017Q3</v>
      </c>
      <c r="DJ90" s="16" t="str">
        <f t="shared" si="701"/>
        <v>2017Q4</v>
      </c>
      <c r="DK90" s="16" t="str">
        <f t="shared" si="701"/>
        <v>2018Q1</v>
      </c>
      <c r="DL90" s="16" t="str">
        <f t="shared" si="701"/>
        <v>2018Q2</v>
      </c>
      <c r="DM90" s="16" t="str">
        <f t="shared" si="701"/>
        <v>2018Q3</v>
      </c>
      <c r="DN90" s="16" t="str">
        <f t="shared" si="701"/>
        <v>2018Q4</v>
      </c>
      <c r="DO90" s="16" t="str">
        <f t="shared" si="701"/>
        <v>2019Q1</v>
      </c>
      <c r="DP90" s="16" t="str">
        <f t="shared" si="701"/>
        <v>2019Q2</v>
      </c>
      <c r="DQ90" s="16" t="str">
        <f t="shared" si="701"/>
        <v>2019Q3</v>
      </c>
      <c r="DR90" s="16" t="str">
        <f t="shared" si="701"/>
        <v>2019Q4</v>
      </c>
      <c r="DS90" s="16" t="str">
        <f t="shared" ref="DS90:EX90" si="702">DS4</f>
        <v>2020Q1</v>
      </c>
      <c r="DT90" s="16" t="str">
        <f t="shared" si="702"/>
        <v>2020Q2</v>
      </c>
      <c r="DU90" s="16" t="str">
        <f t="shared" si="702"/>
        <v>2020Q3</v>
      </c>
      <c r="DV90" s="16" t="str">
        <f t="shared" si="702"/>
        <v>2020Q4</v>
      </c>
      <c r="DW90" s="16" t="str">
        <f t="shared" si="702"/>
        <v>2021Q1</v>
      </c>
      <c r="DX90" s="16" t="str">
        <f t="shared" si="702"/>
        <v>2021Q2</v>
      </c>
      <c r="DY90" s="16" t="str">
        <f t="shared" si="702"/>
        <v>2021Q3</v>
      </c>
      <c r="DZ90" s="16" t="str">
        <f t="shared" si="702"/>
        <v>2021Q4</v>
      </c>
      <c r="EA90" s="16" t="str">
        <f t="shared" si="702"/>
        <v>2022Q1</v>
      </c>
      <c r="EB90" s="16" t="str">
        <f t="shared" si="702"/>
        <v>2022Q2</v>
      </c>
      <c r="EC90" s="16" t="str">
        <f t="shared" si="702"/>
        <v>2022Q3</v>
      </c>
      <c r="ED90" s="16" t="str">
        <f t="shared" si="702"/>
        <v>2022Q4</v>
      </c>
      <c r="EE90" s="16" t="str">
        <f t="shared" si="702"/>
        <v>2023Q1</v>
      </c>
      <c r="EF90" s="16" t="str">
        <f t="shared" si="702"/>
        <v>2023Q2</v>
      </c>
      <c r="EG90" s="16" t="str">
        <f t="shared" si="702"/>
        <v>2023Q3</v>
      </c>
      <c r="EH90" s="16" t="str">
        <f t="shared" si="702"/>
        <v>2023Q4</v>
      </c>
      <c r="EI90" s="16" t="str">
        <f t="shared" si="702"/>
        <v>2024Q1</v>
      </c>
      <c r="EJ90" s="16" t="str">
        <f t="shared" si="702"/>
        <v>2024Q2</v>
      </c>
      <c r="EK90" s="16" t="str">
        <f t="shared" si="702"/>
        <v>2024Q3</v>
      </c>
      <c r="EL90" s="16" t="str">
        <f t="shared" si="702"/>
        <v>2024Q4</v>
      </c>
      <c r="EM90" s="16" t="str">
        <f t="shared" si="702"/>
        <v>2025Q1</v>
      </c>
      <c r="EN90" s="16" t="str">
        <f t="shared" si="702"/>
        <v>2025Q2</v>
      </c>
      <c r="EO90" s="16" t="str">
        <f t="shared" si="702"/>
        <v>2025Q3</v>
      </c>
      <c r="EP90" s="16" t="str">
        <f t="shared" si="702"/>
        <v>2025Q4</v>
      </c>
      <c r="EQ90" s="16" t="str">
        <f t="shared" si="702"/>
        <v>2026Q1</v>
      </c>
      <c r="ER90" s="16" t="str">
        <f t="shared" si="702"/>
        <v>2026Q2</v>
      </c>
      <c r="ES90" s="16" t="str">
        <f t="shared" si="702"/>
        <v>2026Q3</v>
      </c>
      <c r="ET90" s="16" t="str">
        <f t="shared" si="702"/>
        <v>2026Q4</v>
      </c>
      <c r="EU90" s="16" t="str">
        <f t="shared" si="702"/>
        <v>2027Q1</v>
      </c>
      <c r="EV90" s="16" t="str">
        <f t="shared" si="702"/>
        <v>2027Q2</v>
      </c>
      <c r="EW90" s="16" t="str">
        <f t="shared" si="702"/>
        <v>2027Q3</v>
      </c>
      <c r="EX90" s="16" t="str">
        <f t="shared" si="702"/>
        <v>2027Q4</v>
      </c>
      <c r="EY90" s="16" t="str">
        <f t="shared" ref="EY90:FF90" si="703">EY4</f>
        <v>2028Q1</v>
      </c>
      <c r="EZ90" s="16" t="str">
        <f t="shared" si="703"/>
        <v>2028Q2</v>
      </c>
      <c r="FA90" s="16" t="str">
        <f t="shared" si="703"/>
        <v>2028Q3</v>
      </c>
      <c r="FB90" s="16" t="str">
        <f t="shared" si="703"/>
        <v>2028Q4</v>
      </c>
      <c r="FC90" s="16" t="str">
        <f t="shared" si="703"/>
        <v>2029Q1</v>
      </c>
      <c r="FD90" s="16" t="str">
        <f t="shared" si="703"/>
        <v>2029Q2</v>
      </c>
      <c r="FE90" s="16" t="str">
        <f t="shared" si="703"/>
        <v>2029Q3</v>
      </c>
      <c r="FF90" s="16" t="str">
        <f t="shared" si="703"/>
        <v>2029Q4</v>
      </c>
    </row>
    <row r="91" spans="2:162" x14ac:dyDescent="0.25">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51">
        <f t="shared" ref="DS91:DS107" si="821">100*(DS7/DO7-1)</f>
        <v>2.2305472199392273</v>
      </c>
      <c r="DT91" s="51">
        <f t="shared" ref="DT91:DT107" si="822">100*(DT7/DP7-1)</f>
        <v>-10.028810796466892</v>
      </c>
      <c r="DU91" s="51">
        <f t="shared" ref="DU91:DU107" si="823">100*(DU7/DQ7-1)</f>
        <v>-7.8885046237124996</v>
      </c>
      <c r="DV91" s="51">
        <f t="shared" ref="DV91:DV107" si="824">100*(DV7/DR7-1)</f>
        <v>-7.4802632812646541</v>
      </c>
      <c r="DW91" s="51">
        <f t="shared" ref="DW91:DW107" si="825">100*(DW7/DS7-1)</f>
        <v>-7.7964327113637211</v>
      </c>
      <c r="DX91" s="51">
        <f t="shared" ref="DX91:DX107" si="826">100*(DX7/DT7-1)</f>
        <v>5.2963111214106906</v>
      </c>
      <c r="DY91" s="51">
        <f t="shared" ref="DY91:DY107" si="827">100*(DY7/DU7-1)</f>
        <v>4.1483869651274485</v>
      </c>
      <c r="DZ91" s="51">
        <f t="shared" ref="DZ91:DZ107" si="828">100*(DZ7/DV7-1)</f>
        <v>5.0853297661032082</v>
      </c>
      <c r="EA91" s="51">
        <f t="shared" ref="EA91:EA107" si="829">100*(EA7/DW7-1)</f>
        <v>6.2413821072268671</v>
      </c>
      <c r="EB91" s="12">
        <f t="shared" ref="EB91:EB107" si="830">100*(EB7/DX7-1)</f>
        <v>5.954302635001274</v>
      </c>
      <c r="EC91" s="12">
        <f t="shared" ref="EC91:EC107" si="831">100*(EC7/DY7-1)</f>
        <v>4.3198275862068813</v>
      </c>
      <c r="ED91" s="12">
        <f t="shared" ref="ED91:ED107" si="832">100*(ED7/DZ7-1)</f>
        <v>3.0940652303894201</v>
      </c>
      <c r="EE91" s="12">
        <f t="shared" ref="EE91:EE107" si="833">100*(EE7/EA7-1)</f>
        <v>2.2769019353360953</v>
      </c>
      <c r="EF91" s="12">
        <f t="shared" ref="EF91:EF107" si="834">100*(EF7/EB7-1)</f>
        <v>1.4149398889892195</v>
      </c>
      <c r="EG91" s="12">
        <f t="shared" ref="EG91:EG107" si="835">100*(EG7/EC7-1)</f>
        <v>0.88893120910871204</v>
      </c>
      <c r="EH91" s="12">
        <f t="shared" ref="EH91:EH107" si="836">100*(EH7/ED7-1)</f>
        <v>0.65762813842464851</v>
      </c>
      <c r="EI91" s="12">
        <f t="shared" ref="EI91:EI107" si="837">100*(EI7/EE7-1)</f>
        <v>0.54209083702452254</v>
      </c>
      <c r="EJ91" s="12">
        <f t="shared" ref="EJ91:EJ107" si="838">100*(EJ7/EF7-1)</f>
        <v>0.41145987819313223</v>
      </c>
      <c r="EK91" s="12">
        <f t="shared" ref="EK91:EK107" si="839">100*(EK7/EG7-1)</f>
        <v>0.65246103970446612</v>
      </c>
      <c r="EL91" s="12">
        <f t="shared" ref="EL91:EL107" si="840">100*(EL7/EH7-1)</f>
        <v>0.86711277819009336</v>
      </c>
      <c r="EM91" s="12">
        <f t="shared" ref="EM91:EM107" si="841">100*(EM7/EI7-1)</f>
        <v>1.1194293716573434</v>
      </c>
      <c r="EN91" s="12">
        <f t="shared" ref="EN91:EN107" si="842">100*(EN7/EJ7-1)</f>
        <v>1.4765431466913448</v>
      </c>
      <c r="EO91" s="12">
        <f t="shared" ref="EO91:EO107" si="843">100*(EO7/EK7-1)</f>
        <v>1.635532167999787</v>
      </c>
      <c r="EP91" s="12">
        <f t="shared" ref="EP91:EP107" si="844">100*(EP7/EL7-1)</f>
        <v>1.6858727654460504</v>
      </c>
      <c r="EQ91" s="12">
        <f t="shared" ref="EQ91:EQ107" si="845">100*(EQ7/EM7-1)</f>
        <v>1.6810947462554182</v>
      </c>
      <c r="ER91" s="12">
        <f t="shared" ref="ER91:ER107" si="846">100*(ER7/EN7-1)</f>
        <v>1.5859710907018654</v>
      </c>
      <c r="ES91" s="12">
        <f t="shared" ref="ES91:ES107" si="847">100*(ES7/EO7-1)</f>
        <v>1.4775366927526123</v>
      </c>
      <c r="ET91" s="12">
        <f t="shared" ref="ET91:ET107" si="848">100*(ET7/EP7-1)</f>
        <v>1.3301106676865349</v>
      </c>
      <c r="EU91" s="12">
        <f t="shared" ref="EU91:EU107" si="849">100*(EU7/EQ7-1)</f>
        <v>1.166284331628531</v>
      </c>
      <c r="EV91" s="12">
        <f t="shared" ref="EV91:EV107" si="850">100*(EV7/ER7-1)</f>
        <v>1.020426335191349</v>
      </c>
      <c r="EW91" s="12">
        <f t="shared" ref="EW91:EW107" si="851">100*(EW7/ES7-1)</f>
        <v>0.89690827025601383</v>
      </c>
      <c r="EX91" s="12">
        <f t="shared" ref="EX91:EX107" si="852">100*(EX7/ET7-1)</f>
        <v>0.80694744138485319</v>
      </c>
      <c r="EY91" s="12">
        <f t="shared" ref="EY91:EY107" si="853">100*(EY7/EU7-1)</f>
        <v>0.7858854312761121</v>
      </c>
      <c r="EZ91" s="12">
        <f t="shared" ref="EZ91:EZ107" si="854">100*(EZ7/EV7-1)</f>
        <v>0.80888566944343765</v>
      </c>
      <c r="FA91" s="12">
        <f t="shared" ref="FA91:FA107" si="855">100*(FA7/EW7-1)</f>
        <v>0.83028437186418724</v>
      </c>
      <c r="FB91" s="12">
        <f t="shared" ref="FB91:FB107" si="856">100*(FB7/EX7-1)</f>
        <v>0.85738052421022726</v>
      </c>
      <c r="FC91" s="12">
        <f t="shared" ref="FC91:FC107" si="857">100*(FC7/EY7-1)</f>
        <v>0.86043664504065198</v>
      </c>
      <c r="FD91" s="12">
        <f t="shared" ref="FD91:FD107" si="858">100*(FD7/EZ7-1)</f>
        <v>0.84759684171480387</v>
      </c>
      <c r="FE91" s="12">
        <f t="shared" ref="FE91:FE107" si="859">100*(FE7/FA7-1)</f>
        <v>0.83608573752269599</v>
      </c>
      <c r="FF91" s="12">
        <f t="shared" ref="FF91:FF107" si="860">100*(FF7/FB7-1)</f>
        <v>0.82154452904321662</v>
      </c>
    </row>
    <row r="92" spans="2:162" x14ac:dyDescent="0.25">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51">
        <f t="shared" si="821"/>
        <v>0.84335855140766913</v>
      </c>
      <c r="DT92" s="51">
        <f t="shared" si="822"/>
        <v>-9.3922651933701644</v>
      </c>
      <c r="DU92" s="51">
        <f t="shared" si="823"/>
        <v>-8.8801668097632795</v>
      </c>
      <c r="DV92" s="51">
        <f t="shared" si="824"/>
        <v>-9.5489090463348738</v>
      </c>
      <c r="DW92" s="51">
        <f t="shared" si="825"/>
        <v>-10.343131226171431</v>
      </c>
      <c r="DX92" s="51">
        <f t="shared" si="826"/>
        <v>-1.5582655826558156</v>
      </c>
      <c r="DY92" s="51">
        <f t="shared" si="827"/>
        <v>-1.8710459011980096</v>
      </c>
      <c r="DZ92" s="51">
        <f t="shared" si="828"/>
        <v>-0.13551971811900376</v>
      </c>
      <c r="EA92" s="51">
        <f t="shared" si="829"/>
        <v>2.4691358024691468</v>
      </c>
      <c r="EB92" s="12">
        <f t="shared" si="830"/>
        <v>4.519669649002056</v>
      </c>
      <c r="EC92" s="12">
        <f t="shared" si="831"/>
        <v>5.1534156378600704</v>
      </c>
      <c r="ED92" s="12">
        <f t="shared" si="832"/>
        <v>4.647360564527081</v>
      </c>
      <c r="EE92" s="12">
        <f t="shared" si="833"/>
        <v>3.6824899598393523</v>
      </c>
      <c r="EF92" s="12">
        <f t="shared" si="834"/>
        <v>2.3349760856665069</v>
      </c>
      <c r="EG92" s="12">
        <f t="shared" si="835"/>
        <v>1.6022053609306086</v>
      </c>
      <c r="EH92" s="12">
        <f t="shared" si="836"/>
        <v>1.1799315927559118</v>
      </c>
      <c r="EI92" s="12">
        <f t="shared" si="837"/>
        <v>0.83809312800044999</v>
      </c>
      <c r="EJ92" s="12">
        <f t="shared" si="838"/>
        <v>0.53389308008320313</v>
      </c>
      <c r="EK92" s="12">
        <f t="shared" si="839"/>
        <v>0.43040357942936147</v>
      </c>
      <c r="EL92" s="12">
        <f t="shared" si="840"/>
        <v>0.42840367915017996</v>
      </c>
      <c r="EM92" s="12">
        <f t="shared" si="841"/>
        <v>0.54910420534308724</v>
      </c>
      <c r="EN92" s="12">
        <f t="shared" si="842"/>
        <v>0.80674396170883345</v>
      </c>
      <c r="EO92" s="12">
        <f t="shared" si="843"/>
        <v>0.97129567199087941</v>
      </c>
      <c r="EP92" s="12">
        <f t="shared" si="844"/>
        <v>1.1018162605858972</v>
      </c>
      <c r="EQ92" s="12">
        <f t="shared" si="845"/>
        <v>1.1798476940555913</v>
      </c>
      <c r="ER92" s="12">
        <f t="shared" si="846"/>
        <v>1.1891936781539103</v>
      </c>
      <c r="ES92" s="12">
        <f t="shared" si="847"/>
        <v>1.1508481703154994</v>
      </c>
      <c r="ET92" s="12">
        <f t="shared" si="848"/>
        <v>1.0704579286328508</v>
      </c>
      <c r="EU92" s="12">
        <f t="shared" si="849"/>
        <v>0.93263759623336551</v>
      </c>
      <c r="EV92" s="12">
        <f t="shared" si="850"/>
        <v>0.7750709358563812</v>
      </c>
      <c r="EW92" s="12">
        <f t="shared" si="851"/>
        <v>0.61814556331007964</v>
      </c>
      <c r="EX92" s="12">
        <f t="shared" si="852"/>
        <v>0.46594107846102961</v>
      </c>
      <c r="EY92" s="12">
        <f t="shared" si="853"/>
        <v>0.39693836363834389</v>
      </c>
      <c r="EZ92" s="12">
        <f t="shared" si="854"/>
        <v>0.37095687822414902</v>
      </c>
      <c r="FA92" s="12">
        <f t="shared" si="855"/>
        <v>0.37108694175542745</v>
      </c>
      <c r="FB92" s="12">
        <f t="shared" si="856"/>
        <v>0.38583702879382287</v>
      </c>
      <c r="FC92" s="12">
        <f t="shared" si="857"/>
        <v>0.38825227604513124</v>
      </c>
      <c r="FD92" s="12">
        <f t="shared" si="858"/>
        <v>0.37256340370350749</v>
      </c>
      <c r="FE92" s="12">
        <f t="shared" si="859"/>
        <v>0.33279181845260464</v>
      </c>
      <c r="FF92" s="12">
        <f t="shared" si="860"/>
        <v>0.30017211601651717</v>
      </c>
    </row>
    <row r="93" spans="2:162" x14ac:dyDescent="0.25">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51">
        <f t="shared" si="821"/>
        <v>0</v>
      </c>
      <c r="DT93" s="51">
        <f t="shared" si="822"/>
        <v>-12.500000000000011</v>
      </c>
      <c r="DU93" s="51">
        <f t="shared" si="823"/>
        <v>-4.1666666666666625</v>
      </c>
      <c r="DV93" s="51">
        <f t="shared" si="824"/>
        <v>-8.3333333333333481</v>
      </c>
      <c r="DW93" s="51">
        <f t="shared" si="825"/>
        <v>-12.500000000000011</v>
      </c>
      <c r="DX93" s="51">
        <f t="shared" si="826"/>
        <v>4.7619047619047672</v>
      </c>
      <c r="DY93" s="51">
        <f t="shared" si="827"/>
        <v>-8.6956521739130608</v>
      </c>
      <c r="DZ93" s="51">
        <f t="shared" si="828"/>
        <v>0</v>
      </c>
      <c r="EA93" s="51">
        <f t="shared" si="829"/>
        <v>0</v>
      </c>
      <c r="EB93" s="12">
        <f t="shared" si="830"/>
        <v>-1.9687681818181701</v>
      </c>
      <c r="EC93" s="12">
        <f t="shared" si="831"/>
        <v>4.480471428571442</v>
      </c>
      <c r="ED93" s="12">
        <f t="shared" si="832"/>
        <v>0.84444090909090441</v>
      </c>
      <c r="EE93" s="12">
        <f t="shared" si="833"/>
        <v>6.4062000000000063</v>
      </c>
      <c r="EF93" s="12">
        <f t="shared" si="834"/>
        <v>4.0896753172956712</v>
      </c>
      <c r="EG93" s="12">
        <f t="shared" si="835"/>
        <v>2.6211596890355127</v>
      </c>
      <c r="EH93" s="12">
        <f t="shared" si="836"/>
        <v>1.6842412145402941</v>
      </c>
      <c r="EI93" s="12">
        <f t="shared" si="837"/>
        <v>1.083986244625379</v>
      </c>
      <c r="EJ93" s="12">
        <f t="shared" si="838"/>
        <v>0.69839991169271531</v>
      </c>
      <c r="EK93" s="12">
        <f t="shared" si="839"/>
        <v>0.45027970103934667</v>
      </c>
      <c r="EL93" s="12">
        <f t="shared" si="840"/>
        <v>0.29043275411237968</v>
      </c>
      <c r="EM93" s="12">
        <f t="shared" si="841"/>
        <v>0.1873777920393449</v>
      </c>
      <c r="EN93" s="12">
        <f t="shared" si="842"/>
        <v>0.12091214818725771</v>
      </c>
      <c r="EO93" s="12">
        <f t="shared" si="843"/>
        <v>7.803287647247803E-2</v>
      </c>
      <c r="EP93" s="12">
        <f t="shared" si="844"/>
        <v>5.0360312255137707E-2</v>
      </c>
      <c r="EQ93" s="12">
        <f t="shared" si="845"/>
        <v>3.2505744846855755E-2</v>
      </c>
      <c r="ER93" s="12">
        <f t="shared" si="846"/>
        <v>2.0982634119848242E-2</v>
      </c>
      <c r="ES93" s="12">
        <f t="shared" si="847"/>
        <v>1.3545370962231296E-2</v>
      </c>
      <c r="ET93" s="12">
        <f t="shared" si="848"/>
        <v>8.7469920618366004E-3</v>
      </c>
      <c r="EU93" s="12">
        <f t="shared" si="849"/>
        <v>5.6455740422345357E-3</v>
      </c>
      <c r="EV93" s="12">
        <f t="shared" si="850"/>
        <v>3.6443549538134334E-3</v>
      </c>
      <c r="EW93" s="12">
        <f t="shared" si="851"/>
        <v>2.3456026906787386E-3</v>
      </c>
      <c r="EX93" s="12">
        <f t="shared" si="852"/>
        <v>1.5239638007091827E-3</v>
      </c>
      <c r="EY93" s="12">
        <f t="shared" si="853"/>
        <v>9.8063120845814922E-4</v>
      </c>
      <c r="EZ93" s="12">
        <f t="shared" si="854"/>
        <v>6.3608241083201733E-4</v>
      </c>
      <c r="FA93" s="12">
        <f t="shared" si="855"/>
        <v>4.1080213490918283E-4</v>
      </c>
      <c r="FB93" s="12">
        <f t="shared" si="856"/>
        <v>2.6503314372039455E-4</v>
      </c>
      <c r="FC93" s="12">
        <f t="shared" si="857"/>
        <v>1.722713607765769E-4</v>
      </c>
      <c r="FD93" s="12">
        <f t="shared" si="858"/>
        <v>1.0601306081881035E-4</v>
      </c>
      <c r="FE93" s="12">
        <f t="shared" si="859"/>
        <v>7.9509763994956018E-5</v>
      </c>
      <c r="FF93" s="12">
        <f t="shared" si="860"/>
        <v>3.9754866199004368E-5</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51">
        <f t="shared" si="821"/>
        <v>2.1526418786692814</v>
      </c>
      <c r="DT94" s="51">
        <f t="shared" si="822"/>
        <v>-11.128928800513149</v>
      </c>
      <c r="DU94" s="51">
        <f t="shared" si="823"/>
        <v>-3.8449214995193826</v>
      </c>
      <c r="DV94" s="51">
        <f t="shared" si="824"/>
        <v>-1.7263427109974416</v>
      </c>
      <c r="DW94" s="51">
        <f t="shared" si="825"/>
        <v>-1.7560664112388324</v>
      </c>
      <c r="DX94" s="51">
        <f t="shared" si="826"/>
        <v>12.269938650306745</v>
      </c>
      <c r="DY94" s="51">
        <f t="shared" si="827"/>
        <v>4.1986004665111709</v>
      </c>
      <c r="DZ94" s="51">
        <f t="shared" si="828"/>
        <v>2.3747560182173055</v>
      </c>
      <c r="EA94" s="51">
        <f t="shared" si="829"/>
        <v>3.1849203769905632</v>
      </c>
      <c r="EB94" s="12">
        <f t="shared" si="830"/>
        <v>3.8009643201542875</v>
      </c>
      <c r="EC94" s="12">
        <f t="shared" si="831"/>
        <v>4.2244323632875114</v>
      </c>
      <c r="ED94" s="12">
        <f t="shared" si="832"/>
        <v>4.3009532888465207</v>
      </c>
      <c r="EE94" s="12">
        <f t="shared" si="833"/>
        <v>3.9129133858267995</v>
      </c>
      <c r="EF94" s="12">
        <f t="shared" si="834"/>
        <v>2.5599768119388688</v>
      </c>
      <c r="EG94" s="12">
        <f t="shared" si="835"/>
        <v>1.8674185311396085</v>
      </c>
      <c r="EH94" s="12">
        <f t="shared" si="836"/>
        <v>1.4525868805621345</v>
      </c>
      <c r="EI94" s="12">
        <f t="shared" si="837"/>
        <v>1.205006615169868</v>
      </c>
      <c r="EJ94" s="12">
        <f t="shared" si="838"/>
        <v>0.99866663284939872</v>
      </c>
      <c r="EK94" s="12">
        <f t="shared" si="839"/>
        <v>1.1199535897883139</v>
      </c>
      <c r="EL94" s="12">
        <f t="shared" si="840"/>
        <v>1.3302582859613832</v>
      </c>
      <c r="EM94" s="12">
        <f t="shared" si="841"/>
        <v>1.5929063600351068</v>
      </c>
      <c r="EN94" s="12">
        <f t="shared" si="842"/>
        <v>2.0286153236286797</v>
      </c>
      <c r="EO94" s="12">
        <f t="shared" si="843"/>
        <v>2.2304693189830305</v>
      </c>
      <c r="EP94" s="12">
        <f t="shared" si="844"/>
        <v>2.2832101680690275</v>
      </c>
      <c r="EQ94" s="12">
        <f t="shared" si="845"/>
        <v>2.2887065478285784</v>
      </c>
      <c r="ER94" s="12">
        <f t="shared" si="846"/>
        <v>2.1813160152459155</v>
      </c>
      <c r="ES94" s="12">
        <f t="shared" si="847"/>
        <v>2.0505993407383016</v>
      </c>
      <c r="ET94" s="12">
        <f t="shared" si="848"/>
        <v>1.8544804369046375</v>
      </c>
      <c r="EU94" s="12">
        <f t="shared" si="849"/>
        <v>1.6151581568469853</v>
      </c>
      <c r="EV94" s="12">
        <f t="shared" si="850"/>
        <v>1.3864908970941059</v>
      </c>
      <c r="EW94" s="12">
        <f t="shared" si="851"/>
        <v>1.1811050600188722</v>
      </c>
      <c r="EX94" s="12">
        <f t="shared" si="852"/>
        <v>1.0148558788590556</v>
      </c>
      <c r="EY94" s="12">
        <f t="shared" si="853"/>
        <v>0.92845486119974563</v>
      </c>
      <c r="EZ94" s="12">
        <f t="shared" si="854"/>
        <v>0.88990859939519495</v>
      </c>
      <c r="FA94" s="12">
        <f t="shared" si="855"/>
        <v>0.87542486592648849</v>
      </c>
      <c r="FB94" s="12">
        <f t="shared" si="856"/>
        <v>0.88984897996424728</v>
      </c>
      <c r="FC94" s="12">
        <f t="shared" si="857"/>
        <v>0.89630904789925747</v>
      </c>
      <c r="FD94" s="12">
        <f t="shared" si="858"/>
        <v>0.89837481791972262</v>
      </c>
      <c r="FE94" s="12">
        <f t="shared" si="859"/>
        <v>0.91062742741667702</v>
      </c>
      <c r="FF94" s="12">
        <f t="shared" si="860"/>
        <v>0.92479005071941511</v>
      </c>
    </row>
    <row r="95" spans="2:162" x14ac:dyDescent="0.25">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51">
        <f t="shared" si="821"/>
        <v>4.0217172732748274E-2</v>
      </c>
      <c r="DT95" s="51">
        <f t="shared" si="822"/>
        <v>-8.2950229862082665</v>
      </c>
      <c r="DU95" s="51">
        <f t="shared" si="823"/>
        <v>-12.040734824281152</v>
      </c>
      <c r="DV95" s="51">
        <f t="shared" si="824"/>
        <v>-14.442668797443059</v>
      </c>
      <c r="DW95" s="51">
        <f t="shared" si="825"/>
        <v>-15.738693467336685</v>
      </c>
      <c r="DX95" s="51">
        <f t="shared" si="826"/>
        <v>-9.9389712292938022</v>
      </c>
      <c r="DY95" s="51">
        <f t="shared" si="827"/>
        <v>-5.970488081725323</v>
      </c>
      <c r="DZ95" s="51">
        <f t="shared" si="828"/>
        <v>-1.9378939995330469</v>
      </c>
      <c r="EA95" s="51">
        <f t="shared" si="829"/>
        <v>1.9561068702290241</v>
      </c>
      <c r="EB95" s="12">
        <f t="shared" si="830"/>
        <v>5.0953291384317367</v>
      </c>
      <c r="EC95" s="12">
        <f t="shared" si="831"/>
        <v>5.8582085948817086</v>
      </c>
      <c r="ED95" s="12">
        <f t="shared" si="832"/>
        <v>4.9267857142857308</v>
      </c>
      <c r="EE95" s="12">
        <f t="shared" si="833"/>
        <v>3.4979644361254003</v>
      </c>
      <c r="EF95" s="12">
        <f t="shared" si="834"/>
        <v>2.158944341087099</v>
      </c>
      <c r="EG95" s="12">
        <f t="shared" si="835"/>
        <v>1.3999530634963175</v>
      </c>
      <c r="EH95" s="12">
        <f t="shared" si="836"/>
        <v>0.97442093977093691</v>
      </c>
      <c r="EI95" s="12">
        <f t="shared" si="837"/>
        <v>0.56317357533157697</v>
      </c>
      <c r="EJ95" s="12">
        <f t="shared" si="838"/>
        <v>0.18610136573518066</v>
      </c>
      <c r="EK95" s="12">
        <f t="shared" si="839"/>
        <v>-8.4614813665218058E-2</v>
      </c>
      <c r="EL95" s="12">
        <f t="shared" si="840"/>
        <v>-0.24580509934341022</v>
      </c>
      <c r="EM95" s="12">
        <f t="shared" si="841"/>
        <v>-0.23253226149088091</v>
      </c>
      <c r="EN95" s="12">
        <f t="shared" si="842"/>
        <v>-0.10941495063165885</v>
      </c>
      <c r="EO95" s="12">
        <f t="shared" si="843"/>
        <v>2.4244372469195419E-2</v>
      </c>
      <c r="EP95" s="12">
        <f t="shared" si="844"/>
        <v>0.20903690957885246</v>
      </c>
      <c r="EQ95" s="12">
        <f t="shared" si="845"/>
        <v>0.33811987234995122</v>
      </c>
      <c r="ER95" s="12">
        <f t="shared" si="846"/>
        <v>0.43253068629869329</v>
      </c>
      <c r="ES95" s="12">
        <f t="shared" si="847"/>
        <v>0.46167920789403905</v>
      </c>
      <c r="ET95" s="12">
        <f t="shared" si="848"/>
        <v>0.46758155194182027</v>
      </c>
      <c r="EU95" s="12">
        <f t="shared" si="849"/>
        <v>0.40556226627117553</v>
      </c>
      <c r="EV95" s="12">
        <f t="shared" si="850"/>
        <v>0.30074763035088381</v>
      </c>
      <c r="EW95" s="12">
        <f t="shared" si="851"/>
        <v>0.17957556455077128</v>
      </c>
      <c r="EX95" s="12">
        <f t="shared" si="852"/>
        <v>3.6451050535379892E-2</v>
      </c>
      <c r="EY95" s="12">
        <f t="shared" si="853"/>
        <v>-2.0263302153344931E-2</v>
      </c>
      <c r="EZ95" s="12">
        <f t="shared" si="854"/>
        <v>-3.7363342067098237E-2</v>
      </c>
      <c r="FA95" s="12">
        <f t="shared" si="855"/>
        <v>-2.6767295597474039E-2</v>
      </c>
      <c r="FB95" s="12">
        <f t="shared" si="856"/>
        <v>-1.2548550139168668E-2</v>
      </c>
      <c r="FC95" s="12">
        <f t="shared" si="857"/>
        <v>-1.422745267526393E-2</v>
      </c>
      <c r="FD95" s="12">
        <f t="shared" si="858"/>
        <v>-4.5161450507957834E-2</v>
      </c>
      <c r="FE95" s="12">
        <f t="shared" si="859"/>
        <v>-0.12749743998561325</v>
      </c>
      <c r="FF95" s="12">
        <f t="shared" si="860"/>
        <v>-0.19892283686515633</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51">
        <f t="shared" si="821"/>
        <v>1.7731958762886579</v>
      </c>
      <c r="DT96" s="51">
        <f t="shared" si="822"/>
        <v>-5.6956875508543554</v>
      </c>
      <c r="DU96" s="51">
        <f t="shared" si="823"/>
        <v>-13.894482480869918</v>
      </c>
      <c r="DV96" s="51">
        <f t="shared" si="824"/>
        <v>-19.335224969598709</v>
      </c>
      <c r="DW96" s="51">
        <f t="shared" si="825"/>
        <v>-22.568881685575359</v>
      </c>
      <c r="DX96" s="51">
        <f t="shared" si="826"/>
        <v>-19.154443485763583</v>
      </c>
      <c r="DY96" s="51">
        <f t="shared" si="827"/>
        <v>-12.488306828811968</v>
      </c>
      <c r="DZ96" s="51">
        <f t="shared" si="828"/>
        <v>-5.0753768844221003</v>
      </c>
      <c r="EA96" s="51">
        <f t="shared" si="829"/>
        <v>-0.26164311878598134</v>
      </c>
      <c r="EB96" s="12">
        <f t="shared" si="830"/>
        <v>3.2423425827107888</v>
      </c>
      <c r="EC96" s="12">
        <f t="shared" si="831"/>
        <v>4.6908765366114213</v>
      </c>
      <c r="ED96" s="12">
        <f t="shared" si="832"/>
        <v>4.8355002646903067</v>
      </c>
      <c r="EE96" s="12">
        <f t="shared" si="833"/>
        <v>5.154895068205656</v>
      </c>
      <c r="EF96" s="12">
        <f t="shared" si="834"/>
        <v>4.7147051458280576</v>
      </c>
      <c r="EG96" s="12">
        <f t="shared" si="835"/>
        <v>4.4680521611996316</v>
      </c>
      <c r="EH96" s="12">
        <f t="shared" si="836"/>
        <v>4.3170257509988375</v>
      </c>
      <c r="EI96" s="12">
        <f t="shared" si="837"/>
        <v>3.8812329166342918</v>
      </c>
      <c r="EJ96" s="12">
        <f t="shared" si="838"/>
        <v>3.4661303138362909</v>
      </c>
      <c r="EK96" s="12">
        <f t="shared" si="839"/>
        <v>3.0956831526400164</v>
      </c>
      <c r="EL96" s="12">
        <f t="shared" si="840"/>
        <v>2.5954402446081826</v>
      </c>
      <c r="EM96" s="12">
        <f t="shared" si="841"/>
        <v>2.236856893376804</v>
      </c>
      <c r="EN96" s="12">
        <f t="shared" si="842"/>
        <v>1.9223043723487043</v>
      </c>
      <c r="EO96" s="12">
        <f t="shared" si="843"/>
        <v>1.6287726079175391</v>
      </c>
      <c r="EP96" s="12">
        <f t="shared" si="844"/>
        <v>1.4973021328154701</v>
      </c>
      <c r="EQ96" s="12">
        <f t="shared" si="845"/>
        <v>1.3848304974743542</v>
      </c>
      <c r="ER96" s="12">
        <f t="shared" si="846"/>
        <v>1.3890298906392706</v>
      </c>
      <c r="ES96" s="12">
        <f t="shared" si="847"/>
        <v>1.403988054809524</v>
      </c>
      <c r="ET96" s="12">
        <f t="shared" si="848"/>
        <v>1.4930503936757544</v>
      </c>
      <c r="EU96" s="12">
        <f t="shared" si="849"/>
        <v>1.4837689959464218</v>
      </c>
      <c r="EV96" s="12">
        <f t="shared" si="850"/>
        <v>1.4002608930608451</v>
      </c>
      <c r="EW96" s="12">
        <f t="shared" si="851"/>
        <v>1.2980855473590402</v>
      </c>
      <c r="EX96" s="12">
        <f t="shared" si="852"/>
        <v>1.1207413128601518</v>
      </c>
      <c r="EY96" s="12">
        <f t="shared" si="853"/>
        <v>1.0950119425339189</v>
      </c>
      <c r="EZ96" s="12">
        <f t="shared" si="854"/>
        <v>1.1005246056579931</v>
      </c>
      <c r="FA96" s="12">
        <f t="shared" si="855"/>
        <v>1.1191039104477163</v>
      </c>
      <c r="FB96" s="12">
        <f t="shared" si="856"/>
        <v>1.1141900795013315</v>
      </c>
      <c r="FC96" s="12">
        <f t="shared" si="857"/>
        <v>1.0707534649256889</v>
      </c>
      <c r="FD96" s="12">
        <f t="shared" si="858"/>
        <v>0.98908888317590371</v>
      </c>
      <c r="FE96" s="12">
        <f t="shared" si="859"/>
        <v>0.80424819141486914</v>
      </c>
      <c r="FF96" s="12">
        <f t="shared" si="860"/>
        <v>0.6586130838624582</v>
      </c>
    </row>
    <row r="97" spans="2:162" x14ac:dyDescent="0.25">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51">
        <f t="shared" si="821"/>
        <v>2.4832791033984059</v>
      </c>
      <c r="DT97" s="51">
        <f t="shared" si="822"/>
        <v>-10.145024992715134</v>
      </c>
      <c r="DU97" s="51">
        <f t="shared" si="823"/>
        <v>-7.7090408647976556</v>
      </c>
      <c r="DV97" s="51">
        <f t="shared" si="824"/>
        <v>-7.1066439372135743</v>
      </c>
      <c r="DW97" s="51">
        <f t="shared" si="825"/>
        <v>-7.3398743247712446</v>
      </c>
      <c r="DX97" s="51">
        <f t="shared" si="826"/>
        <v>6.558235837054438</v>
      </c>
      <c r="DY97" s="51">
        <f t="shared" si="827"/>
        <v>5.2239164942998739</v>
      </c>
      <c r="DZ97" s="51">
        <f t="shared" si="828"/>
        <v>6.0034795872160984</v>
      </c>
      <c r="EA97" s="51">
        <f t="shared" si="829"/>
        <v>6.8957312140103699</v>
      </c>
      <c r="EB97" s="12">
        <f t="shared" si="830"/>
        <v>6.1983565876954749</v>
      </c>
      <c r="EC97" s="12">
        <f t="shared" si="831"/>
        <v>4.1809142857142767</v>
      </c>
      <c r="ED97" s="12">
        <f t="shared" si="832"/>
        <v>2.8367057871307111</v>
      </c>
      <c r="EE97" s="12">
        <f t="shared" si="833"/>
        <v>2.0432063039800497</v>
      </c>
      <c r="EF97" s="12">
        <f t="shared" si="834"/>
        <v>1.2608762646953986</v>
      </c>
      <c r="EG97" s="12">
        <f t="shared" si="835"/>
        <v>0.76897002247737767</v>
      </c>
      <c r="EH97" s="12">
        <f t="shared" si="836"/>
        <v>0.5695707296788699</v>
      </c>
      <c r="EI97" s="12">
        <f t="shared" si="837"/>
        <v>0.49206086398270177</v>
      </c>
      <c r="EJ97" s="12">
        <f t="shared" si="838"/>
        <v>0.39074209650147296</v>
      </c>
      <c r="EK97" s="12">
        <f t="shared" si="839"/>
        <v>0.69014257459889539</v>
      </c>
      <c r="EL97" s="12">
        <f t="shared" si="840"/>
        <v>0.94153877056701862</v>
      </c>
      <c r="EM97" s="12">
        <f t="shared" si="841"/>
        <v>1.2160861484440399</v>
      </c>
      <c r="EN97" s="12">
        <f t="shared" si="842"/>
        <v>1.5899977361023998</v>
      </c>
      <c r="EO97" s="12">
        <f t="shared" si="843"/>
        <v>1.7478466534419201</v>
      </c>
      <c r="EP97" s="12">
        <f t="shared" si="844"/>
        <v>1.784429033104229</v>
      </c>
      <c r="EQ97" s="12">
        <f t="shared" si="845"/>
        <v>1.7655392676624526</v>
      </c>
      <c r="ER97" s="12">
        <f t="shared" si="846"/>
        <v>1.652650176452175</v>
      </c>
      <c r="ES97" s="12">
        <f t="shared" si="847"/>
        <v>1.5323577078198314</v>
      </c>
      <c r="ET97" s="12">
        <f t="shared" si="848"/>
        <v>1.3736854900701312</v>
      </c>
      <c r="EU97" s="12">
        <f t="shared" si="849"/>
        <v>1.2054141848912847</v>
      </c>
      <c r="EV97" s="12">
        <f t="shared" si="850"/>
        <v>1.0615331408618145</v>
      </c>
      <c r="EW97" s="12">
        <f t="shared" si="851"/>
        <v>0.94352832876933856</v>
      </c>
      <c r="EX97" s="12">
        <f t="shared" si="852"/>
        <v>0.86384920083304451</v>
      </c>
      <c r="EY97" s="12">
        <f t="shared" si="853"/>
        <v>0.85084425364654326</v>
      </c>
      <c r="EZ97" s="12">
        <f t="shared" si="854"/>
        <v>0.88195767301306738</v>
      </c>
      <c r="FA97" s="12">
        <f t="shared" si="855"/>
        <v>0.90690295037383351</v>
      </c>
      <c r="FB97" s="12">
        <f t="shared" si="856"/>
        <v>0.93591270112252101</v>
      </c>
      <c r="FC97" s="12">
        <f t="shared" si="857"/>
        <v>0.93887262192429155</v>
      </c>
      <c r="FD97" s="12">
        <f t="shared" si="858"/>
        <v>0.92645856671409454</v>
      </c>
      <c r="FE97" s="12">
        <f t="shared" si="859"/>
        <v>0.91946554485500265</v>
      </c>
      <c r="FF97" s="12">
        <f t="shared" si="860"/>
        <v>0.90786082870515372</v>
      </c>
    </row>
    <row r="98" spans="2:162" x14ac:dyDescent="0.25">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51">
        <f t="shared" si="821"/>
        <v>2.8304239401496512</v>
      </c>
      <c r="DT98" s="51">
        <f t="shared" si="822"/>
        <v>-6.2314172447968215</v>
      </c>
      <c r="DU98" s="51">
        <f t="shared" si="823"/>
        <v>-0.86016220201523552</v>
      </c>
      <c r="DV98" s="51">
        <f t="shared" si="824"/>
        <v>0.91687041564789684</v>
      </c>
      <c r="DW98" s="51">
        <f t="shared" si="825"/>
        <v>-0.71541166484783147</v>
      </c>
      <c r="DX98" s="51">
        <f t="shared" si="826"/>
        <v>7.7817413132514224</v>
      </c>
      <c r="DY98" s="51">
        <f t="shared" si="827"/>
        <v>2.664848785324736</v>
      </c>
      <c r="DZ98" s="51">
        <f t="shared" si="828"/>
        <v>1.4657783161720284</v>
      </c>
      <c r="EA98" s="51">
        <f t="shared" si="829"/>
        <v>3.0043966780654685</v>
      </c>
      <c r="EB98" s="12">
        <f t="shared" si="830"/>
        <v>3.3714023044863817</v>
      </c>
      <c r="EC98" s="12">
        <f t="shared" si="831"/>
        <v>1.5391162622238053</v>
      </c>
      <c r="ED98" s="12">
        <f t="shared" si="832"/>
        <v>0.5667979942693524</v>
      </c>
      <c r="EE98" s="12">
        <f t="shared" si="833"/>
        <v>-0.92661844913445313</v>
      </c>
      <c r="EF98" s="12">
        <f t="shared" si="834"/>
        <v>5.3361546177299601E-4</v>
      </c>
      <c r="EG98" s="12">
        <f t="shared" si="835"/>
        <v>-1.9689708738546141E-2</v>
      </c>
      <c r="EH98" s="12">
        <f t="shared" si="836"/>
        <v>0.43150837391929819</v>
      </c>
      <c r="EI98" s="12">
        <f t="shared" si="837"/>
        <v>1.1846911067923793</v>
      </c>
      <c r="EJ98" s="12">
        <f t="shared" si="838"/>
        <v>-0.6465961918557972</v>
      </c>
      <c r="EK98" s="12">
        <f t="shared" si="839"/>
        <v>-9.7254920988409932E-2</v>
      </c>
      <c r="EL98" s="12">
        <f t="shared" si="840"/>
        <v>-0.27011203425888475</v>
      </c>
      <c r="EM98" s="12">
        <f t="shared" si="841"/>
        <v>-7.0255616901082618E-2</v>
      </c>
      <c r="EN98" s="12">
        <f t="shared" si="842"/>
        <v>1.3442889204297481</v>
      </c>
      <c r="EO98" s="12">
        <f t="shared" si="843"/>
        <v>1.9079235644951842</v>
      </c>
      <c r="EP98" s="12">
        <f t="shared" si="844"/>
        <v>2.1464454308963044</v>
      </c>
      <c r="EQ98" s="12">
        <f t="shared" si="845"/>
        <v>2.5641799524198428</v>
      </c>
      <c r="ER98" s="12">
        <f t="shared" si="846"/>
        <v>2.6270528929520642</v>
      </c>
      <c r="ES98" s="12">
        <f t="shared" si="847"/>
        <v>2.32867250738793</v>
      </c>
      <c r="ET98" s="12">
        <f t="shared" si="848"/>
        <v>2.0747111852344791</v>
      </c>
      <c r="EU98" s="12">
        <f t="shared" si="849"/>
        <v>1.8030718206414109</v>
      </c>
      <c r="EV98" s="12">
        <f t="shared" si="850"/>
        <v>1.5668807526425743</v>
      </c>
      <c r="EW98" s="12">
        <f t="shared" si="851"/>
        <v>1.276362584094004</v>
      </c>
      <c r="EX98" s="12">
        <f t="shared" si="852"/>
        <v>0.95297564462437645</v>
      </c>
      <c r="EY98" s="12">
        <f t="shared" si="853"/>
        <v>0.64259060320064343</v>
      </c>
      <c r="EZ98" s="12">
        <f t="shared" si="854"/>
        <v>0.34939222429435368</v>
      </c>
      <c r="FA98" s="12">
        <f t="shared" si="855"/>
        <v>0.12382640498334041</v>
      </c>
      <c r="FB98" s="12">
        <f t="shared" si="856"/>
        <v>9.3235904065736008E-3</v>
      </c>
      <c r="FC98" s="12">
        <f t="shared" si="857"/>
        <v>-5.3961945508906872E-2</v>
      </c>
      <c r="FD98" s="12">
        <f t="shared" si="858"/>
        <v>-8.7179040280682685E-2</v>
      </c>
      <c r="FE98" s="12">
        <f t="shared" si="859"/>
        <v>-8.8854276285132983E-2</v>
      </c>
      <c r="FF98" s="12">
        <f t="shared" si="860"/>
        <v>-5.455143017636388E-2</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51">
        <f t="shared" si="821"/>
        <v>1.3460459899046429</v>
      </c>
      <c r="DT99" s="51">
        <f t="shared" si="822"/>
        <v>-9.6089385474860229</v>
      </c>
      <c r="DU99" s="51">
        <f t="shared" si="823"/>
        <v>-10.177975528364836</v>
      </c>
      <c r="DV99" s="51">
        <f t="shared" si="824"/>
        <v>-8.6884338682899802</v>
      </c>
      <c r="DW99" s="51">
        <f t="shared" si="825"/>
        <v>-7.4709463198671777</v>
      </c>
      <c r="DX99" s="51">
        <f t="shared" si="826"/>
        <v>3.399258343634104</v>
      </c>
      <c r="DY99" s="51">
        <f t="shared" si="827"/>
        <v>5.139318885448918</v>
      </c>
      <c r="DZ99" s="51">
        <f t="shared" si="828"/>
        <v>7.7575757575757631</v>
      </c>
      <c r="EA99" s="51">
        <f t="shared" si="829"/>
        <v>7.5956937799043001</v>
      </c>
      <c r="EB99" s="12">
        <f t="shared" si="830"/>
        <v>9.5427495517035332</v>
      </c>
      <c r="EC99" s="12">
        <f t="shared" si="831"/>
        <v>8.7592579505300314</v>
      </c>
      <c r="ED99" s="12">
        <f t="shared" si="832"/>
        <v>3.422671541057376</v>
      </c>
      <c r="EE99" s="12">
        <f t="shared" si="833"/>
        <v>1.8866370205669725</v>
      </c>
      <c r="EF99" s="12">
        <f t="shared" si="834"/>
        <v>-0.25531877278054393</v>
      </c>
      <c r="EG99" s="12">
        <f t="shared" si="835"/>
        <v>-3.5098916886812326</v>
      </c>
      <c r="EH99" s="12">
        <f t="shared" si="836"/>
        <v>-2.9157109769007872</v>
      </c>
      <c r="EI99" s="12">
        <f t="shared" si="837"/>
        <v>-2.0063334294630031</v>
      </c>
      <c r="EJ99" s="12">
        <f t="shared" si="838"/>
        <v>-1.3726037572475813</v>
      </c>
      <c r="EK99" s="12">
        <f t="shared" si="839"/>
        <v>1.0231134063211522</v>
      </c>
      <c r="EL99" s="12">
        <f t="shared" si="840"/>
        <v>0.28500379276863441</v>
      </c>
      <c r="EM99" s="12">
        <f t="shared" si="841"/>
        <v>-9.0626382632752467E-2</v>
      </c>
      <c r="EN99" s="12">
        <f t="shared" si="842"/>
        <v>-3.7273689218297879E-2</v>
      </c>
      <c r="EO99" s="12">
        <f t="shared" si="843"/>
        <v>-0.14035536805953042</v>
      </c>
      <c r="EP99" s="12">
        <f t="shared" si="844"/>
        <v>0.41970535668502951</v>
      </c>
      <c r="EQ99" s="12">
        <f t="shared" si="845"/>
        <v>0.24021225742851815</v>
      </c>
      <c r="ER99" s="12">
        <f t="shared" si="846"/>
        <v>-9.7047605429501083E-3</v>
      </c>
      <c r="ES99" s="12">
        <f t="shared" si="847"/>
        <v>0.30378529190540071</v>
      </c>
      <c r="ET99" s="12">
        <f t="shared" si="848"/>
        <v>0.42312406293880667</v>
      </c>
      <c r="EU99" s="12">
        <f t="shared" si="849"/>
        <v>0.32710924087775428</v>
      </c>
      <c r="EV99" s="12">
        <f t="shared" si="850"/>
        <v>-0.17062391851337955</v>
      </c>
      <c r="EW99" s="12">
        <f t="shared" si="851"/>
        <v>-0.37767059816340431</v>
      </c>
      <c r="EX99" s="12">
        <f t="shared" si="852"/>
        <v>-0.65599762851182852</v>
      </c>
      <c r="EY99" s="12">
        <f t="shared" si="853"/>
        <v>-0.89203786843127242</v>
      </c>
      <c r="EZ99" s="12">
        <f t="shared" si="854"/>
        <v>-0.69223379058118706</v>
      </c>
      <c r="FA99" s="12">
        <f t="shared" si="855"/>
        <v>-0.88296327472019431</v>
      </c>
      <c r="FB99" s="12">
        <f t="shared" si="856"/>
        <v>-0.95999403213049561</v>
      </c>
      <c r="FC99" s="12">
        <f t="shared" si="857"/>
        <v>-0.87205660140960983</v>
      </c>
      <c r="FD99" s="12">
        <f t="shared" si="858"/>
        <v>-0.86688220474191446</v>
      </c>
      <c r="FE99" s="12">
        <f t="shared" si="859"/>
        <v>-0.81970486446063529</v>
      </c>
      <c r="FF99" s="12">
        <f t="shared" si="860"/>
        <v>-0.76116885380342891</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51">
        <f t="shared" si="821"/>
        <v>6.8082788671023797</v>
      </c>
      <c r="DT100" s="51">
        <f t="shared" si="822"/>
        <v>4.613333333333336</v>
      </c>
      <c r="DU100" s="51">
        <f t="shared" si="823"/>
        <v>2.2043568464730434</v>
      </c>
      <c r="DV100" s="51">
        <f t="shared" si="824"/>
        <v>3.8033635187580739</v>
      </c>
      <c r="DW100" s="51">
        <f t="shared" si="825"/>
        <v>2.7791942886282728</v>
      </c>
      <c r="DX100" s="51">
        <f t="shared" si="826"/>
        <v>3.9765485597756722</v>
      </c>
      <c r="DY100" s="51">
        <f t="shared" si="827"/>
        <v>5.1002283684344007</v>
      </c>
      <c r="DZ100" s="51">
        <f t="shared" si="828"/>
        <v>5.7577268195413867</v>
      </c>
      <c r="EA100" s="51">
        <f t="shared" si="829"/>
        <v>6.474820143884874</v>
      </c>
      <c r="EB100" s="12">
        <f t="shared" si="830"/>
        <v>7.0902181907330109</v>
      </c>
      <c r="EC100" s="12">
        <f t="shared" si="831"/>
        <v>6.441912119748916</v>
      </c>
      <c r="ED100" s="12">
        <f t="shared" si="832"/>
        <v>4.7083431534291842</v>
      </c>
      <c r="EE100" s="12">
        <f t="shared" si="833"/>
        <v>4.0002562907735406</v>
      </c>
      <c r="EF100" s="12">
        <f t="shared" si="834"/>
        <v>2.5994629379082035</v>
      </c>
      <c r="EG100" s="12">
        <f t="shared" si="835"/>
        <v>1.7735341669343097</v>
      </c>
      <c r="EH100" s="12">
        <f t="shared" si="836"/>
        <v>0.83812482063574389</v>
      </c>
      <c r="EI100" s="12">
        <f t="shared" si="837"/>
        <v>0.32744202051619986</v>
      </c>
      <c r="EJ100" s="12">
        <f t="shared" si="838"/>
        <v>0.19753400449822323</v>
      </c>
      <c r="EK100" s="12">
        <f t="shared" si="839"/>
        <v>0.46193283019271281</v>
      </c>
      <c r="EL100" s="12">
        <f t="shared" si="840"/>
        <v>1.0220733833019802</v>
      </c>
      <c r="EM100" s="12">
        <f t="shared" si="841"/>
        <v>1.5214008329486939</v>
      </c>
      <c r="EN100" s="12">
        <f t="shared" si="842"/>
        <v>1.7022174923557287</v>
      </c>
      <c r="EO100" s="12">
        <f t="shared" si="843"/>
        <v>1.6547527221494107</v>
      </c>
      <c r="EP100" s="12">
        <f t="shared" si="844"/>
        <v>1.4448495293649666</v>
      </c>
      <c r="EQ100" s="12">
        <f t="shared" si="845"/>
        <v>1.0769525166943961</v>
      </c>
      <c r="ER100" s="12">
        <f t="shared" si="846"/>
        <v>0.64787949690972013</v>
      </c>
      <c r="ES100" s="12">
        <f t="shared" si="847"/>
        <v>0.30934010717245108</v>
      </c>
      <c r="ET100" s="12">
        <f t="shared" si="848"/>
        <v>7.3052939858087029E-2</v>
      </c>
      <c r="EU100" s="12">
        <f t="shared" si="849"/>
        <v>-3.1466228315568667E-2</v>
      </c>
      <c r="EV100" s="12">
        <f t="shared" si="850"/>
        <v>-5.5997399841001272E-2</v>
      </c>
      <c r="EW100" s="12">
        <f t="shared" si="851"/>
        <v>-4.0726551231273778E-2</v>
      </c>
      <c r="EX100" s="12">
        <f t="shared" si="852"/>
        <v>2.6444403091052671E-2</v>
      </c>
      <c r="EY100" s="12">
        <f t="shared" si="853"/>
        <v>9.6060977497169908E-2</v>
      </c>
      <c r="EZ100" s="12">
        <f t="shared" si="854"/>
        <v>0.19087658258432061</v>
      </c>
      <c r="FA100" s="12">
        <f t="shared" si="855"/>
        <v>0.2995665817415949</v>
      </c>
      <c r="FB100" s="12">
        <f t="shared" si="856"/>
        <v>0.4327249464723959</v>
      </c>
      <c r="FC100" s="12">
        <f t="shared" si="857"/>
        <v>0.56648334083599927</v>
      </c>
      <c r="FD100" s="12">
        <f t="shared" si="858"/>
        <v>0.68553372626491971</v>
      </c>
      <c r="FE100" s="12">
        <f t="shared" si="859"/>
        <v>0.79804235828384584</v>
      </c>
      <c r="FF100" s="12">
        <f t="shared" si="860"/>
        <v>0.88368976223702767</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51">
        <f t="shared" si="821"/>
        <v>0.76219512195121464</v>
      </c>
      <c r="DT101" s="51">
        <f t="shared" si="822"/>
        <v>-3.5538752362949011</v>
      </c>
      <c r="DU101" s="51">
        <f t="shared" si="823"/>
        <v>-4.3168168168168153</v>
      </c>
      <c r="DV101" s="51">
        <f t="shared" si="824"/>
        <v>-3.144889554473973</v>
      </c>
      <c r="DW101" s="51">
        <f t="shared" si="825"/>
        <v>-2.0801815431164883</v>
      </c>
      <c r="DX101" s="51">
        <f t="shared" si="826"/>
        <v>1.8032144257154048</v>
      </c>
      <c r="DY101" s="51">
        <f t="shared" si="827"/>
        <v>2.196939976461354</v>
      </c>
      <c r="DZ101" s="51">
        <f t="shared" si="828"/>
        <v>1.8554310011596575</v>
      </c>
      <c r="EA101" s="51">
        <f t="shared" si="829"/>
        <v>4.3259945925067544</v>
      </c>
      <c r="EB101" s="12">
        <f t="shared" si="830"/>
        <v>4.7955795148248104</v>
      </c>
      <c r="EC101" s="12">
        <f t="shared" si="831"/>
        <v>4.7587332053742992</v>
      </c>
      <c r="ED101" s="12">
        <f t="shared" si="832"/>
        <v>4.3238444022770439</v>
      </c>
      <c r="EE101" s="12">
        <f t="shared" si="833"/>
        <v>2.4993928174750213</v>
      </c>
      <c r="EF101" s="12">
        <f t="shared" si="834"/>
        <v>0.47598030116169365</v>
      </c>
      <c r="EG101" s="12">
        <f t="shared" si="835"/>
        <v>-0.33787534834635036</v>
      </c>
      <c r="EH101" s="12">
        <f t="shared" si="836"/>
        <v>-0.88103265364788408</v>
      </c>
      <c r="EI101" s="12">
        <f t="shared" si="837"/>
        <v>-0.82662557017160188</v>
      </c>
      <c r="EJ101" s="12">
        <f t="shared" si="838"/>
        <v>1.0607259431283822</v>
      </c>
      <c r="EK101" s="12">
        <f t="shared" si="839"/>
        <v>1.8039084186032728</v>
      </c>
      <c r="EL101" s="12">
        <f t="shared" si="840"/>
        <v>1.9118334718616126</v>
      </c>
      <c r="EM101" s="12">
        <f t="shared" si="841"/>
        <v>1.361209989687584</v>
      </c>
      <c r="EN101" s="12">
        <f t="shared" si="842"/>
        <v>0.77169511844161764</v>
      </c>
      <c r="EO101" s="12">
        <f t="shared" si="843"/>
        <v>0.41332253590014023</v>
      </c>
      <c r="EP101" s="12">
        <f t="shared" si="844"/>
        <v>-5.6244470491151333E-2</v>
      </c>
      <c r="EQ101" s="12">
        <f t="shared" si="845"/>
        <v>-0.31248325770802943</v>
      </c>
      <c r="ER101" s="12">
        <f t="shared" si="846"/>
        <v>-0.62716294893058189</v>
      </c>
      <c r="ES101" s="12">
        <f t="shared" si="847"/>
        <v>-0.70828155292349537</v>
      </c>
      <c r="ET101" s="12">
        <f t="shared" si="848"/>
        <v>-0.73865924245593018</v>
      </c>
      <c r="EU101" s="12">
        <f t="shared" si="849"/>
        <v>-0.75703401581522778</v>
      </c>
      <c r="EV101" s="12">
        <f t="shared" si="850"/>
        <v>-0.68859824617755194</v>
      </c>
      <c r="EW101" s="12">
        <f t="shared" si="851"/>
        <v>-0.62664497974920241</v>
      </c>
      <c r="EX101" s="12">
        <f t="shared" si="852"/>
        <v>-0.68449895306095243</v>
      </c>
      <c r="EY101" s="12">
        <f t="shared" si="853"/>
        <v>-0.74743444980154283</v>
      </c>
      <c r="EZ101" s="12">
        <f t="shared" si="854"/>
        <v>-0.78517483375479813</v>
      </c>
      <c r="FA101" s="12">
        <f t="shared" si="855"/>
        <v>-0.87792280963294722</v>
      </c>
      <c r="FB101" s="12">
        <f t="shared" si="856"/>
        <v>-0.86117538334071764</v>
      </c>
      <c r="FC101" s="12">
        <f t="shared" si="857"/>
        <v>-0.91624122961481147</v>
      </c>
      <c r="FD101" s="12">
        <f t="shared" si="858"/>
        <v>-0.9629129966519212</v>
      </c>
      <c r="FE101" s="12">
        <f t="shared" si="859"/>
        <v>-0.96111847424937835</v>
      </c>
      <c r="FF101" s="12">
        <f t="shared" si="860"/>
        <v>-1.0075219887683784</v>
      </c>
    </row>
    <row r="102" spans="2:162" x14ac:dyDescent="0.25">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51">
        <f t="shared" si="821"/>
        <v>3.6808269255010684</v>
      </c>
      <c r="DT102" s="51">
        <f t="shared" si="822"/>
        <v>-4.2778747817410867</v>
      </c>
      <c r="DU102" s="51">
        <f t="shared" si="823"/>
        <v>-4.4306930693069351</v>
      </c>
      <c r="DV102" s="51">
        <f t="shared" si="824"/>
        <v>-2.8844973609917668</v>
      </c>
      <c r="DW102" s="51">
        <f t="shared" si="825"/>
        <v>-2.5288753799392105</v>
      </c>
      <c r="DX102" s="51">
        <f t="shared" si="826"/>
        <v>5.9153094462540912</v>
      </c>
      <c r="DY102" s="51">
        <f t="shared" si="827"/>
        <v>7.070707070707094</v>
      </c>
      <c r="DZ102" s="51">
        <f t="shared" si="828"/>
        <v>7.2295247724974754</v>
      </c>
      <c r="EA102" s="51">
        <f t="shared" si="829"/>
        <v>8.3821878508170133</v>
      </c>
      <c r="EB102" s="12">
        <f t="shared" si="830"/>
        <v>8.1442612867511208</v>
      </c>
      <c r="EC102" s="12">
        <f t="shared" si="831"/>
        <v>6.8624818577648572</v>
      </c>
      <c r="ED102" s="12">
        <f t="shared" si="832"/>
        <v>3.9891796322489181</v>
      </c>
      <c r="EE102" s="12">
        <f t="shared" si="833"/>
        <v>1.4275520773391559</v>
      </c>
      <c r="EF102" s="12">
        <f t="shared" si="834"/>
        <v>-0.71793496269556556</v>
      </c>
      <c r="EG102" s="12">
        <f t="shared" si="835"/>
        <v>-2.3600316454621573</v>
      </c>
      <c r="EH102" s="12">
        <f t="shared" si="836"/>
        <v>-3.2270316993866288</v>
      </c>
      <c r="EI102" s="12">
        <f t="shared" si="837"/>
        <v>-3.8743838675417197</v>
      </c>
      <c r="EJ102" s="12">
        <f t="shared" si="838"/>
        <v>-3.3384880475136658</v>
      </c>
      <c r="EK102" s="12">
        <f t="shared" si="839"/>
        <v>-2.3395965536523566</v>
      </c>
      <c r="EL102" s="12">
        <f t="shared" si="840"/>
        <v>-0.94405556318832851</v>
      </c>
      <c r="EM102" s="12">
        <f t="shared" si="841"/>
        <v>0.72414986137783188</v>
      </c>
      <c r="EN102" s="12">
        <f t="shared" si="842"/>
        <v>2.0936396764934528</v>
      </c>
      <c r="EO102" s="12">
        <f t="shared" si="843"/>
        <v>3.1826562681378956</v>
      </c>
      <c r="EP102" s="12">
        <f t="shared" si="844"/>
        <v>3.7859971068226583</v>
      </c>
      <c r="EQ102" s="12">
        <f t="shared" si="845"/>
        <v>3.9155338795462624</v>
      </c>
      <c r="ER102" s="12">
        <f t="shared" si="846"/>
        <v>3.8731326154337831</v>
      </c>
      <c r="ES102" s="12">
        <f t="shared" si="847"/>
        <v>3.6513459174538854</v>
      </c>
      <c r="ET102" s="12">
        <f t="shared" si="848"/>
        <v>3.2642974938264402</v>
      </c>
      <c r="EU102" s="12">
        <f t="shared" si="849"/>
        <v>2.6801597736156868</v>
      </c>
      <c r="EV102" s="12">
        <f t="shared" si="850"/>
        <v>2.138645812690454</v>
      </c>
      <c r="EW102" s="12">
        <f t="shared" si="851"/>
        <v>1.7526032684186621</v>
      </c>
      <c r="EX102" s="12">
        <f t="shared" si="852"/>
        <v>1.7688854495824691</v>
      </c>
      <c r="EY102" s="12">
        <f t="shared" si="853"/>
        <v>2.0875818272700242</v>
      </c>
      <c r="EZ102" s="12">
        <f t="shared" si="854"/>
        <v>2.5263612669691682</v>
      </c>
      <c r="FA102" s="12">
        <f t="shared" si="855"/>
        <v>2.9997329993207034</v>
      </c>
      <c r="FB102" s="12">
        <f t="shared" si="856"/>
        <v>3.1698780118150527</v>
      </c>
      <c r="FC102" s="12">
        <f t="shared" si="857"/>
        <v>3.1630385491187907</v>
      </c>
      <c r="FD102" s="12">
        <f t="shared" si="858"/>
        <v>3.0953940047934836</v>
      </c>
      <c r="FE102" s="12">
        <f t="shared" si="859"/>
        <v>2.9698374985585474</v>
      </c>
      <c r="FF102" s="12">
        <f t="shared" si="860"/>
        <v>2.8302538089628237</v>
      </c>
    </row>
    <row r="103" spans="2:162" x14ac:dyDescent="0.25">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51">
        <f t="shared" si="821"/>
        <v>0.93485035147473639</v>
      </c>
      <c r="DT103" s="51">
        <f t="shared" si="822"/>
        <v>-23.757383662296494</v>
      </c>
      <c r="DU103" s="51">
        <f t="shared" si="823"/>
        <v>-18.754027926960259</v>
      </c>
      <c r="DV103" s="51">
        <f t="shared" si="824"/>
        <v>-18.144182726623846</v>
      </c>
      <c r="DW103" s="51">
        <f t="shared" si="825"/>
        <v>-17.899195864445716</v>
      </c>
      <c r="DX103" s="51">
        <f t="shared" si="826"/>
        <v>12.452758881330306</v>
      </c>
      <c r="DY103" s="51">
        <f t="shared" si="827"/>
        <v>9.1133439097479183</v>
      </c>
      <c r="DZ103" s="51">
        <f t="shared" si="828"/>
        <v>11.039414021625404</v>
      </c>
      <c r="EA103" s="51">
        <f t="shared" si="829"/>
        <v>13.082641014429374</v>
      </c>
      <c r="EB103" s="12">
        <f t="shared" si="830"/>
        <v>10.289598386825748</v>
      </c>
      <c r="EC103" s="12">
        <f t="shared" si="831"/>
        <v>6.957899838449122</v>
      </c>
      <c r="ED103" s="12">
        <f t="shared" si="832"/>
        <v>4.6593843254279843</v>
      </c>
      <c r="EE103" s="12">
        <f t="shared" si="833"/>
        <v>4.0599566932178366</v>
      </c>
      <c r="EF103" s="12">
        <f t="shared" si="834"/>
        <v>3.3337706110948995</v>
      </c>
      <c r="EG103" s="12">
        <f t="shared" si="835"/>
        <v>3.6749772757961541</v>
      </c>
      <c r="EH103" s="12">
        <f t="shared" si="836"/>
        <v>3.6550167678047307</v>
      </c>
      <c r="EI103" s="12">
        <f t="shared" si="837"/>
        <v>3.3005590891731273</v>
      </c>
      <c r="EJ103" s="12">
        <f t="shared" si="838"/>
        <v>3.2040105922311657</v>
      </c>
      <c r="EK103" s="12">
        <f t="shared" si="839"/>
        <v>2.4512008517478812</v>
      </c>
      <c r="EL103" s="12">
        <f t="shared" si="840"/>
        <v>2.2542278580633068</v>
      </c>
      <c r="EM103" s="12">
        <f t="shared" si="841"/>
        <v>1.8795598540328751</v>
      </c>
      <c r="EN103" s="12">
        <f t="shared" si="842"/>
        <v>1.3598371641392548</v>
      </c>
      <c r="EO103" s="12">
        <f t="shared" si="843"/>
        <v>1.0098398756529514</v>
      </c>
      <c r="EP103" s="12">
        <f t="shared" si="844"/>
        <v>0.80097829150258537</v>
      </c>
      <c r="EQ103" s="12">
        <f t="shared" si="845"/>
        <v>0.71546008555523066</v>
      </c>
      <c r="ER103" s="12">
        <f t="shared" si="846"/>
        <v>0.68612534959580085</v>
      </c>
      <c r="ES103" s="12">
        <f t="shared" si="847"/>
        <v>0.76393006711839018</v>
      </c>
      <c r="ET103" s="12">
        <f t="shared" si="848"/>
        <v>0.75032677865771724</v>
      </c>
      <c r="EU103" s="12">
        <f t="shared" si="849"/>
        <v>0.80000302888036945</v>
      </c>
      <c r="EV103" s="12">
        <f t="shared" si="850"/>
        <v>0.88807693922976494</v>
      </c>
      <c r="EW103" s="12">
        <f t="shared" si="851"/>
        <v>0.95645398441810414</v>
      </c>
      <c r="EX103" s="12">
        <f t="shared" si="852"/>
        <v>0.9345569637459139</v>
      </c>
      <c r="EY103" s="12">
        <f t="shared" si="853"/>
        <v>0.91224068113080481</v>
      </c>
      <c r="EZ103" s="12">
        <f t="shared" si="854"/>
        <v>0.8663975296451687</v>
      </c>
      <c r="FA103" s="12">
        <f t="shared" si="855"/>
        <v>0.79070820809963305</v>
      </c>
      <c r="FB103" s="12">
        <f t="shared" si="856"/>
        <v>0.79887955066004768</v>
      </c>
      <c r="FC103" s="12">
        <f t="shared" si="857"/>
        <v>0.79774887546131268</v>
      </c>
      <c r="FD103" s="12">
        <f t="shared" si="858"/>
        <v>0.78227562762607228</v>
      </c>
      <c r="FE103" s="12">
        <f t="shared" si="859"/>
        <v>0.78868595865484448</v>
      </c>
      <c r="FF103" s="12">
        <f t="shared" si="860"/>
        <v>0.78323700966498322</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51">
        <f t="shared" si="821"/>
        <v>-0.27021810461300699</v>
      </c>
      <c r="DT104" s="51">
        <f t="shared" si="822"/>
        <v>-44.651430766276171</v>
      </c>
      <c r="DU104" s="51">
        <f t="shared" si="823"/>
        <v>-36.952781494934051</v>
      </c>
      <c r="DV104" s="51">
        <f t="shared" si="824"/>
        <v>-35.580595874713516</v>
      </c>
      <c r="DW104" s="51">
        <f t="shared" si="825"/>
        <v>-35.707373717824666</v>
      </c>
      <c r="DX104" s="51">
        <f t="shared" si="826"/>
        <v>28.278972935461468</v>
      </c>
      <c r="DY104" s="51">
        <f t="shared" si="827"/>
        <v>24.651303820497272</v>
      </c>
      <c r="DZ104" s="51">
        <f t="shared" si="828"/>
        <v>28.283427216128064</v>
      </c>
      <c r="EA104" s="51">
        <f t="shared" si="829"/>
        <v>33.955448524984952</v>
      </c>
      <c r="EB104" s="12">
        <f t="shared" si="830"/>
        <v>23.713686773059251</v>
      </c>
      <c r="EC104" s="12">
        <f t="shared" si="831"/>
        <v>12.36448552663585</v>
      </c>
      <c r="ED104" s="12">
        <f t="shared" si="832"/>
        <v>7.6241506817656512</v>
      </c>
      <c r="EE104" s="12">
        <f t="shared" si="833"/>
        <v>7.6873932584269777</v>
      </c>
      <c r="EF104" s="12">
        <f t="shared" si="834"/>
        <v>8.1566873173659182</v>
      </c>
      <c r="EG104" s="12">
        <f t="shared" si="835"/>
        <v>10.418452650009602</v>
      </c>
      <c r="EH104" s="12">
        <f t="shared" si="836"/>
        <v>10.450177446484222</v>
      </c>
      <c r="EI104" s="12">
        <f t="shared" si="837"/>
        <v>7.4033266076652504</v>
      </c>
      <c r="EJ104" s="12">
        <f t="shared" si="838"/>
        <v>4.5530435394340207</v>
      </c>
      <c r="EK104" s="12">
        <f t="shared" si="839"/>
        <v>1.8883794027483969</v>
      </c>
      <c r="EL104" s="12">
        <f t="shared" si="840"/>
        <v>1.5947348436906816</v>
      </c>
      <c r="EM104" s="12">
        <f t="shared" si="841"/>
        <v>1.6127687875119312</v>
      </c>
      <c r="EN104" s="12">
        <f t="shared" si="842"/>
        <v>1.3214075446854601</v>
      </c>
      <c r="EO104" s="12">
        <f t="shared" si="843"/>
        <v>0.88824414331516444</v>
      </c>
      <c r="EP104" s="12">
        <f t="shared" si="844"/>
        <v>0.56939166717855372</v>
      </c>
      <c r="EQ104" s="12">
        <f t="shared" si="845"/>
        <v>0.46481078879587745</v>
      </c>
      <c r="ER104" s="12">
        <f t="shared" si="846"/>
        <v>0.28910404081576857</v>
      </c>
      <c r="ES104" s="12">
        <f t="shared" si="847"/>
        <v>0.33644583880010348</v>
      </c>
      <c r="ET104" s="12">
        <f t="shared" si="848"/>
        <v>0.18038825718114104</v>
      </c>
      <c r="EU104" s="12">
        <f t="shared" si="849"/>
        <v>0.17620259987336517</v>
      </c>
      <c r="EV104" s="12">
        <f t="shared" si="850"/>
        <v>0.33245310892746627</v>
      </c>
      <c r="EW104" s="12">
        <f t="shared" si="851"/>
        <v>0.42028763185313345</v>
      </c>
      <c r="EX104" s="12">
        <f t="shared" si="852"/>
        <v>0.43517231672702827</v>
      </c>
      <c r="EY104" s="12">
        <f t="shared" si="853"/>
        <v>0.47375887656677662</v>
      </c>
      <c r="EZ104" s="12">
        <f t="shared" si="854"/>
        <v>0.47574886922880921</v>
      </c>
      <c r="FA104" s="12">
        <f t="shared" si="855"/>
        <v>0.52653965430786709</v>
      </c>
      <c r="FB104" s="12">
        <f t="shared" si="856"/>
        <v>0.67259587398884602</v>
      </c>
      <c r="FC104" s="12">
        <f t="shared" si="857"/>
        <v>0.78046688461650415</v>
      </c>
      <c r="FD104" s="12">
        <f t="shared" si="858"/>
        <v>0.8864039428950532</v>
      </c>
      <c r="FE104" s="12">
        <f t="shared" si="859"/>
        <v>0.96068078067883533</v>
      </c>
      <c r="FF104" s="12">
        <f t="shared" si="860"/>
        <v>1.0097332719426921</v>
      </c>
    </row>
    <row r="105" spans="2:162" x14ac:dyDescent="0.25">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51">
        <f t="shared" si="821"/>
        <v>2.4435797665369519</v>
      </c>
      <c r="DT105" s="51">
        <f t="shared" si="822"/>
        <v>-4.4764560099132655</v>
      </c>
      <c r="DU105" s="51">
        <f t="shared" si="823"/>
        <v>-3.2519083969465568</v>
      </c>
      <c r="DV105" s="51">
        <f t="shared" si="824"/>
        <v>-6.3800277392510374</v>
      </c>
      <c r="DW105" s="51">
        <f t="shared" si="825"/>
        <v>-7.4141598298389617</v>
      </c>
      <c r="DX105" s="51">
        <f t="shared" si="826"/>
        <v>0.17836873682506305</v>
      </c>
      <c r="DY105" s="51">
        <f t="shared" si="827"/>
        <v>0.5838724948713736</v>
      </c>
      <c r="DZ105" s="51">
        <f t="shared" si="828"/>
        <v>2.5185185185185421</v>
      </c>
      <c r="EA105" s="51">
        <f t="shared" si="829"/>
        <v>-0.26255333114538759</v>
      </c>
      <c r="EB105" s="12">
        <f t="shared" si="830"/>
        <v>-1.4159598575590793</v>
      </c>
      <c r="EC105" s="12">
        <f t="shared" si="831"/>
        <v>-4.1832287417634006</v>
      </c>
      <c r="ED105" s="12">
        <f t="shared" si="832"/>
        <v>-1.478805394990379</v>
      </c>
      <c r="EE105" s="12">
        <f t="shared" si="833"/>
        <v>1.2153504442250718</v>
      </c>
      <c r="EF105" s="12">
        <f t="shared" si="834"/>
        <v>1.2417654841407666</v>
      </c>
      <c r="EG105" s="12">
        <f t="shared" si="835"/>
        <v>1.1446187641437788</v>
      </c>
      <c r="EH105" s="12">
        <f t="shared" si="836"/>
        <v>1.0163790153033814</v>
      </c>
      <c r="EI105" s="12">
        <f t="shared" si="837"/>
        <v>1.1208301087035633</v>
      </c>
      <c r="EJ105" s="12">
        <f t="shared" si="838"/>
        <v>1.2653596602873129</v>
      </c>
      <c r="EK105" s="12">
        <f t="shared" si="839"/>
        <v>1.6585975642626316</v>
      </c>
      <c r="EL105" s="12">
        <f t="shared" si="840"/>
        <v>1.971310031324891</v>
      </c>
      <c r="EM105" s="12">
        <f t="shared" si="841"/>
        <v>2.2453145653925866</v>
      </c>
      <c r="EN105" s="12">
        <f t="shared" si="842"/>
        <v>2.5065917424492934</v>
      </c>
      <c r="EO105" s="12">
        <f t="shared" si="843"/>
        <v>2.458197598843137</v>
      </c>
      <c r="EP105" s="12">
        <f t="shared" si="844"/>
        <v>2.2590951183705021</v>
      </c>
      <c r="EQ105" s="12">
        <f t="shared" si="845"/>
        <v>1.9897970253272446</v>
      </c>
      <c r="ER105" s="12">
        <f t="shared" si="846"/>
        <v>1.6915358526859103</v>
      </c>
      <c r="ES105" s="12">
        <f t="shared" si="847"/>
        <v>1.4892546592828904</v>
      </c>
      <c r="ET105" s="12">
        <f t="shared" si="848"/>
        <v>1.3399479765244582</v>
      </c>
      <c r="EU105" s="12">
        <f t="shared" si="849"/>
        <v>1.2419803797067308</v>
      </c>
      <c r="EV105" s="12">
        <f t="shared" si="850"/>
        <v>1.1596319044419046</v>
      </c>
      <c r="EW105" s="12">
        <f t="shared" si="851"/>
        <v>1.0733990095730173</v>
      </c>
      <c r="EX105" s="12">
        <f t="shared" si="852"/>
        <v>0.99478765893517007</v>
      </c>
      <c r="EY105" s="12">
        <f t="shared" si="853"/>
        <v>0.95833700665399757</v>
      </c>
      <c r="EZ105" s="12">
        <f t="shared" si="854"/>
        <v>0.95766657220155427</v>
      </c>
      <c r="FA105" s="12">
        <f t="shared" si="855"/>
        <v>0.95836320074400572</v>
      </c>
      <c r="FB105" s="12">
        <f t="shared" si="856"/>
        <v>0.9716557694584127</v>
      </c>
      <c r="FC105" s="12">
        <f t="shared" si="857"/>
        <v>0.97086719733019411</v>
      </c>
      <c r="FD105" s="12">
        <f t="shared" si="858"/>
        <v>0.96320435700705254</v>
      </c>
      <c r="FE105" s="12">
        <f t="shared" si="859"/>
        <v>0.95998127041514447</v>
      </c>
      <c r="FF105" s="12">
        <f t="shared" si="860"/>
        <v>0.95907158744246157</v>
      </c>
    </row>
    <row r="106" spans="2:162" x14ac:dyDescent="0.25">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51">
        <f t="shared" si="821"/>
        <v>2.6788800553058989</v>
      </c>
      <c r="DT106" s="51">
        <f t="shared" si="822"/>
        <v>-5.1202749140893626</v>
      </c>
      <c r="DU106" s="51">
        <f t="shared" si="823"/>
        <v>-4.4169910306312339</v>
      </c>
      <c r="DV106" s="51">
        <f t="shared" si="824"/>
        <v>-7.4333561175666478</v>
      </c>
      <c r="DW106" s="51">
        <f t="shared" si="825"/>
        <v>-8.3319306514054841</v>
      </c>
      <c r="DX106" s="51">
        <f t="shared" si="826"/>
        <v>0.16298442593265516</v>
      </c>
      <c r="DY106" s="51">
        <f t="shared" si="827"/>
        <v>1.4872521246458659</v>
      </c>
      <c r="DZ106" s="51">
        <f t="shared" si="828"/>
        <v>3.1936496215617893</v>
      </c>
      <c r="EA106" s="51">
        <f t="shared" si="829"/>
        <v>-1.8362100624313982E-2</v>
      </c>
      <c r="EB106" s="12">
        <f t="shared" si="830"/>
        <v>-1.3190923883565464</v>
      </c>
      <c r="EC106" s="12">
        <f t="shared" si="831"/>
        <v>-4.484752267969272</v>
      </c>
      <c r="ED106" s="12">
        <f t="shared" si="832"/>
        <v>-1.5477817531306171</v>
      </c>
      <c r="EE106" s="12">
        <f t="shared" si="833"/>
        <v>1.3672176308539896</v>
      </c>
      <c r="EF106" s="12">
        <f t="shared" si="834"/>
        <v>1.3867612940247298</v>
      </c>
      <c r="EG106" s="12">
        <f t="shared" si="835"/>
        <v>1.2769469001818079</v>
      </c>
      <c r="EH106" s="12">
        <f t="shared" si="836"/>
        <v>1.1331741249489546</v>
      </c>
      <c r="EI106" s="12">
        <f t="shared" si="837"/>
        <v>1.2492560393300378</v>
      </c>
      <c r="EJ106" s="12">
        <f t="shared" si="838"/>
        <v>1.409970958111284</v>
      </c>
      <c r="EK106" s="12">
        <f t="shared" si="839"/>
        <v>1.8477158788539727</v>
      </c>
      <c r="EL106" s="12">
        <f t="shared" si="840"/>
        <v>2.1952469733695246</v>
      </c>
      <c r="EM106" s="12">
        <f t="shared" si="841"/>
        <v>2.4994108328381115</v>
      </c>
      <c r="EN106" s="12">
        <f t="shared" si="842"/>
        <v>2.7890740062600727</v>
      </c>
      <c r="EO106" s="12">
        <f t="shared" si="843"/>
        <v>2.7334837415196267</v>
      </c>
      <c r="EP106" s="12">
        <f t="shared" si="844"/>
        <v>2.5102728942742347</v>
      </c>
      <c r="EQ106" s="12">
        <f t="shared" si="845"/>
        <v>2.2095384940906682</v>
      </c>
      <c r="ER106" s="12">
        <f t="shared" si="846"/>
        <v>1.8769402477796238</v>
      </c>
      <c r="ES106" s="12">
        <f t="shared" si="847"/>
        <v>1.6516459838180841</v>
      </c>
      <c r="ET106" s="12">
        <f t="shared" si="848"/>
        <v>1.4852819813089502</v>
      </c>
      <c r="EU106" s="12">
        <f t="shared" si="849"/>
        <v>1.3761397374184581</v>
      </c>
      <c r="EV106" s="12">
        <f t="shared" si="850"/>
        <v>1.2844297101456625</v>
      </c>
      <c r="EW106" s="12">
        <f t="shared" si="851"/>
        <v>1.188454749393375</v>
      </c>
      <c r="EX106" s="12">
        <f t="shared" si="852"/>
        <v>1.1011563155269188</v>
      </c>
      <c r="EY106" s="12">
        <f t="shared" si="853"/>
        <v>1.0604518191954737</v>
      </c>
      <c r="EZ106" s="12">
        <f t="shared" si="854"/>
        <v>1.0594726024014012</v>
      </c>
      <c r="FA106" s="12">
        <f t="shared" si="855"/>
        <v>1.0599273172588131</v>
      </c>
      <c r="FB106" s="12">
        <f t="shared" si="856"/>
        <v>1.074369970394029</v>
      </c>
      <c r="FC106" s="12">
        <f t="shared" si="857"/>
        <v>1.0731816131184457</v>
      </c>
      <c r="FD106" s="12">
        <f t="shared" si="858"/>
        <v>1.0644250997243976</v>
      </c>
      <c r="FE106" s="12">
        <f t="shared" si="859"/>
        <v>1.060649850741946</v>
      </c>
      <c r="FF106" s="12">
        <f t="shared" si="860"/>
        <v>1.0593282354733002</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51">
        <f t="shared" si="821"/>
        <v>0.3129890453834161</v>
      </c>
      <c r="DT107" s="51">
        <f t="shared" si="822"/>
        <v>1.4150943396226356</v>
      </c>
      <c r="DU107" s="51">
        <f t="shared" si="823"/>
        <v>7.4882995319812906</v>
      </c>
      <c r="DV107" s="51">
        <f t="shared" si="824"/>
        <v>3.2967032967033072</v>
      </c>
      <c r="DW107" s="51">
        <f t="shared" si="825"/>
        <v>1.0920436817472678</v>
      </c>
      <c r="DX107" s="51">
        <f t="shared" si="826"/>
        <v>0.31007751937983663</v>
      </c>
      <c r="DY107" s="51">
        <f t="shared" si="827"/>
        <v>-6.8214804063860823</v>
      </c>
      <c r="DZ107" s="51">
        <f t="shared" si="828"/>
        <v>-3.0395136778115672</v>
      </c>
      <c r="EA107" s="51">
        <f t="shared" si="829"/>
        <v>-2.314814814814814</v>
      </c>
      <c r="EB107" s="12">
        <f t="shared" si="830"/>
        <v>-2.2438176197835946</v>
      </c>
      <c r="EC107" s="12">
        <f t="shared" si="831"/>
        <v>-1.4908411214953121</v>
      </c>
      <c r="ED107" s="12">
        <f t="shared" si="832"/>
        <v>-0.87407523510970586</v>
      </c>
      <c r="EE107" s="12">
        <f t="shared" si="833"/>
        <v>-9.1184834123225755E-2</v>
      </c>
      <c r="EF107" s="12">
        <f t="shared" si="834"/>
        <v>-9.4864284782669728E-3</v>
      </c>
      <c r="EG107" s="12">
        <f t="shared" si="835"/>
        <v>-9.961595677010493E-4</v>
      </c>
      <c r="EH107" s="12">
        <f t="shared" si="836"/>
        <v>-1.4230972479323256E-4</v>
      </c>
      <c r="EI107" s="12">
        <f t="shared" si="837"/>
        <v>-4.7436619943219682E-5</v>
      </c>
      <c r="EJ107" s="12">
        <f t="shared" si="838"/>
        <v>0</v>
      </c>
      <c r="EK107" s="12">
        <f t="shared" si="839"/>
        <v>0</v>
      </c>
      <c r="EL107" s="12">
        <f t="shared" si="840"/>
        <v>0</v>
      </c>
      <c r="EM107" s="12">
        <f t="shared" si="841"/>
        <v>0</v>
      </c>
      <c r="EN107" s="12">
        <f t="shared" si="842"/>
        <v>0</v>
      </c>
      <c r="EO107" s="12">
        <f t="shared" si="843"/>
        <v>0</v>
      </c>
      <c r="EP107" s="12">
        <f t="shared" si="844"/>
        <v>0</v>
      </c>
      <c r="EQ107" s="12">
        <f t="shared" si="845"/>
        <v>0</v>
      </c>
      <c r="ER107" s="12">
        <f t="shared" si="846"/>
        <v>0</v>
      </c>
      <c r="ES107" s="12">
        <f t="shared" si="847"/>
        <v>0</v>
      </c>
      <c r="ET107" s="12">
        <f t="shared" si="848"/>
        <v>0</v>
      </c>
      <c r="EU107" s="12">
        <f t="shared" si="849"/>
        <v>0</v>
      </c>
      <c r="EV107" s="12">
        <f t="shared" si="850"/>
        <v>0</v>
      </c>
      <c r="EW107" s="12">
        <f t="shared" si="851"/>
        <v>0</v>
      </c>
      <c r="EX107" s="12">
        <f t="shared" si="852"/>
        <v>0</v>
      </c>
      <c r="EY107" s="12">
        <f t="shared" si="853"/>
        <v>0</v>
      </c>
      <c r="EZ107" s="12">
        <f t="shared" si="854"/>
        <v>0</v>
      </c>
      <c r="FA107" s="12">
        <f t="shared" si="855"/>
        <v>0</v>
      </c>
      <c r="FB107" s="12">
        <f t="shared" si="856"/>
        <v>0</v>
      </c>
      <c r="FC107" s="12">
        <f t="shared" si="857"/>
        <v>0</v>
      </c>
      <c r="FD107" s="12">
        <f t="shared" si="858"/>
        <v>0</v>
      </c>
      <c r="FE107" s="12">
        <f t="shared" si="859"/>
        <v>0</v>
      </c>
      <c r="FF107" s="12">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51"/>
      <c r="DT108" s="51"/>
      <c r="DU108" s="51"/>
      <c r="DV108" s="51"/>
      <c r="DW108" s="51"/>
      <c r="DX108" s="51"/>
      <c r="DY108" s="51"/>
      <c r="DZ108" s="51"/>
      <c r="EA108" s="51"/>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row>
    <row r="109" spans="2:162" x14ac:dyDescent="0.25">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4.5902546367319497</v>
      </c>
      <c r="CV109" s="4">
        <f t="shared" si="871"/>
        <v>6.7520532870416705</v>
      </c>
      <c r="CW109" s="4">
        <f t="shared" si="871"/>
        <v>9.1305171879469746</v>
      </c>
      <c r="CX109" s="4">
        <f t="shared" si="871"/>
        <v>12.068737066759262</v>
      </c>
      <c r="CY109" s="4">
        <f t="shared" si="871"/>
        <v>10.021760417852054</v>
      </c>
      <c r="CZ109" s="4">
        <f t="shared" si="871"/>
        <v>7.7125153438521776</v>
      </c>
      <c r="DA109" s="4">
        <f t="shared" si="871"/>
        <v>5.2532704514727468</v>
      </c>
      <c r="DB109" s="4">
        <f t="shared" si="871"/>
        <v>2.9794500225087672</v>
      </c>
      <c r="DC109" s="4">
        <f t="shared" ref="DC109:DL112" si="872">100*(DC25/CY25-1)</f>
        <v>4.2156749004672145</v>
      </c>
      <c r="DD109" s="4">
        <f t="shared" si="872"/>
        <v>4.6239829879611616</v>
      </c>
      <c r="DE109" s="4">
        <f t="shared" si="872"/>
        <v>5.3787672348547311</v>
      </c>
      <c r="DF109" s="4">
        <f t="shared" si="872"/>
        <v>7.0834110549654605</v>
      </c>
      <c r="DG109" s="4">
        <f t="shared" si="872"/>
        <v>5.1537408847289301</v>
      </c>
      <c r="DH109" s="4">
        <f t="shared" si="872"/>
        <v>5.3968108495630274</v>
      </c>
      <c r="DI109" s="4">
        <f t="shared" si="872"/>
        <v>5.3078958738854709</v>
      </c>
      <c r="DJ109" s="4">
        <f t="shared" si="872"/>
        <v>4.5008187356818885</v>
      </c>
      <c r="DK109" s="4">
        <f t="shared" si="872"/>
        <v>5.3768045253109964</v>
      </c>
      <c r="DL109" s="4">
        <f t="shared" si="872"/>
        <v>4.829187676755109</v>
      </c>
      <c r="DM109" s="4">
        <f t="shared" ref="DM109:DV112" si="873">100*(DM25/DI25-1)</f>
        <v>5.4078909531120489</v>
      </c>
      <c r="DN109" s="4">
        <f t="shared" si="873"/>
        <v>5.0186677102887156</v>
      </c>
      <c r="DO109" s="4">
        <f t="shared" si="873"/>
        <v>5.1814494785743737</v>
      </c>
      <c r="DP109" s="4">
        <f t="shared" si="873"/>
        <v>4.4727052765251463</v>
      </c>
      <c r="DQ109" s="4">
        <f t="shared" si="873"/>
        <v>3.0625986059492405</v>
      </c>
      <c r="DR109" s="4">
        <f t="shared" si="873"/>
        <v>2.9362582187331343</v>
      </c>
      <c r="DS109" s="51">
        <f t="shared" si="873"/>
        <v>2.1743537414184777</v>
      </c>
      <c r="DT109" s="51">
        <f t="shared" si="873"/>
        <v>10.224271159741672</v>
      </c>
      <c r="DU109" s="51">
        <f t="shared" si="873"/>
        <v>5.7493232180867437</v>
      </c>
      <c r="DV109" s="51">
        <f t="shared" si="873"/>
        <v>3.4156698696848009</v>
      </c>
      <c r="DW109" s="12">
        <f t="shared" ref="DW109:EF112" si="874">100*(DW25/DS25-1)</f>
        <v>12.336627021442691</v>
      </c>
      <c r="DX109" s="12">
        <f t="shared" si="874"/>
        <v>-0.55893909065429792</v>
      </c>
      <c r="DY109" s="12">
        <f t="shared" si="874"/>
        <v>2.1009099611573046</v>
      </c>
      <c r="DZ109" s="12">
        <f t="shared" si="874"/>
        <v>3.3977649616288241</v>
      </c>
      <c r="EA109" s="12">
        <f t="shared" si="874"/>
        <v>-7.0631139217196104</v>
      </c>
      <c r="EB109" s="12">
        <f t="shared" si="874"/>
        <v>-2.1396934380951693</v>
      </c>
      <c r="EC109" s="12">
        <f t="shared" si="874"/>
        <v>-0.45529957104409879</v>
      </c>
      <c r="ED109" s="12">
        <f t="shared" si="874"/>
        <v>0.78773820981703491</v>
      </c>
      <c r="EE109" s="12">
        <f t="shared" si="874"/>
        <v>2.7845508507075234</v>
      </c>
      <c r="EF109" s="12">
        <f t="shared" si="874"/>
        <v>3.4828118741610847</v>
      </c>
      <c r="EG109" s="12">
        <f t="shared" ref="EG109:EP112" si="875">100*(EG25/EC25-1)</f>
        <v>3.903772351149426</v>
      </c>
      <c r="EH109" s="12">
        <f t="shared" si="875"/>
        <v>3.8583224259721272</v>
      </c>
      <c r="EI109" s="12">
        <f t="shared" si="875"/>
        <v>4.1683057875533613</v>
      </c>
      <c r="EJ109" s="12">
        <f t="shared" si="875"/>
        <v>4.2265705860526914</v>
      </c>
      <c r="EK109" s="12">
        <f t="shared" si="875"/>
        <v>4.4175257492701014</v>
      </c>
      <c r="EL109" s="12">
        <f t="shared" si="875"/>
        <v>4.5888574154016482</v>
      </c>
      <c r="EM109" s="12">
        <f t="shared" si="875"/>
        <v>4.6540415480441855</v>
      </c>
      <c r="EN109" s="12">
        <f t="shared" si="875"/>
        <v>4.6880626853758489</v>
      </c>
      <c r="EO109" s="12">
        <f t="shared" si="875"/>
        <v>4.6050357785430984</v>
      </c>
      <c r="EP109" s="12">
        <f t="shared" si="875"/>
        <v>4.4835953120989869</v>
      </c>
      <c r="EQ109" s="12">
        <f t="shared" ref="EQ109:EZ112" si="876">100*(EQ25/EM25-1)</f>
        <v>4.436902438600665</v>
      </c>
      <c r="ER109" s="12">
        <f t="shared" si="876"/>
        <v>4.3227741010119614</v>
      </c>
      <c r="ES109" s="12">
        <f t="shared" si="876"/>
        <v>4.1901143727488543</v>
      </c>
      <c r="ET109" s="12">
        <f t="shared" si="876"/>
        <v>4.0624714182538213</v>
      </c>
      <c r="EU109" s="12">
        <f t="shared" si="876"/>
        <v>3.9475540143539378</v>
      </c>
      <c r="EV109" s="12">
        <f t="shared" si="876"/>
        <v>3.850011305801182</v>
      </c>
      <c r="EW109" s="12">
        <f t="shared" si="876"/>
        <v>3.7827663290801006</v>
      </c>
      <c r="EX109" s="12">
        <f t="shared" si="876"/>
        <v>3.7334497131923605</v>
      </c>
      <c r="EY109" s="12">
        <f t="shared" si="876"/>
        <v>3.7069883232884848</v>
      </c>
      <c r="EZ109" s="12">
        <f t="shared" si="876"/>
        <v>3.6839874197087896</v>
      </c>
      <c r="FA109" s="12">
        <f t="shared" ref="FA109:FF112" si="877">100*(FA25/EW25-1)</f>
        <v>3.6554341411398239</v>
      </c>
      <c r="FB109" s="12">
        <f t="shared" si="877"/>
        <v>3.6258616424721835</v>
      </c>
      <c r="FC109" s="12">
        <f t="shared" si="877"/>
        <v>3.577022390708362</v>
      </c>
      <c r="FD109" s="12">
        <f t="shared" si="877"/>
        <v>3.5215446092271119</v>
      </c>
      <c r="FE109" s="12">
        <f t="shared" si="877"/>
        <v>3.4615337223082854</v>
      </c>
      <c r="FF109" s="12">
        <f t="shared" si="877"/>
        <v>3.4130946977065868</v>
      </c>
    </row>
    <row r="110" spans="2:162" x14ac:dyDescent="0.25">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6.0370714754719446</v>
      </c>
      <c r="CV110" s="4">
        <f t="shared" si="871"/>
        <v>8.6935566755058868</v>
      </c>
      <c r="CW110" s="4">
        <f t="shared" si="871"/>
        <v>10.979275543004885</v>
      </c>
      <c r="CX110" s="4">
        <f t="shared" si="871"/>
        <v>13.361042614115792</v>
      </c>
      <c r="CY110" s="4">
        <f t="shared" si="871"/>
        <v>10.297927007301698</v>
      </c>
      <c r="CZ110" s="4">
        <f t="shared" si="871"/>
        <v>7.9658358689614017</v>
      </c>
      <c r="DA110" s="4">
        <f t="shared" si="871"/>
        <v>5.4572694251164622</v>
      </c>
      <c r="DB110" s="4">
        <f t="shared" si="871"/>
        <v>3.1962572782342713</v>
      </c>
      <c r="DC110" s="4">
        <f t="shared" si="872"/>
        <v>4.9264001562598914</v>
      </c>
      <c r="DD110" s="4">
        <f t="shared" si="872"/>
        <v>5.4872188449215598</v>
      </c>
      <c r="DE110" s="4">
        <f t="shared" si="872"/>
        <v>6.3898489361505773</v>
      </c>
      <c r="DF110" s="4">
        <f t="shared" si="872"/>
        <v>8.729763552402602</v>
      </c>
      <c r="DG110" s="4">
        <f t="shared" si="872"/>
        <v>7.3007115868256145</v>
      </c>
      <c r="DH110" s="4">
        <f t="shared" si="872"/>
        <v>7.1795728916853374</v>
      </c>
      <c r="DI110" s="4">
        <f t="shared" si="872"/>
        <v>7.0875430191934097</v>
      </c>
      <c r="DJ110" s="4">
        <f t="shared" si="872"/>
        <v>6.4737355240476635</v>
      </c>
      <c r="DK110" s="4">
        <f t="shared" si="872"/>
        <v>7.4792842719398678</v>
      </c>
      <c r="DL110" s="4">
        <f t="shared" si="872"/>
        <v>7.2409796561930584</v>
      </c>
      <c r="DM110" s="4">
        <f t="shared" si="873"/>
        <v>7.7912020367842505</v>
      </c>
      <c r="DN110" s="4">
        <f t="shared" si="873"/>
        <v>7.1120434891211337</v>
      </c>
      <c r="DO110" s="4">
        <f t="shared" si="873"/>
        <v>6.6903701117776215</v>
      </c>
      <c r="DP110" s="4">
        <f t="shared" si="873"/>
        <v>6.0670670713519392</v>
      </c>
      <c r="DQ110" s="4">
        <f t="shared" si="873"/>
        <v>4.5770242391046878</v>
      </c>
      <c r="DR110" s="4">
        <f t="shared" si="873"/>
        <v>4.4720000191814657</v>
      </c>
      <c r="DS110" s="51">
        <f t="shared" si="873"/>
        <v>3.9144082716802364</v>
      </c>
      <c r="DT110" s="51">
        <f t="shared" si="873"/>
        <v>10.896645736853049</v>
      </c>
      <c r="DU110" s="51">
        <f t="shared" si="873"/>
        <v>7.0608563938878266</v>
      </c>
      <c r="DV110" s="51">
        <f t="shared" si="873"/>
        <v>4.6460519398806799</v>
      </c>
      <c r="DW110" s="12">
        <f t="shared" si="874"/>
        <v>14.39286171817975</v>
      </c>
      <c r="DX110" s="12">
        <f t="shared" si="874"/>
        <v>3.2808419771722885</v>
      </c>
      <c r="DY110" s="12">
        <f t="shared" si="874"/>
        <v>6.4685401593934877</v>
      </c>
      <c r="DZ110" s="12">
        <f t="shared" si="874"/>
        <v>9.0818337184090936</v>
      </c>
      <c r="EA110" s="12">
        <f t="shared" si="874"/>
        <v>-1.2042299636742304</v>
      </c>
      <c r="EB110" s="12">
        <f t="shared" si="874"/>
        <v>4.1306974707179256</v>
      </c>
      <c r="EC110" s="12">
        <f t="shared" si="874"/>
        <v>5.699819436336484</v>
      </c>
      <c r="ED110" s="12">
        <f t="shared" si="874"/>
        <v>6.1064479541388605</v>
      </c>
      <c r="EE110" s="12">
        <f t="shared" si="874"/>
        <v>7.1411005297578711</v>
      </c>
      <c r="EF110" s="12">
        <f t="shared" si="874"/>
        <v>6.655081254534001</v>
      </c>
      <c r="EG110" s="12">
        <f t="shared" si="875"/>
        <v>6.4584623176885625</v>
      </c>
      <c r="EH110" s="12">
        <f t="shared" si="875"/>
        <v>6.176177473201605</v>
      </c>
      <c r="EI110" s="12">
        <f t="shared" si="875"/>
        <v>6.1833307701422591</v>
      </c>
      <c r="EJ110" s="12">
        <f t="shared" si="875"/>
        <v>6.0427770815032034</v>
      </c>
      <c r="EK110" s="12">
        <f t="shared" si="875"/>
        <v>6.0919673430898769</v>
      </c>
      <c r="EL110" s="12">
        <f t="shared" si="875"/>
        <v>6.212490971618112</v>
      </c>
      <c r="EM110" s="12">
        <f t="shared" si="875"/>
        <v>6.347932958837843</v>
      </c>
      <c r="EN110" s="12">
        <f t="shared" si="875"/>
        <v>6.5267708535726054</v>
      </c>
      <c r="EO110" s="12">
        <f t="shared" si="875"/>
        <v>6.5675828970834349</v>
      </c>
      <c r="EP110" s="12">
        <f t="shared" si="875"/>
        <v>6.5412816057307088</v>
      </c>
      <c r="EQ110" s="12">
        <f t="shared" si="876"/>
        <v>6.509375934914341</v>
      </c>
      <c r="ER110" s="12">
        <f t="shared" si="876"/>
        <v>6.4103060653531774</v>
      </c>
      <c r="ES110" s="12">
        <f t="shared" si="876"/>
        <v>6.2951086393583378</v>
      </c>
      <c r="ET110" s="12">
        <f t="shared" si="876"/>
        <v>6.1548465468957536</v>
      </c>
      <c r="EU110" s="12">
        <f t="shared" si="876"/>
        <v>6.0305083688789285</v>
      </c>
      <c r="EV110" s="12">
        <f t="shared" si="876"/>
        <v>5.9287316229996723</v>
      </c>
      <c r="EW110" s="12">
        <f t="shared" si="876"/>
        <v>5.85448847169312</v>
      </c>
      <c r="EX110" s="12">
        <f t="shared" si="876"/>
        <v>5.8032819535698277</v>
      </c>
      <c r="EY110" s="12">
        <f t="shared" si="876"/>
        <v>5.7736185792908845</v>
      </c>
      <c r="EZ110" s="12">
        <f t="shared" si="876"/>
        <v>5.7512608031855539</v>
      </c>
      <c r="FA110" s="12">
        <f t="shared" si="877"/>
        <v>5.7184136799863117</v>
      </c>
      <c r="FB110" s="12">
        <f t="shared" si="877"/>
        <v>5.6899549590771814</v>
      </c>
      <c r="FC110" s="12">
        <f t="shared" si="877"/>
        <v>5.6489937851746497</v>
      </c>
      <c r="FD110" s="12">
        <f t="shared" si="877"/>
        <v>5.6014001484028242</v>
      </c>
      <c r="FE110" s="12">
        <f t="shared" si="877"/>
        <v>5.5499689090427573</v>
      </c>
      <c r="FF110" s="12">
        <f t="shared" si="877"/>
        <v>5.5129486908866765</v>
      </c>
    </row>
    <row r="111" spans="2:162" x14ac:dyDescent="0.25">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7.8093012316366339</v>
      </c>
      <c r="DH111" s="4">
        <f t="shared" si="872"/>
        <v>8.2667821378072723</v>
      </c>
      <c r="DI111" s="4">
        <f t="shared" si="872"/>
        <v>8.8260360490999279</v>
      </c>
      <c r="DJ111" s="4">
        <f t="shared" si="872"/>
        <v>8.0511958825148398</v>
      </c>
      <c r="DK111" s="4">
        <f t="shared" si="872"/>
        <v>10.483766130371608</v>
      </c>
      <c r="DL111" s="4">
        <f t="shared" si="872"/>
        <v>9.8636634493734157</v>
      </c>
      <c r="DM111" s="4">
        <f t="shared" si="873"/>
        <v>10.883468665017993</v>
      </c>
      <c r="DN111" s="4">
        <f t="shared" si="873"/>
        <v>9.8028780806987736</v>
      </c>
      <c r="DO111" s="4">
        <f t="shared" si="873"/>
        <v>9.2350891592032127</v>
      </c>
      <c r="DP111" s="4">
        <f t="shared" si="873"/>
        <v>8.5742214615023968</v>
      </c>
      <c r="DQ111" s="4">
        <f t="shared" si="873"/>
        <v>6.450575339869502</v>
      </c>
      <c r="DR111" s="4">
        <f t="shared" si="873"/>
        <v>7.0600192617261914</v>
      </c>
      <c r="DS111" s="51">
        <f t="shared" si="873"/>
        <v>6.0990212287586942</v>
      </c>
      <c r="DT111" s="51">
        <f t="shared" si="873"/>
        <v>1.1090323172811445</v>
      </c>
      <c r="DU111" s="51">
        <f t="shared" si="873"/>
        <v>5.7853244843254492</v>
      </c>
      <c r="DV111" s="51">
        <f t="shared" si="873"/>
        <v>7.4468046637785168</v>
      </c>
      <c r="DW111" s="12">
        <f t="shared" si="874"/>
        <v>6.3653761561731415</v>
      </c>
      <c r="DX111" s="12">
        <f t="shared" si="874"/>
        <v>16.238782856359869</v>
      </c>
      <c r="DY111" s="12">
        <f t="shared" si="874"/>
        <v>12.658602016403853</v>
      </c>
      <c r="DZ111" s="12">
        <f t="shared" si="874"/>
        <v>12.168720362343155</v>
      </c>
      <c r="EA111" s="12">
        <f t="shared" si="874"/>
        <v>11.506895268010918</v>
      </c>
      <c r="EB111" s="12">
        <f t="shared" si="874"/>
        <v>9.0688061769547801</v>
      </c>
      <c r="EC111" s="12">
        <f t="shared" si="874"/>
        <v>8.390231867952135</v>
      </c>
      <c r="ED111" s="12">
        <f t="shared" si="874"/>
        <v>6.8863850723219766</v>
      </c>
      <c r="EE111" s="12">
        <f t="shared" si="874"/>
        <v>7.6162855116640893</v>
      </c>
      <c r="EF111" s="12">
        <f t="shared" si="874"/>
        <v>6.8174101620397165</v>
      </c>
      <c r="EG111" s="12">
        <f t="shared" si="875"/>
        <v>6.449658143354986</v>
      </c>
      <c r="EH111" s="12">
        <f t="shared" si="875"/>
        <v>6.0872314944165673</v>
      </c>
      <c r="EI111" s="12">
        <f t="shared" si="875"/>
        <v>5.9287226475250643</v>
      </c>
      <c r="EJ111" s="12">
        <f t="shared" si="875"/>
        <v>5.7861896530664314</v>
      </c>
      <c r="EK111" s="12">
        <f t="shared" si="875"/>
        <v>5.8674399118011644</v>
      </c>
      <c r="EL111" s="12">
        <f t="shared" si="875"/>
        <v>6.0125101212572751</v>
      </c>
      <c r="EM111" s="12">
        <f t="shared" si="875"/>
        <v>6.2748435868617447</v>
      </c>
      <c r="EN111" s="12">
        <f t="shared" si="875"/>
        <v>6.5074932371703031</v>
      </c>
      <c r="EO111" s="12">
        <f t="shared" si="875"/>
        <v>6.6020753552852307</v>
      </c>
      <c r="EP111" s="12">
        <f t="shared" si="875"/>
        <v>6.6034807257293604</v>
      </c>
      <c r="EQ111" s="12">
        <f t="shared" si="876"/>
        <v>6.5729468853072071</v>
      </c>
      <c r="ER111" s="12">
        <f t="shared" si="876"/>
        <v>6.4859217914718492</v>
      </c>
      <c r="ES111" s="12">
        <f t="shared" si="876"/>
        <v>6.3779841668946791</v>
      </c>
      <c r="ET111" s="12">
        <f t="shared" si="876"/>
        <v>6.2311907627127017</v>
      </c>
      <c r="EU111" s="12">
        <f t="shared" si="876"/>
        <v>6.053128715383771</v>
      </c>
      <c r="EV111" s="12">
        <f t="shared" si="876"/>
        <v>5.8904580803246676</v>
      </c>
      <c r="EW111" s="12">
        <f t="shared" si="876"/>
        <v>5.7514743619457187</v>
      </c>
      <c r="EX111" s="12">
        <f t="shared" si="876"/>
        <v>5.6275183870339474</v>
      </c>
      <c r="EY111" s="12">
        <f t="shared" si="876"/>
        <v>5.5440203859249637</v>
      </c>
      <c r="EZ111" s="12">
        <f t="shared" si="876"/>
        <v>5.4849586998378941</v>
      </c>
      <c r="FA111" s="12">
        <f t="shared" si="877"/>
        <v>5.4262396150844605</v>
      </c>
      <c r="FB111" s="12">
        <f t="shared" si="877"/>
        <v>5.3827595559156061</v>
      </c>
      <c r="FC111" s="12">
        <f t="shared" si="877"/>
        <v>5.3358257387389418</v>
      </c>
      <c r="FD111" s="12">
        <f t="shared" si="877"/>
        <v>5.2830277270745185</v>
      </c>
      <c r="FE111" s="12">
        <f t="shared" si="877"/>
        <v>5.2285035830201609</v>
      </c>
      <c r="FF111" s="12">
        <f t="shared" si="877"/>
        <v>5.1885254753381238</v>
      </c>
    </row>
    <row r="112" spans="2:162" x14ac:dyDescent="0.25">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4.1834610140785156</v>
      </c>
      <c r="CV112" s="4">
        <f t="shared" si="871"/>
        <v>6.7663260147102999</v>
      </c>
      <c r="CW112" s="4">
        <f t="shared" si="871"/>
        <v>8.985151345344411</v>
      </c>
      <c r="CX112" s="4">
        <f t="shared" si="871"/>
        <v>11.265780966044536</v>
      </c>
      <c r="CY112" s="4">
        <f t="shared" si="871"/>
        <v>8.1407480667423204</v>
      </c>
      <c r="CZ112" s="4">
        <f t="shared" si="871"/>
        <v>5.6661927725003336</v>
      </c>
      <c r="DA112" s="4">
        <f t="shared" si="871"/>
        <v>3.0160915552651435</v>
      </c>
      <c r="DB112" s="4">
        <f t="shared" si="871"/>
        <v>0.67873546947747609</v>
      </c>
      <c r="DC112" s="4">
        <f t="shared" si="872"/>
        <v>2.3712634227788243</v>
      </c>
      <c r="DD112" s="4">
        <f t="shared" si="872"/>
        <v>3.1019380010631981</v>
      </c>
      <c r="DE112" s="4">
        <f t="shared" si="872"/>
        <v>4.2774128115958598</v>
      </c>
      <c r="DF112" s="4">
        <f t="shared" si="872"/>
        <v>6.8792230039456115</v>
      </c>
      <c r="DG112" s="4">
        <f t="shared" si="872"/>
        <v>5.6877700007863741</v>
      </c>
      <c r="DH112" s="4">
        <f t="shared" si="872"/>
        <v>5.6199734540996582</v>
      </c>
      <c r="DI112" s="4">
        <f t="shared" si="872"/>
        <v>5.4607130870410137</v>
      </c>
      <c r="DJ112" s="4">
        <f t="shared" si="872"/>
        <v>4.7367191068451442</v>
      </c>
      <c r="DK112" s="4">
        <f t="shared" si="872"/>
        <v>5.6208713946554578</v>
      </c>
      <c r="DL112" s="4">
        <f t="shared" si="872"/>
        <v>5.3466136052099156</v>
      </c>
      <c r="DM112" s="4">
        <f t="shared" si="873"/>
        <v>5.8923666526711438</v>
      </c>
      <c r="DN112" s="4">
        <f t="shared" si="873"/>
        <v>5.2398127495793201</v>
      </c>
      <c r="DO112" s="4">
        <f t="shared" si="873"/>
        <v>4.8144173925547484</v>
      </c>
      <c r="DP112" s="4">
        <f t="shared" si="873"/>
        <v>4.1462198447727916</v>
      </c>
      <c r="DQ112" s="4">
        <f t="shared" si="873"/>
        <v>2.6236962660005414</v>
      </c>
      <c r="DR112" s="4">
        <f t="shared" si="873"/>
        <v>2.5103004362151404</v>
      </c>
      <c r="DS112" s="51">
        <f t="shared" si="873"/>
        <v>2.0539919104304527</v>
      </c>
      <c r="DT112" s="51">
        <f t="shared" si="873"/>
        <v>9.1470360702591957</v>
      </c>
      <c r="DU112" s="51">
        <f t="shared" si="873"/>
        <v>5.6695876989721228</v>
      </c>
      <c r="DV112" s="51">
        <f t="shared" si="873"/>
        <v>3.5609100244070824</v>
      </c>
      <c r="DW112" s="12">
        <f t="shared" si="874"/>
        <v>13.396479520555737</v>
      </c>
      <c r="DX112" s="12">
        <f t="shared" si="874"/>
        <v>2.3940918243602116</v>
      </c>
      <c r="DY112" s="12">
        <f t="shared" si="874"/>
        <v>5.4448098537670298</v>
      </c>
      <c r="DZ112" s="12">
        <f t="shared" si="874"/>
        <v>7.8618366614422897</v>
      </c>
      <c r="EA112" s="12">
        <f t="shared" si="874"/>
        <v>-2.4565003613493008</v>
      </c>
      <c r="EB112" s="12">
        <f t="shared" si="874"/>
        <v>2.8353355273494252</v>
      </c>
      <c r="EC112" s="12">
        <f t="shared" si="874"/>
        <v>4.4637018918000093</v>
      </c>
      <c r="ED112" s="12">
        <f t="shared" si="874"/>
        <v>4.982982668932312</v>
      </c>
      <c r="EE112" s="12">
        <f t="shared" si="874"/>
        <v>6.1420971550992132</v>
      </c>
      <c r="EF112" s="12">
        <f t="shared" si="874"/>
        <v>5.6680613802782442</v>
      </c>
      <c r="EG112" s="12">
        <f t="shared" si="875"/>
        <v>5.4816544958166791</v>
      </c>
      <c r="EH112" s="12">
        <f t="shared" si="875"/>
        <v>5.2147676883929073</v>
      </c>
      <c r="EI112" s="12">
        <f t="shared" si="875"/>
        <v>5.245077601841186</v>
      </c>
      <c r="EJ112" s="12">
        <f t="shared" si="875"/>
        <v>5.1448012448157554</v>
      </c>
      <c r="EK112" s="12">
        <f t="shared" si="875"/>
        <v>5.2364704069746359</v>
      </c>
      <c r="EL112" s="12">
        <f t="shared" si="875"/>
        <v>5.3901965763422321</v>
      </c>
      <c r="EM112" s="12">
        <f t="shared" si="875"/>
        <v>5.5432467957364562</v>
      </c>
      <c r="EN112" s="12">
        <f t="shared" si="875"/>
        <v>5.718527450594979</v>
      </c>
      <c r="EO112" s="12">
        <f t="shared" si="875"/>
        <v>5.7460738720978899</v>
      </c>
      <c r="EP112" s="12">
        <f t="shared" si="875"/>
        <v>5.7075933255837707</v>
      </c>
      <c r="EQ112" s="12">
        <f t="shared" si="876"/>
        <v>5.6704109869651242</v>
      </c>
      <c r="ER112" s="12">
        <f t="shared" si="876"/>
        <v>5.5792188289137901</v>
      </c>
      <c r="ES112" s="12">
        <f t="shared" si="876"/>
        <v>5.4790799886418329</v>
      </c>
      <c r="ET112" s="12">
        <f t="shared" si="876"/>
        <v>5.3543511225911056</v>
      </c>
      <c r="EU112" s="12">
        <f t="shared" si="876"/>
        <v>5.2423550240129124</v>
      </c>
      <c r="EV112" s="12">
        <f t="shared" si="876"/>
        <v>5.1457938228122391</v>
      </c>
      <c r="EW112" s="12">
        <f t="shared" si="876"/>
        <v>5.0729108666536238</v>
      </c>
      <c r="EX112" s="12">
        <f t="shared" si="876"/>
        <v>5.0227748673805861</v>
      </c>
      <c r="EY112" s="12">
        <f t="shared" si="876"/>
        <v>4.9947512037999964</v>
      </c>
      <c r="EZ112" s="12">
        <f t="shared" si="876"/>
        <v>4.9762540885000206</v>
      </c>
      <c r="FA112" s="12">
        <f t="shared" si="877"/>
        <v>4.9470240198090876</v>
      </c>
      <c r="FB112" s="12">
        <f t="shared" si="877"/>
        <v>4.9193707545708509</v>
      </c>
      <c r="FC112" s="12">
        <f t="shared" si="877"/>
        <v>4.8769979918197759</v>
      </c>
      <c r="FD112" s="12">
        <f t="shared" si="877"/>
        <v>4.8259642954119775</v>
      </c>
      <c r="FE112" s="12">
        <f t="shared" si="877"/>
        <v>4.7716020834438932</v>
      </c>
      <c r="FF112" s="12">
        <f t="shared" si="877"/>
        <v>4.7345047190667788</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51"/>
      <c r="DT113" s="51"/>
      <c r="DU113" s="51"/>
      <c r="DV113" s="51"/>
      <c r="DW113" s="51"/>
      <c r="DX113" s="51"/>
      <c r="DY113" s="51"/>
      <c r="DZ113" s="51"/>
      <c r="EA113" s="51"/>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row>
    <row r="114" spans="2:162" x14ac:dyDescent="0.25">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51">
        <f t="shared" si="881"/>
        <v>2.4739923865981117</v>
      </c>
      <c r="DT114" s="51">
        <f t="shared" si="881"/>
        <v>1.1060576597598848</v>
      </c>
      <c r="DU114" s="51">
        <f t="shared" si="881"/>
        <v>1.6479595841390582</v>
      </c>
      <c r="DV114" s="51">
        <f t="shared" si="881"/>
        <v>1.7579192371300678</v>
      </c>
      <c r="DW114" s="51">
        <f t="shared" ref="DW114:FB114" si="882">100*(DW30/DS30-1)</f>
        <v>1.7138401006681514</v>
      </c>
      <c r="DX114" s="51">
        <f t="shared" si="882"/>
        <v>4.470214891574753</v>
      </c>
      <c r="DY114" s="51">
        <f t="shared" si="882"/>
        <v>5.1943630332918156</v>
      </c>
      <c r="DZ114" s="51">
        <f t="shared" si="882"/>
        <v>7.0505393422243712</v>
      </c>
      <c r="EA114" s="51">
        <f t="shared" si="882"/>
        <v>8.0599407562293113</v>
      </c>
      <c r="EB114" s="12">
        <f t="shared" si="882"/>
        <v>8.8498758184307071</v>
      </c>
      <c r="EC114" s="12">
        <f t="shared" si="882"/>
        <v>8.1171088807623359</v>
      </c>
      <c r="ED114" s="12">
        <f t="shared" si="882"/>
        <v>7.374131309060683</v>
      </c>
      <c r="EE114" s="12">
        <f t="shared" si="882"/>
        <v>6.8098671947058431</v>
      </c>
      <c r="EF114" s="12">
        <f t="shared" si="882"/>
        <v>5.5106348992573828</v>
      </c>
      <c r="EG114" s="12">
        <f t="shared" si="882"/>
        <v>4.8931384097770758</v>
      </c>
      <c r="EH114" s="12">
        <f t="shared" si="882"/>
        <v>4.7311341045095379</v>
      </c>
      <c r="EI114" s="12">
        <f t="shared" si="882"/>
        <v>4.1876979014408233</v>
      </c>
      <c r="EJ114" s="12">
        <f t="shared" si="882"/>
        <v>3.4892643614082841</v>
      </c>
      <c r="EK114" s="12">
        <f t="shared" si="882"/>
        <v>3.1074481900728035</v>
      </c>
      <c r="EL114" s="12">
        <f t="shared" si="882"/>
        <v>2.9255901891934499</v>
      </c>
      <c r="EM114" s="12">
        <f t="shared" si="882"/>
        <v>2.8150197369584129</v>
      </c>
      <c r="EN114" s="12">
        <f t="shared" si="882"/>
        <v>2.7614271614103014</v>
      </c>
      <c r="EO114" s="12">
        <f t="shared" si="882"/>
        <v>2.8094863609022136</v>
      </c>
      <c r="EP114" s="12">
        <f t="shared" si="882"/>
        <v>2.884866812946929</v>
      </c>
      <c r="EQ114" s="12">
        <f t="shared" si="882"/>
        <v>2.8535397879625224</v>
      </c>
      <c r="ER114" s="12">
        <f t="shared" si="882"/>
        <v>2.8607292909962334</v>
      </c>
      <c r="ES114" s="12">
        <f t="shared" si="882"/>
        <v>2.9256646373990947</v>
      </c>
      <c r="ET114" s="12">
        <f t="shared" si="882"/>
        <v>2.9415226003215666</v>
      </c>
      <c r="EU114" s="12">
        <f t="shared" si="882"/>
        <v>2.9284413344346394</v>
      </c>
      <c r="EV114" s="12">
        <f t="shared" si="882"/>
        <v>2.9297143717766705</v>
      </c>
      <c r="EW114" s="12">
        <f t="shared" si="882"/>
        <v>2.9361020744524735</v>
      </c>
      <c r="EX114" s="12">
        <f t="shared" si="882"/>
        <v>2.9238617313132265</v>
      </c>
      <c r="EY114" s="12">
        <f t="shared" si="882"/>
        <v>2.9024738642096981</v>
      </c>
      <c r="EZ114" s="12">
        <f t="shared" si="882"/>
        <v>2.8952574692933997</v>
      </c>
      <c r="FA114" s="12">
        <f t="shared" si="882"/>
        <v>2.8820352333745358</v>
      </c>
      <c r="FB114" s="12">
        <f t="shared" si="882"/>
        <v>2.8722715245671049</v>
      </c>
      <c r="FC114" s="12">
        <f t="shared" ref="FC114:FF114" si="883">100*(FC30/EY30-1)</f>
        <v>2.8721475813725528</v>
      </c>
      <c r="FD114" s="12">
        <f t="shared" si="883"/>
        <v>2.8765662100643796</v>
      </c>
      <c r="FE114" s="12">
        <f t="shared" si="883"/>
        <v>2.8779957053885363</v>
      </c>
      <c r="FF114" s="12">
        <f t="shared" si="883"/>
        <v>2.8841055473491917</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51">
        <f t="shared" si="892"/>
        <v>2.5981500817225722</v>
      </c>
      <c r="DT115" s="51">
        <f t="shared" si="892"/>
        <v>1.2438608414654606</v>
      </c>
      <c r="DU115" s="51">
        <f t="shared" si="892"/>
        <v>2.4082034095876503</v>
      </c>
      <c r="DV115" s="51">
        <f t="shared" si="892"/>
        <v>1.8474018408481951</v>
      </c>
      <c r="DW115" s="51">
        <f t="shared" si="892"/>
        <v>1.6951895311078324</v>
      </c>
      <c r="DX115" s="51">
        <f t="shared" si="892"/>
        <v>5.0004433017111438</v>
      </c>
      <c r="DY115" s="51">
        <f t="shared" ref="DY115:EH118" si="893">100*(DY31/DU31-1)</f>
        <v>5.0791268127670319</v>
      </c>
      <c r="DZ115" s="51">
        <f t="shared" si="893"/>
        <v>7.069674328817066</v>
      </c>
      <c r="EA115" s="51">
        <f t="shared" si="893"/>
        <v>8.1002139358899541</v>
      </c>
      <c r="EB115" s="12">
        <f t="shared" si="893"/>
        <v>8.8780593720220402</v>
      </c>
      <c r="EC115" s="12">
        <f t="shared" si="893"/>
        <v>8.3317084729697566</v>
      </c>
      <c r="ED115" s="12">
        <f t="shared" si="893"/>
        <v>7.4915694510293562</v>
      </c>
      <c r="EE115" s="12">
        <f t="shared" si="893"/>
        <v>6.6785954949591497</v>
      </c>
      <c r="EF115" s="12">
        <f t="shared" si="893"/>
        <v>5.1445094938962876</v>
      </c>
      <c r="EG115" s="12">
        <f t="shared" si="893"/>
        <v>4.5940491096412739</v>
      </c>
      <c r="EH115" s="12">
        <f t="shared" si="893"/>
        <v>4.4248109219096499</v>
      </c>
      <c r="EI115" s="12">
        <f t="shared" ref="EI115:ER118" si="894">100*(EI31/EE31-1)</f>
        <v>3.8582589278869595</v>
      </c>
      <c r="EJ115" s="12">
        <f t="shared" si="894"/>
        <v>3.2544299426460865</v>
      </c>
      <c r="EK115" s="12">
        <f t="shared" si="894"/>
        <v>2.8948864544504849</v>
      </c>
      <c r="EL115" s="12">
        <f t="shared" si="894"/>
        <v>2.6636794589711466</v>
      </c>
      <c r="EM115" s="12">
        <f t="shared" si="894"/>
        <v>2.5499769560830998</v>
      </c>
      <c r="EN115" s="12">
        <f t="shared" si="894"/>
        <v>2.5311115244865734</v>
      </c>
      <c r="EO115" s="12">
        <f t="shared" si="894"/>
        <v>2.5874338660440088</v>
      </c>
      <c r="EP115" s="12">
        <f t="shared" si="894"/>
        <v>2.6566874531536167</v>
      </c>
      <c r="EQ115" s="12">
        <f t="shared" si="894"/>
        <v>2.625310972398931</v>
      </c>
      <c r="ER115" s="12">
        <f t="shared" si="894"/>
        <v>2.6444241532016077</v>
      </c>
      <c r="ES115" s="12">
        <f t="shared" ref="ES115:FB118" si="895">100*(ES31/EO31-1)</f>
        <v>2.705942187684407</v>
      </c>
      <c r="ET115" s="12">
        <f t="shared" si="895"/>
        <v>2.7139806978847991</v>
      </c>
      <c r="EU115" s="12">
        <f t="shared" si="895"/>
        <v>2.7115783520350156</v>
      </c>
      <c r="EV115" s="12">
        <f t="shared" si="895"/>
        <v>2.7183076506235304</v>
      </c>
      <c r="EW115" s="12">
        <f t="shared" si="895"/>
        <v>2.7177613741361295</v>
      </c>
      <c r="EX115" s="12">
        <f t="shared" si="895"/>
        <v>2.7055789651567075</v>
      </c>
      <c r="EY115" s="12">
        <f t="shared" si="895"/>
        <v>2.6884739576021222</v>
      </c>
      <c r="EZ115" s="12">
        <f t="shared" si="895"/>
        <v>2.6824853594470621</v>
      </c>
      <c r="FA115" s="12">
        <f t="shared" si="895"/>
        <v>2.6679325755943673</v>
      </c>
      <c r="FB115" s="12">
        <f t="shared" si="895"/>
        <v>2.6614342979309313</v>
      </c>
      <c r="FC115" s="12">
        <f t="shared" ref="FC115:FF118" si="896">100*(FC31/EY31-1)</f>
        <v>2.6656183429694114</v>
      </c>
      <c r="FD115" s="12">
        <f t="shared" si="896"/>
        <v>2.6709558017188328</v>
      </c>
      <c r="FE115" s="12">
        <f t="shared" si="896"/>
        <v>2.6730233554745908</v>
      </c>
      <c r="FF115" s="12">
        <f t="shared" si="896"/>
        <v>2.680835194698683</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9.0686901774740036</v>
      </c>
      <c r="AN116" s="4">
        <f t="shared" si="884"/>
        <v>8.9365963632218595</v>
      </c>
      <c r="AO116" s="4">
        <f t="shared" si="884"/>
        <v>8.5413317835106426</v>
      </c>
      <c r="AP116" s="4">
        <f t="shared" si="884"/>
        <v>8.9765012952916159</v>
      </c>
      <c r="AQ116" s="4">
        <f t="shared" si="884"/>
        <v>9.2907512819245355</v>
      </c>
      <c r="AR116" s="4">
        <f t="shared" si="884"/>
        <v>8.9607757375911099</v>
      </c>
      <c r="AS116" s="4">
        <f t="shared" si="884"/>
        <v>7.9902110842256402</v>
      </c>
      <c r="AT116" s="4">
        <f t="shared" si="884"/>
        <v>6.5781744817652976</v>
      </c>
      <c r="AU116" s="4">
        <f t="shared" si="884"/>
        <v>5.9359614566066865</v>
      </c>
      <c r="AV116" s="4">
        <f t="shared" si="884"/>
        <v>5.0870793547064697</v>
      </c>
      <c r="AW116" s="4">
        <f t="shared" si="885"/>
        <v>5.0593877391123199</v>
      </c>
      <c r="AX116" s="4">
        <f t="shared" si="885"/>
        <v>5.0678660687195842</v>
      </c>
      <c r="AY116" s="4">
        <f t="shared" si="885"/>
        <v>4.894223476606574</v>
      </c>
      <c r="AZ116" s="4">
        <f t="shared" si="885"/>
        <v>4.0539361709498678</v>
      </c>
      <c r="BA116" s="4">
        <f t="shared" si="885"/>
        <v>3.7679568531423291</v>
      </c>
      <c r="BB116" s="4">
        <f t="shared" si="885"/>
        <v>3.6555789982366971</v>
      </c>
      <c r="BC116" s="4">
        <f t="shared" si="885"/>
        <v>3.7245457948394733</v>
      </c>
      <c r="BD116" s="4">
        <f t="shared" si="885"/>
        <v>4.51352590621521</v>
      </c>
      <c r="BE116" s="4">
        <f t="shared" si="885"/>
        <v>5.3518427630124377</v>
      </c>
      <c r="BF116" s="4">
        <f t="shared" si="885"/>
        <v>6.6725395626266115</v>
      </c>
      <c r="BG116" s="4">
        <f t="shared" si="886"/>
        <v>7.7676310748959976</v>
      </c>
      <c r="BH116" s="4">
        <f t="shared" si="886"/>
        <v>9.2115649759577867</v>
      </c>
      <c r="BI116" s="4">
        <f t="shared" si="886"/>
        <v>10.182567302615798</v>
      </c>
      <c r="BJ116" s="4">
        <f t="shared" si="886"/>
        <v>10.896648729183788</v>
      </c>
      <c r="BK116" s="4">
        <f t="shared" si="886"/>
        <v>13.247958953990091</v>
      </c>
      <c r="BL116" s="4">
        <f t="shared" si="886"/>
        <v>14.569078185416773</v>
      </c>
      <c r="BM116" s="4">
        <f t="shared" si="886"/>
        <v>16.478929765807738</v>
      </c>
      <c r="BN116" s="4">
        <f t="shared" si="886"/>
        <v>18.343017143159134</v>
      </c>
      <c r="BO116" s="4">
        <f t="shared" si="886"/>
        <v>18.302239439513613</v>
      </c>
      <c r="BP116" s="4">
        <f t="shared" si="886"/>
        <v>17.473164366382154</v>
      </c>
      <c r="BQ116" s="4">
        <f t="shared" si="887"/>
        <v>15.813064024563994</v>
      </c>
      <c r="BR116" s="4">
        <f t="shared" si="887"/>
        <v>12.954941357659798</v>
      </c>
      <c r="BS116" s="4">
        <f t="shared" si="887"/>
        <v>10.8624447866003</v>
      </c>
      <c r="BT116" s="4">
        <f t="shared" si="887"/>
        <v>8.8777117184024803</v>
      </c>
      <c r="BU116" s="4">
        <f t="shared" si="887"/>
        <v>5.5384396255547808</v>
      </c>
      <c r="BV116" s="4">
        <f t="shared" si="887"/>
        <v>1.7840120657637071</v>
      </c>
      <c r="BW116" s="4">
        <f t="shared" si="887"/>
        <v>-2.5194051047393362</v>
      </c>
      <c r="BX116" s="4">
        <f t="shared" si="887"/>
        <v>-6.1434697441375752</v>
      </c>
      <c r="BY116" s="4">
        <f t="shared" si="887"/>
        <v>-9.1176586245633739</v>
      </c>
      <c r="BZ116" s="4">
        <f t="shared" si="887"/>
        <v>-11.592332884413681</v>
      </c>
      <c r="CA116" s="4">
        <f t="shared" si="888"/>
        <v>-15.375074189566506</v>
      </c>
      <c r="CB116" s="4">
        <f t="shared" si="888"/>
        <v>-16.595393955174142</v>
      </c>
      <c r="CC116" s="4">
        <f t="shared" si="888"/>
        <v>-14.76250854357345</v>
      </c>
      <c r="CD116" s="4">
        <f t="shared" si="888"/>
        <v>-10.304388925590724</v>
      </c>
      <c r="CE116" s="4">
        <f t="shared" si="888"/>
        <v>-4.8840747659032457</v>
      </c>
      <c r="CF116" s="4">
        <f t="shared" si="888"/>
        <v>-2.1606361987426381</v>
      </c>
      <c r="CG116" s="4">
        <f t="shared" si="888"/>
        <v>-2.3442977428473011</v>
      </c>
      <c r="CH116" s="4">
        <f t="shared" si="888"/>
        <v>-4.8077712113839155</v>
      </c>
      <c r="CI116" s="4">
        <f t="shared" si="888"/>
        <v>-7.0743793076808785</v>
      </c>
      <c r="CJ116" s="4">
        <f t="shared" si="888"/>
        <v>-6.9229188763819005</v>
      </c>
      <c r="CK116" s="4">
        <f t="shared" si="889"/>
        <v>-6.424196534757975</v>
      </c>
      <c r="CL116" s="4">
        <f t="shared" si="889"/>
        <v>-5.8430632375511831</v>
      </c>
      <c r="CM116" s="4">
        <f t="shared" si="889"/>
        <v>-2.7004253217157159</v>
      </c>
      <c r="CN116" s="4">
        <f t="shared" si="889"/>
        <v>0.24941684341812653</v>
      </c>
      <c r="CO116" s="4">
        <f t="shared" si="889"/>
        <v>3.734205672455615</v>
      </c>
      <c r="CP116" s="4">
        <f t="shared" si="889"/>
        <v>7.3696056257134046</v>
      </c>
      <c r="CQ116" s="4">
        <f t="shared" si="889"/>
        <v>9.4725181306472894</v>
      </c>
      <c r="CR116" s="4">
        <f t="shared" si="889"/>
        <v>11.448556812757694</v>
      </c>
      <c r="CS116" s="4">
        <f t="shared" si="889"/>
        <v>13.05649279358747</v>
      </c>
      <c r="CT116" s="4">
        <f t="shared" si="889"/>
        <v>12.904640868949047</v>
      </c>
      <c r="CU116" s="4">
        <f t="shared" si="890"/>
        <v>11.947194398519079</v>
      </c>
      <c r="CV116" s="4">
        <f t="shared" si="890"/>
        <v>9.4447888938672406</v>
      </c>
      <c r="CW116" s="4">
        <f t="shared" si="890"/>
        <v>6.6586056548609385</v>
      </c>
      <c r="CX116" s="4">
        <f t="shared" si="890"/>
        <v>6.470085534759451</v>
      </c>
      <c r="CY116" s="4">
        <f t="shared" si="890"/>
        <v>6.907255288635139</v>
      </c>
      <c r="CZ116" s="4">
        <f t="shared" si="890"/>
        <v>7.1618294044765385</v>
      </c>
      <c r="DA116" s="4">
        <f t="shared" si="890"/>
        <v>7.8529990936483607</v>
      </c>
      <c r="DB116" s="4">
        <f t="shared" si="890"/>
        <v>9.6267194748340437</v>
      </c>
      <c r="DC116" s="4">
        <f t="shared" si="890"/>
        <v>10.447574534515546</v>
      </c>
      <c r="DD116" s="4">
        <f t="shared" si="890"/>
        <v>10.581452740919129</v>
      </c>
      <c r="DE116" s="4">
        <f t="shared" si="891"/>
        <v>11.345187226814058</v>
      </c>
      <c r="DF116" s="4">
        <f t="shared" si="891"/>
        <v>10.789679572763156</v>
      </c>
      <c r="DG116" s="4">
        <f t="shared" si="891"/>
        <v>11.658745694991236</v>
      </c>
      <c r="DH116" s="4">
        <f t="shared" si="891"/>
        <v>13.046827459226318</v>
      </c>
      <c r="DI116" s="4">
        <f t="shared" si="891"/>
        <v>13.363568905554434</v>
      </c>
      <c r="DJ116" s="4">
        <f t="shared" si="891"/>
        <v>12.890935130493419</v>
      </c>
      <c r="DK116" s="4">
        <f t="shared" si="891"/>
        <v>12.633360584170038</v>
      </c>
      <c r="DL116" s="4">
        <f t="shared" si="891"/>
        <v>12.994622393611444</v>
      </c>
      <c r="DM116" s="4">
        <f t="shared" si="891"/>
        <v>9.9220478757725097</v>
      </c>
      <c r="DN116" s="4">
        <f t="shared" si="891"/>
        <v>6.364285647013479</v>
      </c>
      <c r="DO116" s="4">
        <f t="shared" si="892"/>
        <v>2.6891418631926234</v>
      </c>
      <c r="DP116" s="4">
        <f t="shared" si="892"/>
        <v>-0.86839802347968842</v>
      </c>
      <c r="DQ116" s="4">
        <f t="shared" si="892"/>
        <v>0.6852325053924968</v>
      </c>
      <c r="DR116" s="4">
        <f t="shared" si="892"/>
        <v>3.3453787215160791</v>
      </c>
      <c r="DS116" s="51">
        <f t="shared" si="892"/>
        <v>6.0027657580609128</v>
      </c>
      <c r="DT116" s="51">
        <f t="shared" si="892"/>
        <v>6.9435160379334171</v>
      </c>
      <c r="DU116" s="51">
        <f t="shared" si="892"/>
        <v>8.6574868583326747</v>
      </c>
      <c r="DV116" s="51">
        <f t="shared" si="892"/>
        <v>12.73056303319553</v>
      </c>
      <c r="DW116" s="51">
        <f t="shared" si="892"/>
        <v>16.090439744041007</v>
      </c>
      <c r="DX116" s="51">
        <f t="shared" si="892"/>
        <v>23.102589741935041</v>
      </c>
      <c r="DY116" s="51">
        <f t="shared" si="893"/>
        <v>24.390885537157093</v>
      </c>
      <c r="DZ116" s="51">
        <f t="shared" si="893"/>
        <v>23.380708974025978</v>
      </c>
      <c r="EA116" s="51">
        <f t="shared" si="893"/>
        <v>26.290439269823285</v>
      </c>
      <c r="EB116" s="12">
        <f t="shared" si="893"/>
        <v>26.176381357391598</v>
      </c>
      <c r="EC116" s="12">
        <f t="shared" si="893"/>
        <v>26.016395186331941</v>
      </c>
      <c r="ED116" s="12">
        <f t="shared" si="893"/>
        <v>23.512491166283578</v>
      </c>
      <c r="EE116" s="12">
        <f t="shared" si="893"/>
        <v>16.885751969754882</v>
      </c>
      <c r="EF116" s="12">
        <f t="shared" si="893"/>
        <v>11.240149676781463</v>
      </c>
      <c r="EG116" s="12">
        <f t="shared" si="893"/>
        <v>8.1009321418378022</v>
      </c>
      <c r="EH116" s="12">
        <f t="shared" si="893"/>
        <v>6.1657899632968416</v>
      </c>
      <c r="EI116" s="12">
        <f t="shared" si="894"/>
        <v>4.8851163723526492</v>
      </c>
      <c r="EJ116" s="12">
        <f t="shared" si="894"/>
        <v>4.0024491034811316</v>
      </c>
      <c r="EK116" s="12">
        <f t="shared" si="894"/>
        <v>3.3334521117587723</v>
      </c>
      <c r="EL116" s="12">
        <f t="shared" si="894"/>
        <v>2.8226942219333306</v>
      </c>
      <c r="EM116" s="12">
        <f t="shared" si="894"/>
        <v>2.4422710939446368</v>
      </c>
      <c r="EN116" s="12">
        <f t="shared" si="894"/>
        <v>2.152063547547356</v>
      </c>
      <c r="EO116" s="12">
        <f t="shared" si="894"/>
        <v>1.9133852837162291</v>
      </c>
      <c r="EP116" s="12">
        <f t="shared" si="894"/>
        <v>1.7345065976491769</v>
      </c>
      <c r="EQ116" s="12">
        <f t="shared" si="894"/>
        <v>1.5967304367989765</v>
      </c>
      <c r="ER116" s="12">
        <f t="shared" si="894"/>
        <v>1.4873350884603731</v>
      </c>
      <c r="ES116" s="12">
        <f t="shared" si="895"/>
        <v>1.4139212312606952</v>
      </c>
      <c r="ET116" s="12">
        <f t="shared" si="895"/>
        <v>1.3663599602881327</v>
      </c>
      <c r="EU116" s="12">
        <f t="shared" si="895"/>
        <v>1.3452171674986912</v>
      </c>
      <c r="EV116" s="12">
        <f t="shared" si="895"/>
        <v>1.3589219128074204</v>
      </c>
      <c r="EW116" s="12">
        <f t="shared" si="895"/>
        <v>1.3992732494160665</v>
      </c>
      <c r="EX116" s="12">
        <f t="shared" si="895"/>
        <v>1.4601071326188375</v>
      </c>
      <c r="EY116" s="12">
        <f t="shared" si="895"/>
        <v>1.5372577769818152</v>
      </c>
      <c r="EZ116" s="12">
        <f t="shared" si="895"/>
        <v>1.6269361335800703</v>
      </c>
      <c r="FA116" s="12">
        <f t="shared" si="895"/>
        <v>1.7281559748776765</v>
      </c>
      <c r="FB116" s="12">
        <f t="shared" si="895"/>
        <v>1.8411370438423891</v>
      </c>
      <c r="FC116" s="12">
        <f t="shared" si="896"/>
        <v>1.9642897522541336</v>
      </c>
      <c r="FD116" s="12">
        <f t="shared" si="896"/>
        <v>2.0930116008045507</v>
      </c>
      <c r="FE116" s="12">
        <f t="shared" si="896"/>
        <v>2.2242750967976344</v>
      </c>
      <c r="FF116" s="12">
        <f t="shared" si="896"/>
        <v>2.3572822137118532</v>
      </c>
    </row>
    <row r="117" spans="2:162" x14ac:dyDescent="0.25">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-5.1384022897634107</v>
      </c>
      <c r="AA117" s="4">
        <f t="shared" ref="AA117:AJ118" si="899">100*(AA33/W33-1)</f>
        <v>11.620701612923012</v>
      </c>
      <c r="AB117" s="4">
        <f t="shared" si="899"/>
        <v>7.2116140650796856</v>
      </c>
      <c r="AC117" s="4">
        <f t="shared" si="899"/>
        <v>21.484603779920807</v>
      </c>
      <c r="AD117" s="4">
        <f t="shared" si="899"/>
        <v>17.724983207375502</v>
      </c>
      <c r="AE117" s="4">
        <f t="shared" si="899"/>
        <v>13.807096433852584</v>
      </c>
      <c r="AF117" s="4">
        <f t="shared" si="899"/>
        <v>-3.3594892825634548</v>
      </c>
      <c r="AG117" s="4">
        <f t="shared" si="899"/>
        <v>37.81831473449062</v>
      </c>
      <c r="AH117" s="4">
        <f t="shared" si="899"/>
        <v>-2.7502075966156503</v>
      </c>
      <c r="AI117" s="4">
        <f t="shared" si="899"/>
        <v>12.42203304046139</v>
      </c>
      <c r="AJ117" s="4">
        <f t="shared" si="899"/>
        <v>23.026505620755167</v>
      </c>
      <c r="AK117" s="4">
        <f t="shared" ref="AK117:AL118" si="900">100*(AK33/AG33-1)</f>
        <v>-0.39073978679403654</v>
      </c>
      <c r="AL117" s="4">
        <f t="shared" si="900"/>
        <v>44.114618779055824</v>
      </c>
      <c r="AM117" s="4">
        <f t="shared" si="884"/>
        <v>-17.188713575748004</v>
      </c>
      <c r="AN117" s="4">
        <f t="shared" si="884"/>
        <v>24.873865850057307</v>
      </c>
      <c r="AO117" s="4">
        <f t="shared" si="884"/>
        <v>-13.425896710859808</v>
      </c>
      <c r="AP117" s="4">
        <f t="shared" si="884"/>
        <v>-17.599571624841424</v>
      </c>
      <c r="AQ117" s="4">
        <f t="shared" si="884"/>
        <v>23.620536029066862</v>
      </c>
      <c r="AR117" s="4">
        <f t="shared" si="884"/>
        <v>-24.028264125498588</v>
      </c>
      <c r="AS117" s="4">
        <f t="shared" si="884"/>
        <v>1.2480541666052725</v>
      </c>
      <c r="AT117" s="4">
        <f t="shared" si="884"/>
        <v>-7.0025331982957351</v>
      </c>
      <c r="AU117" s="4">
        <f t="shared" si="884"/>
        <v>-10.542249341592768</v>
      </c>
      <c r="AV117" s="4">
        <f t="shared" si="884"/>
        <v>-4.7225845419770929</v>
      </c>
      <c r="AW117" s="4">
        <f t="shared" si="885"/>
        <v>-22.860557239550307</v>
      </c>
      <c r="AX117" s="4">
        <f t="shared" si="885"/>
        <v>-31.781582223562832</v>
      </c>
      <c r="AY117" s="4">
        <f t="shared" si="885"/>
        <v>-30.062398891432242</v>
      </c>
      <c r="AZ117" s="4">
        <f t="shared" si="885"/>
        <v>5.3674106682297218</v>
      </c>
      <c r="BA117" s="4">
        <f t="shared" si="885"/>
        <v>-10.281863389518463</v>
      </c>
      <c r="BB117" s="4">
        <f t="shared" si="885"/>
        <v>23.70284021900828</v>
      </c>
      <c r="BC117" s="4">
        <f t="shared" si="885"/>
        <v>12.977369428485819</v>
      </c>
      <c r="BD117" s="4">
        <f t="shared" si="885"/>
        <v>-10.042381706300162</v>
      </c>
      <c r="BE117" s="4">
        <f t="shared" si="885"/>
        <v>33.861908612985061</v>
      </c>
      <c r="BF117" s="4">
        <f t="shared" si="885"/>
        <v>-9.7278423454874243</v>
      </c>
      <c r="BG117" s="4">
        <f t="shared" si="886"/>
        <v>12.612336197859886</v>
      </c>
      <c r="BH117" s="4">
        <f t="shared" si="886"/>
        <v>-0.10241767011212044</v>
      </c>
      <c r="BI117" s="4">
        <f t="shared" si="886"/>
        <v>5.5106890157808897</v>
      </c>
      <c r="BJ117" s="4">
        <f t="shared" si="886"/>
        <v>36.466838487266529</v>
      </c>
      <c r="BK117" s="4">
        <f t="shared" si="886"/>
        <v>11.366703843697913</v>
      </c>
      <c r="BL117" s="4">
        <f t="shared" si="886"/>
        <v>6.5781386115753904</v>
      </c>
      <c r="BM117" s="4">
        <f t="shared" si="886"/>
        <v>-1.0982737926346076</v>
      </c>
      <c r="BN117" s="4">
        <f t="shared" si="886"/>
        <v>18.125913468598508</v>
      </c>
      <c r="BO117" s="4">
        <f t="shared" si="886"/>
        <v>-9.3414227064668509</v>
      </c>
      <c r="BP117" s="4">
        <f t="shared" si="886"/>
        <v>28.471129575721797</v>
      </c>
      <c r="BQ117" s="4">
        <f t="shared" si="887"/>
        <v>21.432866536778029</v>
      </c>
      <c r="BR117" s="4">
        <f t="shared" si="887"/>
        <v>-25.006558385269074</v>
      </c>
      <c r="BS117" s="4">
        <f t="shared" si="887"/>
        <v>70.47766189101992</v>
      </c>
      <c r="BT117" s="4">
        <f t="shared" si="887"/>
        <v>-13.877998671717528</v>
      </c>
      <c r="BU117" s="4">
        <f t="shared" si="887"/>
        <v>-11.143538921412011</v>
      </c>
      <c r="BV117" s="4">
        <f t="shared" si="887"/>
        <v>10.884023619701221</v>
      </c>
      <c r="BW117" s="4">
        <f t="shared" si="887"/>
        <v>-46.027986973894052</v>
      </c>
      <c r="BX117" s="4">
        <f t="shared" si="887"/>
        <v>-14.847959599652416</v>
      </c>
      <c r="BY117" s="4">
        <f t="shared" si="887"/>
        <v>-41.843632358859942</v>
      </c>
      <c r="BZ117" s="4">
        <f t="shared" si="887"/>
        <v>-55.743217099734444</v>
      </c>
      <c r="CA117" s="4">
        <f t="shared" si="888"/>
        <v>-63.415958475948194</v>
      </c>
      <c r="CB117" s="4">
        <f t="shared" si="888"/>
        <v>-69.07295028137969</v>
      </c>
      <c r="CC117" s="4">
        <f t="shared" si="888"/>
        <v>-55.265149298733697</v>
      </c>
      <c r="CD117" s="4">
        <f t="shared" si="888"/>
        <v>-23.639692852605886</v>
      </c>
      <c r="CE117" s="4">
        <f t="shared" si="888"/>
        <v>59.01934778707512</v>
      </c>
      <c r="CF117" s="4">
        <f t="shared" si="888"/>
        <v>12.446300528550802</v>
      </c>
      <c r="CG117" s="4">
        <f t="shared" si="888"/>
        <v>66.360403364439108</v>
      </c>
      <c r="CH117" s="4">
        <f t="shared" si="888"/>
        <v>45.072515566449624</v>
      </c>
      <c r="CI117" s="4">
        <f t="shared" si="888"/>
        <v>-41.198878470235059</v>
      </c>
      <c r="CJ117" s="4">
        <f t="shared" si="888"/>
        <v>107.65250128922483</v>
      </c>
      <c r="CK117" s="4">
        <f t="shared" si="889"/>
        <v>2.8622137818062443</v>
      </c>
      <c r="CL117" s="4">
        <f t="shared" si="889"/>
        <v>-5.1884517440469065</v>
      </c>
      <c r="CM117" s="4">
        <f t="shared" si="889"/>
        <v>135.72479929168034</v>
      </c>
      <c r="CN117" s="4">
        <f t="shared" si="889"/>
        <v>30.671329333034937</v>
      </c>
      <c r="CO117" s="4">
        <f t="shared" si="889"/>
        <v>75.97741403206453</v>
      </c>
      <c r="CP117" s="4">
        <f t="shared" si="889"/>
        <v>66.773043141026903</v>
      </c>
      <c r="CQ117" s="4">
        <f t="shared" si="889"/>
        <v>16.9719165399679</v>
      </c>
      <c r="CR117" s="4">
        <f t="shared" si="889"/>
        <v>-10.210176098739964</v>
      </c>
      <c r="CS117" s="4">
        <f t="shared" si="889"/>
        <v>1.8233454352098333</v>
      </c>
      <c r="CT117" s="4">
        <f t="shared" si="889"/>
        <v>23.911205876004303</v>
      </c>
      <c r="CU117" s="4">
        <f t="shared" si="890"/>
        <v>-1.1885865518843519</v>
      </c>
      <c r="CV117" s="4">
        <f t="shared" si="890"/>
        <v>41.754290005538344</v>
      </c>
      <c r="CW117" s="4">
        <f t="shared" si="890"/>
        <v>19.878663696348763</v>
      </c>
      <c r="CX117" s="4">
        <f t="shared" si="890"/>
        <v>-0.79220148611373054</v>
      </c>
      <c r="CY117" s="4">
        <f t="shared" si="890"/>
        <v>134.99635272152904</v>
      </c>
      <c r="CZ117" s="4">
        <f t="shared" si="890"/>
        <v>-7.2969932070825365</v>
      </c>
      <c r="DA117" s="4">
        <f t="shared" si="890"/>
        <v>18.687850084867108</v>
      </c>
      <c r="DB117" s="4">
        <f t="shared" si="890"/>
        <v>1.5410742362056418</v>
      </c>
      <c r="DC117" s="4">
        <f t="shared" si="890"/>
        <v>-49.340399769903854</v>
      </c>
      <c r="DD117" s="4">
        <f t="shared" si="890"/>
        <v>27.719108022244065</v>
      </c>
      <c r="DE117" s="4">
        <f t="shared" si="891"/>
        <v>-6.0197055827417518</v>
      </c>
      <c r="DF117" s="4">
        <f t="shared" si="891"/>
        <v>26.346837033799364</v>
      </c>
      <c r="DG117" s="4">
        <f t="shared" si="891"/>
        <v>22.971749732296121</v>
      </c>
      <c r="DH117" s="4">
        <f t="shared" si="891"/>
        <v>-18.410473330145351</v>
      </c>
      <c r="DI117" s="4">
        <f t="shared" si="891"/>
        <v>8.0631694375353327</v>
      </c>
      <c r="DJ117" s="4">
        <f t="shared" si="891"/>
        <v>6.6933095559356115</v>
      </c>
      <c r="DK117" s="4">
        <f t="shared" si="891"/>
        <v>16.408951388265326</v>
      </c>
      <c r="DL117" s="4">
        <f t="shared" si="891"/>
        <v>-3.049397583808644</v>
      </c>
      <c r="DM117" s="4">
        <f t="shared" si="891"/>
        <v>-27.352391854208946</v>
      </c>
      <c r="DN117" s="4">
        <f t="shared" si="891"/>
        <v>-21.884661034872487</v>
      </c>
      <c r="DO117" s="4">
        <f t="shared" si="892"/>
        <v>-17.722905610396467</v>
      </c>
      <c r="DP117" s="4">
        <f t="shared" si="892"/>
        <v>33.240930732094554</v>
      </c>
      <c r="DQ117" s="4">
        <f t="shared" si="892"/>
        <v>42.508037899245821</v>
      </c>
      <c r="DR117" s="4">
        <f t="shared" si="892"/>
        <v>16.237786690422219</v>
      </c>
      <c r="DS117" s="51">
        <f t="shared" si="892"/>
        <v>-1.8230308949454432</v>
      </c>
      <c r="DT117" s="51">
        <f t="shared" si="892"/>
        <v>-17.85701867671532</v>
      </c>
      <c r="DU117" s="51">
        <f t="shared" si="892"/>
        <v>-10.311216205066675</v>
      </c>
      <c r="DV117" s="51">
        <f t="shared" si="892"/>
        <v>-26.521067027978805</v>
      </c>
      <c r="DW117" s="51">
        <f t="shared" si="892"/>
        <v>42.629072923188474</v>
      </c>
      <c r="DX117" s="51">
        <f t="shared" si="892"/>
        <v>-15.763458679631249</v>
      </c>
      <c r="DY117" s="51">
        <f t="shared" si="893"/>
        <v>20.866871932430399</v>
      </c>
      <c r="DZ117" s="51">
        <f t="shared" si="893"/>
        <v>66.316516266878949</v>
      </c>
      <c r="EA117" s="51">
        <f t="shared" si="893"/>
        <v>-2.3363203082500394</v>
      </c>
      <c r="EB117" s="12">
        <f t="shared" si="893"/>
        <v>68.346355918764786</v>
      </c>
      <c r="EC117" s="12">
        <f t="shared" si="893"/>
        <v>-6.9254053918435972</v>
      </c>
      <c r="ED117" s="12">
        <f t="shared" si="893"/>
        <v>-8.4058086376315071</v>
      </c>
      <c r="EE117" s="12">
        <f t="shared" si="893"/>
        <v>-9.548658356663541</v>
      </c>
      <c r="EF117" s="12">
        <f t="shared" si="893"/>
        <v>-14.232554497851613</v>
      </c>
      <c r="EG117" s="12">
        <f t="shared" si="893"/>
        <v>8.9587418139110309</v>
      </c>
      <c r="EH117" s="12">
        <f t="shared" si="893"/>
        <v>1.3420012892127131</v>
      </c>
      <c r="EI117" s="12">
        <f t="shared" si="894"/>
        <v>2.7601741491609655</v>
      </c>
      <c r="EJ117" s="12">
        <f t="shared" si="894"/>
        <v>3.7471230620119256</v>
      </c>
      <c r="EK117" s="12">
        <f t="shared" si="894"/>
        <v>1.459577128504197E-2</v>
      </c>
      <c r="EL117" s="12">
        <f t="shared" si="894"/>
        <v>4.7595714531657674</v>
      </c>
      <c r="EM117" s="12">
        <f t="shared" si="894"/>
        <v>3.033330596442263</v>
      </c>
      <c r="EN117" s="12">
        <f t="shared" si="894"/>
        <v>5.1057427318593307</v>
      </c>
      <c r="EO117" s="12">
        <f t="shared" si="894"/>
        <v>2.9686353774836638</v>
      </c>
      <c r="EP117" s="12">
        <f t="shared" si="894"/>
        <v>1.9423359439793231</v>
      </c>
      <c r="EQ117" s="12">
        <f t="shared" si="894"/>
        <v>2.9355997840721404</v>
      </c>
      <c r="ER117" s="12">
        <f t="shared" si="894"/>
        <v>2.092632907945946</v>
      </c>
      <c r="ES117" s="12">
        <f t="shared" si="895"/>
        <v>1.9850775284130595</v>
      </c>
      <c r="ET117" s="12">
        <f t="shared" si="895"/>
        <v>1.3126186273776819</v>
      </c>
      <c r="EU117" s="12">
        <f t="shared" si="895"/>
        <v>0.48638617454370703</v>
      </c>
      <c r="EV117" s="12">
        <f t="shared" si="895"/>
        <v>0.33786791200438593</v>
      </c>
      <c r="EW117" s="12">
        <f t="shared" si="895"/>
        <v>0.36663642018384124</v>
      </c>
      <c r="EX117" s="12">
        <f t="shared" si="895"/>
        <v>5.1889766700052853E-2</v>
      </c>
      <c r="EY117" s="12">
        <f t="shared" si="895"/>
        <v>-0.12367482004368435</v>
      </c>
      <c r="EZ117" s="12">
        <f t="shared" si="895"/>
        <v>-0.57807745346997175</v>
      </c>
      <c r="FA117" s="12">
        <f t="shared" si="895"/>
        <v>-0.19703164168229925</v>
      </c>
      <c r="FB117" s="12">
        <f t="shared" si="895"/>
        <v>1.1232626962964787E-2</v>
      </c>
      <c r="FC117" s="12">
        <f t="shared" si="896"/>
        <v>0.18483335515186994</v>
      </c>
      <c r="FD117" s="12">
        <f t="shared" si="896"/>
        <v>0.3056968247297398</v>
      </c>
      <c r="FE117" s="12">
        <f t="shared" si="896"/>
        <v>0.58065107258900017</v>
      </c>
      <c r="FF117" s="12">
        <f t="shared" si="896"/>
        <v>0.79705627025259407</v>
      </c>
    </row>
    <row r="118" spans="2:162" x14ac:dyDescent="0.25">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51">
        <f t="shared" si="892"/>
        <v>1.8229726504795707</v>
      </c>
      <c r="DT118" s="51">
        <f t="shared" si="892"/>
        <v>1.6029841300203573</v>
      </c>
      <c r="DU118" s="51">
        <f t="shared" si="892"/>
        <v>1.3166216744207482</v>
      </c>
      <c r="DV118" s="51">
        <f t="shared" si="892"/>
        <v>1.0478296446196245</v>
      </c>
      <c r="DW118" s="51">
        <f t="shared" si="892"/>
        <v>0.87867119141331607</v>
      </c>
      <c r="DX118" s="51">
        <f t="shared" si="892"/>
        <v>0.86601691270735692</v>
      </c>
      <c r="DY118" s="51">
        <f t="shared" si="893"/>
        <v>0.9708683690038189</v>
      </c>
      <c r="DZ118" s="51">
        <f t="shared" si="893"/>
        <v>1.1310738762924322</v>
      </c>
      <c r="EA118" s="51">
        <f t="shared" si="893"/>
        <v>1.2838071243230997</v>
      </c>
      <c r="EB118" s="12">
        <f t="shared" si="893"/>
        <v>1.2596510763482005</v>
      </c>
      <c r="EC118" s="12">
        <f t="shared" si="893"/>
        <v>1.1832843616340405</v>
      </c>
      <c r="ED118" s="12">
        <f t="shared" si="893"/>
        <v>1.0701299379982432</v>
      </c>
      <c r="EE118" s="12">
        <f t="shared" si="893"/>
        <v>0.94120795881877939</v>
      </c>
      <c r="EF118" s="12">
        <f t="shared" si="893"/>
        <v>0.93411426073628512</v>
      </c>
      <c r="EG118" s="12">
        <f t="shared" si="893"/>
        <v>0.926102876811985</v>
      </c>
      <c r="EH118" s="12">
        <f t="shared" si="893"/>
        <v>0.91372760290657773</v>
      </c>
      <c r="EI118" s="12">
        <f t="shared" si="894"/>
        <v>0.89145966332087045</v>
      </c>
      <c r="EJ118" s="12">
        <f t="shared" si="894"/>
        <v>0.85401857794336067</v>
      </c>
      <c r="EK118" s="12">
        <f t="shared" si="894"/>
        <v>0.81289824747428074</v>
      </c>
      <c r="EL118" s="12">
        <f t="shared" si="894"/>
        <v>0.78023804495066518</v>
      </c>
      <c r="EM118" s="12">
        <f t="shared" si="894"/>
        <v>0.76247058371403664</v>
      </c>
      <c r="EN118" s="12">
        <f t="shared" si="894"/>
        <v>0.76445205140511785</v>
      </c>
      <c r="EO118" s="12">
        <f t="shared" si="894"/>
        <v>0.77682641696412702</v>
      </c>
      <c r="EP118" s="12">
        <f t="shared" si="894"/>
        <v>0.78871632390855595</v>
      </c>
      <c r="EQ118" s="12">
        <f t="shared" si="894"/>
        <v>0.79390128004277472</v>
      </c>
      <c r="ER118" s="12">
        <f t="shared" si="894"/>
        <v>0.78721480353471929</v>
      </c>
      <c r="ES118" s="12">
        <f t="shared" si="895"/>
        <v>0.77365050257542922</v>
      </c>
      <c r="ET118" s="12">
        <f t="shared" si="895"/>
        <v>0.75978758194308327</v>
      </c>
      <c r="EU118" s="12">
        <f t="shared" si="895"/>
        <v>0.74895512831543165</v>
      </c>
      <c r="EV118" s="12">
        <f t="shared" si="895"/>
        <v>0.74460509241631723</v>
      </c>
      <c r="EW118" s="12">
        <f t="shared" si="895"/>
        <v>0.74388630640116471</v>
      </c>
      <c r="EX118" s="12">
        <f t="shared" si="895"/>
        <v>0.74323018477395753</v>
      </c>
      <c r="EY118" s="12">
        <f t="shared" si="895"/>
        <v>0.74180242232249061</v>
      </c>
      <c r="EZ118" s="12">
        <f t="shared" si="895"/>
        <v>0.73827015412299968</v>
      </c>
      <c r="FA118" s="12">
        <f t="shared" si="895"/>
        <v>0.7350452774238514</v>
      </c>
      <c r="FB118" s="12">
        <f t="shared" si="895"/>
        <v>0.73443353417819157</v>
      </c>
      <c r="FC118" s="12">
        <f t="shared" si="896"/>
        <v>0.73605692161029523</v>
      </c>
      <c r="FD118" s="12">
        <f t="shared" si="896"/>
        <v>0.73973272009293378</v>
      </c>
      <c r="FE118" s="12">
        <f t="shared" si="896"/>
        <v>0.74286877247320415</v>
      </c>
      <c r="FF118" s="12">
        <f t="shared" si="896"/>
        <v>0.74326198088769946</v>
      </c>
    </row>
    <row r="119" spans="2:162" x14ac:dyDescent="0.25">
      <c r="DS119" s="48"/>
      <c r="DT119" s="48"/>
      <c r="DU119" s="48"/>
      <c r="DV119" s="48"/>
      <c r="DW119" s="48"/>
      <c r="DX119" s="48"/>
      <c r="DY119" s="48"/>
      <c r="DZ119" s="48"/>
      <c r="EA119" s="48"/>
    </row>
    <row r="120" spans="2:162" x14ac:dyDescent="0.25">
      <c r="EA120" s="48"/>
    </row>
    <row r="121" spans="2:162" x14ac:dyDescent="0.25">
      <c r="B121" s="1" t="s">
        <v>61</v>
      </c>
      <c r="EA121" s="48"/>
    </row>
    <row r="122" spans="2:162" x14ac:dyDescent="0.25">
      <c r="B122" s="1"/>
      <c r="C122" s="16" t="str">
        <f t="shared" ref="C122:Z122" si="901">C4</f>
        <v>1990Q1</v>
      </c>
      <c r="D122" s="16" t="str">
        <f t="shared" si="901"/>
        <v>1990Q2</v>
      </c>
      <c r="E122" s="16" t="str">
        <f t="shared" si="901"/>
        <v>1990Q3</v>
      </c>
      <c r="F122" s="16" t="str">
        <f t="shared" si="901"/>
        <v>1990Q4</v>
      </c>
      <c r="G122" s="16" t="str">
        <f t="shared" si="901"/>
        <v>1991Q1</v>
      </c>
      <c r="H122" s="16" t="str">
        <f t="shared" si="901"/>
        <v>1991Q2</v>
      </c>
      <c r="I122" s="16" t="str">
        <f t="shared" si="901"/>
        <v>1991Q3</v>
      </c>
      <c r="J122" s="16" t="str">
        <f t="shared" si="901"/>
        <v>1991Q4</v>
      </c>
      <c r="K122" s="16" t="str">
        <f t="shared" si="901"/>
        <v>1992Q1</v>
      </c>
      <c r="L122" s="16" t="str">
        <f t="shared" si="901"/>
        <v>1992Q2</v>
      </c>
      <c r="M122" s="16" t="str">
        <f t="shared" si="901"/>
        <v>1992Q3</v>
      </c>
      <c r="N122" s="16" t="str">
        <f t="shared" si="901"/>
        <v>1992Q4</v>
      </c>
      <c r="O122" s="16" t="str">
        <f t="shared" si="901"/>
        <v>1993Q1</v>
      </c>
      <c r="P122" s="16" t="str">
        <f t="shared" si="901"/>
        <v>1993Q2</v>
      </c>
      <c r="Q122" s="16" t="str">
        <f t="shared" si="901"/>
        <v>1993Q3</v>
      </c>
      <c r="R122" s="16" t="str">
        <f t="shared" si="901"/>
        <v>1993Q4</v>
      </c>
      <c r="S122" s="16" t="str">
        <f t="shared" si="901"/>
        <v>1994Q1</v>
      </c>
      <c r="T122" s="16" t="str">
        <f t="shared" si="901"/>
        <v>1994Q2</v>
      </c>
      <c r="U122" s="16" t="str">
        <f t="shared" si="901"/>
        <v>1994Q3</v>
      </c>
      <c r="V122" s="16" t="str">
        <f t="shared" si="901"/>
        <v>1994Q4</v>
      </c>
      <c r="W122" s="16" t="str">
        <f t="shared" si="901"/>
        <v>1995Q1</v>
      </c>
      <c r="X122" s="16" t="str">
        <f t="shared" si="901"/>
        <v>1995Q2</v>
      </c>
      <c r="Y122" s="16" t="str">
        <f t="shared" si="901"/>
        <v>1995Q3</v>
      </c>
      <c r="Z122" s="16" t="str">
        <f t="shared" si="901"/>
        <v>1995Q4</v>
      </c>
      <c r="AA122" s="16" t="str">
        <f t="shared" ref="AA122:BF122" si="902">AA4</f>
        <v>1996Q1</v>
      </c>
      <c r="AB122" s="16" t="str">
        <f t="shared" si="902"/>
        <v>1996Q2</v>
      </c>
      <c r="AC122" s="16" t="str">
        <f t="shared" si="902"/>
        <v>1996Q3</v>
      </c>
      <c r="AD122" s="16" t="str">
        <f t="shared" si="902"/>
        <v>1996Q4</v>
      </c>
      <c r="AE122" s="16" t="str">
        <f t="shared" si="902"/>
        <v>1997Q1</v>
      </c>
      <c r="AF122" s="16" t="str">
        <f t="shared" si="902"/>
        <v>1997Q2</v>
      </c>
      <c r="AG122" s="16" t="str">
        <f t="shared" si="902"/>
        <v>1997Q3</v>
      </c>
      <c r="AH122" s="16" t="str">
        <f t="shared" si="902"/>
        <v>1997Q4</v>
      </c>
      <c r="AI122" s="16" t="str">
        <f t="shared" si="902"/>
        <v>1998Q1</v>
      </c>
      <c r="AJ122" s="16" t="str">
        <f t="shared" si="902"/>
        <v>1998Q2</v>
      </c>
      <c r="AK122" s="16" t="str">
        <f t="shared" si="902"/>
        <v>1998Q3</v>
      </c>
      <c r="AL122" s="16" t="str">
        <f t="shared" si="902"/>
        <v>1998Q4</v>
      </c>
      <c r="AM122" s="16" t="str">
        <f t="shared" si="902"/>
        <v>1999Q1</v>
      </c>
      <c r="AN122" s="16" t="str">
        <f t="shared" si="902"/>
        <v>1999Q2</v>
      </c>
      <c r="AO122" s="16" t="str">
        <f t="shared" si="902"/>
        <v>1999Q3</v>
      </c>
      <c r="AP122" s="16" t="str">
        <f t="shared" si="902"/>
        <v>1999Q4</v>
      </c>
      <c r="AQ122" s="16" t="str">
        <f t="shared" si="902"/>
        <v>2000Q1</v>
      </c>
      <c r="AR122" s="16" t="str">
        <f t="shared" si="902"/>
        <v>2000Q2</v>
      </c>
      <c r="AS122" s="16" t="str">
        <f t="shared" si="902"/>
        <v>2000Q3</v>
      </c>
      <c r="AT122" s="16" t="str">
        <f t="shared" si="902"/>
        <v>2000Q4</v>
      </c>
      <c r="AU122" s="16" t="str">
        <f t="shared" si="902"/>
        <v>2001Q1</v>
      </c>
      <c r="AV122" s="16" t="str">
        <f t="shared" si="902"/>
        <v>2001Q2</v>
      </c>
      <c r="AW122" s="16" t="str">
        <f t="shared" si="902"/>
        <v>2001Q3</v>
      </c>
      <c r="AX122" s="16" t="str">
        <f t="shared" si="902"/>
        <v>2001Q4</v>
      </c>
      <c r="AY122" s="16" t="str">
        <f t="shared" si="902"/>
        <v>2002Q1</v>
      </c>
      <c r="AZ122" s="16" t="str">
        <f t="shared" si="902"/>
        <v>2002Q2</v>
      </c>
      <c r="BA122" s="16" t="str">
        <f t="shared" si="902"/>
        <v>2002Q3</v>
      </c>
      <c r="BB122" s="16" t="str">
        <f t="shared" si="902"/>
        <v>2002Q4</v>
      </c>
      <c r="BC122" s="16" t="str">
        <f t="shared" si="902"/>
        <v>2003Q1</v>
      </c>
      <c r="BD122" s="16" t="str">
        <f t="shared" si="902"/>
        <v>2003Q2</v>
      </c>
      <c r="BE122" s="16" t="str">
        <f t="shared" si="902"/>
        <v>2003Q3</v>
      </c>
      <c r="BF122" s="16" t="str">
        <f t="shared" si="902"/>
        <v>2003Q4</v>
      </c>
      <c r="BG122" s="16" t="str">
        <f t="shared" ref="BG122:CL122" si="903">BG4</f>
        <v>2004Q1</v>
      </c>
      <c r="BH122" s="16" t="str">
        <f t="shared" si="903"/>
        <v>2004Q2</v>
      </c>
      <c r="BI122" s="16" t="str">
        <f t="shared" si="903"/>
        <v>2004Q3</v>
      </c>
      <c r="BJ122" s="16" t="str">
        <f t="shared" si="903"/>
        <v>2004Q4</v>
      </c>
      <c r="BK122" s="16" t="str">
        <f t="shared" si="903"/>
        <v>2005Q1</v>
      </c>
      <c r="BL122" s="16" t="str">
        <f t="shared" si="903"/>
        <v>2005Q2</v>
      </c>
      <c r="BM122" s="16" t="str">
        <f t="shared" si="903"/>
        <v>2005Q3</v>
      </c>
      <c r="BN122" s="16" t="str">
        <f t="shared" si="903"/>
        <v>2005Q4</v>
      </c>
      <c r="BO122" s="16" t="str">
        <f t="shared" si="903"/>
        <v>2006Q1</v>
      </c>
      <c r="BP122" s="16" t="str">
        <f t="shared" si="903"/>
        <v>2006Q2</v>
      </c>
      <c r="BQ122" s="16" t="str">
        <f t="shared" si="903"/>
        <v>2006Q3</v>
      </c>
      <c r="BR122" s="16" t="str">
        <f t="shared" si="903"/>
        <v>2006Q4</v>
      </c>
      <c r="BS122" s="16" t="str">
        <f t="shared" si="903"/>
        <v>2007Q1</v>
      </c>
      <c r="BT122" s="16" t="str">
        <f t="shared" si="903"/>
        <v>2007Q2</v>
      </c>
      <c r="BU122" s="16" t="str">
        <f t="shared" si="903"/>
        <v>2007Q3</v>
      </c>
      <c r="BV122" s="16" t="str">
        <f t="shared" si="903"/>
        <v>2007Q4</v>
      </c>
      <c r="BW122" s="16" t="str">
        <f t="shared" si="903"/>
        <v>2008Q1</v>
      </c>
      <c r="BX122" s="16" t="str">
        <f t="shared" si="903"/>
        <v>2008Q2</v>
      </c>
      <c r="BY122" s="16" t="str">
        <f t="shared" si="903"/>
        <v>2008Q3</v>
      </c>
      <c r="BZ122" s="16" t="str">
        <f t="shared" si="903"/>
        <v>2008Q4</v>
      </c>
      <c r="CA122" s="16" t="str">
        <f t="shared" si="903"/>
        <v>2009Q1</v>
      </c>
      <c r="CB122" s="16" t="str">
        <f t="shared" si="903"/>
        <v>2009Q2</v>
      </c>
      <c r="CC122" s="16" t="str">
        <f t="shared" si="903"/>
        <v>2009Q3</v>
      </c>
      <c r="CD122" s="16" t="str">
        <f t="shared" si="903"/>
        <v>2009Q4</v>
      </c>
      <c r="CE122" s="16" t="str">
        <f t="shared" si="903"/>
        <v>2010Q1</v>
      </c>
      <c r="CF122" s="16" t="str">
        <f t="shared" si="903"/>
        <v>2010Q2</v>
      </c>
      <c r="CG122" s="16" t="str">
        <f t="shared" si="903"/>
        <v>2010Q3</v>
      </c>
      <c r="CH122" s="16" t="str">
        <f t="shared" si="903"/>
        <v>2010Q4</v>
      </c>
      <c r="CI122" s="16" t="str">
        <f t="shared" si="903"/>
        <v>2011Q1</v>
      </c>
      <c r="CJ122" s="16" t="str">
        <f t="shared" si="903"/>
        <v>2011Q2</v>
      </c>
      <c r="CK122" s="16" t="str">
        <f t="shared" si="903"/>
        <v>2011Q3</v>
      </c>
      <c r="CL122" s="16" t="str">
        <f t="shared" si="903"/>
        <v>2011Q4</v>
      </c>
      <c r="CM122" s="16" t="str">
        <f t="shared" ref="CM122:DR122" si="904">CM4</f>
        <v>2012Q1</v>
      </c>
      <c r="CN122" s="16" t="str">
        <f t="shared" si="904"/>
        <v>2012Q2</v>
      </c>
      <c r="CO122" s="16" t="str">
        <f t="shared" si="904"/>
        <v>2012Q3</v>
      </c>
      <c r="CP122" s="16" t="str">
        <f t="shared" si="904"/>
        <v>2012Q4</v>
      </c>
      <c r="CQ122" s="16" t="str">
        <f t="shared" si="904"/>
        <v>2013Q1</v>
      </c>
      <c r="CR122" s="16" t="str">
        <f t="shared" si="904"/>
        <v>2013Q2</v>
      </c>
      <c r="CS122" s="16" t="str">
        <f t="shared" si="904"/>
        <v>2013Q3</v>
      </c>
      <c r="CT122" s="16" t="str">
        <f t="shared" si="904"/>
        <v>2013Q4</v>
      </c>
      <c r="CU122" s="16" t="str">
        <f t="shared" si="904"/>
        <v>2014Q1</v>
      </c>
      <c r="CV122" s="16" t="str">
        <f t="shared" si="904"/>
        <v>2014Q2</v>
      </c>
      <c r="CW122" s="16" t="str">
        <f t="shared" si="904"/>
        <v>2014Q3</v>
      </c>
      <c r="CX122" s="16" t="str">
        <f t="shared" si="904"/>
        <v>2014Q4</v>
      </c>
      <c r="CY122" s="16" t="str">
        <f t="shared" si="904"/>
        <v>2015Q1</v>
      </c>
      <c r="CZ122" s="16" t="str">
        <f t="shared" si="904"/>
        <v>2015Q2</v>
      </c>
      <c r="DA122" s="16" t="str">
        <f t="shared" si="904"/>
        <v>2015Q3</v>
      </c>
      <c r="DB122" s="16" t="str">
        <f t="shared" si="904"/>
        <v>2015Q4</v>
      </c>
      <c r="DC122" s="16" t="str">
        <f t="shared" si="904"/>
        <v>2016Q1</v>
      </c>
      <c r="DD122" s="16" t="str">
        <f t="shared" si="904"/>
        <v>2016Q2</v>
      </c>
      <c r="DE122" s="16" t="str">
        <f t="shared" si="904"/>
        <v>2016Q3</v>
      </c>
      <c r="DF122" s="16" t="str">
        <f t="shared" si="904"/>
        <v>2016Q4</v>
      </c>
      <c r="DG122" s="16" t="str">
        <f t="shared" si="904"/>
        <v>2017Q1</v>
      </c>
      <c r="DH122" s="16" t="str">
        <f t="shared" si="904"/>
        <v>2017Q2</v>
      </c>
      <c r="DI122" s="16" t="str">
        <f t="shared" si="904"/>
        <v>2017Q3</v>
      </c>
      <c r="DJ122" s="16" t="str">
        <f t="shared" si="904"/>
        <v>2017Q4</v>
      </c>
      <c r="DK122" s="16" t="str">
        <f t="shared" si="904"/>
        <v>2018Q1</v>
      </c>
      <c r="DL122" s="16" t="str">
        <f t="shared" si="904"/>
        <v>2018Q2</v>
      </c>
      <c r="DM122" s="16" t="str">
        <f t="shared" si="904"/>
        <v>2018Q3</v>
      </c>
      <c r="DN122" s="16" t="str">
        <f t="shared" si="904"/>
        <v>2018Q4</v>
      </c>
      <c r="DO122" s="16" t="str">
        <f t="shared" si="904"/>
        <v>2019Q1</v>
      </c>
      <c r="DP122" s="16" t="str">
        <f t="shared" si="904"/>
        <v>2019Q2</v>
      </c>
      <c r="DQ122" s="16" t="str">
        <f t="shared" si="904"/>
        <v>2019Q3</v>
      </c>
      <c r="DR122" s="16" t="str">
        <f t="shared" si="904"/>
        <v>2019Q4</v>
      </c>
      <c r="DS122" s="16" t="str">
        <f t="shared" ref="DS122:EX122" si="905">DS4</f>
        <v>2020Q1</v>
      </c>
      <c r="DT122" s="16" t="str">
        <f t="shared" si="905"/>
        <v>2020Q2</v>
      </c>
      <c r="DU122" s="16" t="str">
        <f t="shared" si="905"/>
        <v>2020Q3</v>
      </c>
      <c r="DV122" s="16" t="str">
        <f t="shared" si="905"/>
        <v>2020Q4</v>
      </c>
      <c r="DW122" s="16" t="str">
        <f t="shared" si="905"/>
        <v>2021Q1</v>
      </c>
      <c r="DX122" s="50" t="str">
        <f t="shared" si="905"/>
        <v>2021Q2</v>
      </c>
      <c r="DY122" s="50" t="str">
        <f t="shared" si="905"/>
        <v>2021Q3</v>
      </c>
      <c r="DZ122" s="50" t="str">
        <f t="shared" si="905"/>
        <v>2021Q4</v>
      </c>
      <c r="EA122" s="50" t="str">
        <f t="shared" si="905"/>
        <v>2022Q1</v>
      </c>
      <c r="EB122" s="16" t="str">
        <f t="shared" si="905"/>
        <v>2022Q2</v>
      </c>
      <c r="EC122" s="16" t="str">
        <f t="shared" si="905"/>
        <v>2022Q3</v>
      </c>
      <c r="ED122" s="16" t="str">
        <f t="shared" si="905"/>
        <v>2022Q4</v>
      </c>
      <c r="EE122" s="16" t="str">
        <f t="shared" si="905"/>
        <v>2023Q1</v>
      </c>
      <c r="EF122" s="16" t="str">
        <f t="shared" si="905"/>
        <v>2023Q2</v>
      </c>
      <c r="EG122" s="16" t="str">
        <f t="shared" si="905"/>
        <v>2023Q3</v>
      </c>
      <c r="EH122" s="16" t="str">
        <f t="shared" si="905"/>
        <v>2023Q4</v>
      </c>
      <c r="EI122" s="16" t="str">
        <f t="shared" si="905"/>
        <v>2024Q1</v>
      </c>
      <c r="EJ122" s="16" t="str">
        <f t="shared" si="905"/>
        <v>2024Q2</v>
      </c>
      <c r="EK122" s="16" t="str">
        <f t="shared" si="905"/>
        <v>2024Q3</v>
      </c>
      <c r="EL122" s="16" t="str">
        <f t="shared" si="905"/>
        <v>2024Q4</v>
      </c>
      <c r="EM122" s="16" t="str">
        <f t="shared" si="905"/>
        <v>2025Q1</v>
      </c>
      <c r="EN122" s="16" t="str">
        <f t="shared" si="905"/>
        <v>2025Q2</v>
      </c>
      <c r="EO122" s="16" t="str">
        <f t="shared" si="905"/>
        <v>2025Q3</v>
      </c>
      <c r="EP122" s="16" t="str">
        <f t="shared" si="905"/>
        <v>2025Q4</v>
      </c>
      <c r="EQ122" s="16" t="str">
        <f t="shared" si="905"/>
        <v>2026Q1</v>
      </c>
      <c r="ER122" s="16" t="str">
        <f t="shared" si="905"/>
        <v>2026Q2</v>
      </c>
      <c r="ES122" s="16" t="str">
        <f t="shared" si="905"/>
        <v>2026Q3</v>
      </c>
      <c r="ET122" s="16" t="str">
        <f t="shared" si="905"/>
        <v>2026Q4</v>
      </c>
      <c r="EU122" s="16" t="str">
        <f t="shared" si="905"/>
        <v>2027Q1</v>
      </c>
      <c r="EV122" s="16" t="str">
        <f t="shared" si="905"/>
        <v>2027Q2</v>
      </c>
      <c r="EW122" s="16" t="str">
        <f t="shared" si="905"/>
        <v>2027Q3</v>
      </c>
      <c r="EX122" s="16" t="str">
        <f t="shared" si="905"/>
        <v>2027Q4</v>
      </c>
      <c r="EY122" s="16" t="str">
        <f t="shared" ref="EY122:FF122" si="906">EY4</f>
        <v>2028Q1</v>
      </c>
      <c r="EZ122" s="16" t="str">
        <f t="shared" si="906"/>
        <v>2028Q2</v>
      </c>
      <c r="FA122" s="16" t="str">
        <f t="shared" si="906"/>
        <v>2028Q3</v>
      </c>
      <c r="FB122" s="16" t="str">
        <f t="shared" si="906"/>
        <v>2028Q4</v>
      </c>
      <c r="FC122" s="16" t="str">
        <f t="shared" si="906"/>
        <v>2029Q1</v>
      </c>
      <c r="FD122" s="16" t="str">
        <f t="shared" si="906"/>
        <v>2029Q2</v>
      </c>
      <c r="FE122" s="16" t="str">
        <f t="shared" si="906"/>
        <v>2029Q3</v>
      </c>
      <c r="FF122" s="16" t="str">
        <f t="shared" si="906"/>
        <v>2029Q4</v>
      </c>
    </row>
    <row r="123" spans="2:162" x14ac:dyDescent="0.25">
      <c r="B123" t="str">
        <f t="shared" ref="B123:B136" si="907">B91</f>
        <v>Employment (thous.)</v>
      </c>
      <c r="C123" s="4"/>
      <c r="D123" s="4"/>
      <c r="E123" s="4"/>
      <c r="F123" s="4"/>
      <c r="G123" s="4">
        <f t="shared" ref="G123:G139" si="908">C7/C$7*G91</f>
        <v>0.98913769039383759</v>
      </c>
      <c r="H123" s="4">
        <f t="shared" ref="H123:H139" si="909">D7/D$7*H91</f>
        <v>0.42421324989470044</v>
      </c>
      <c r="I123" s="4">
        <f t="shared" ref="I123:I139" si="910">E7/E$7*I91</f>
        <v>-5.6663982583271544E-2</v>
      </c>
      <c r="J123" s="4">
        <f t="shared" ref="J123:J139" si="911">F7/F$7*J91</f>
        <v>0.56048435439393085</v>
      </c>
      <c r="K123" s="4">
        <f t="shared" ref="K123:K139" si="912">G7/G$7*K91</f>
        <v>1.6434322797740375</v>
      </c>
      <c r="L123" s="4">
        <f t="shared" ref="L123:L139" si="913">H7/H$7*L91</f>
        <v>1.4799724377602574</v>
      </c>
      <c r="M123" s="4">
        <f t="shared" ref="M123:M139" si="914">I7/I$7*M91</f>
        <v>0.81463356409645638</v>
      </c>
      <c r="N123" s="4">
        <f t="shared" ref="N123:N139" si="915">J7/J$7*N91</f>
        <v>1.1147208727012581</v>
      </c>
      <c r="O123" s="4">
        <f t="shared" ref="O123:O139" si="916">K7/K$7*O91</f>
        <v>0.53501226685586101</v>
      </c>
      <c r="P123" s="4">
        <f t="shared" ref="P123:P139" si="917">L7/L$7*P91</f>
        <v>0.72328993593719915</v>
      </c>
      <c r="Q123" s="4">
        <f t="shared" ref="Q123:Q139" si="918">M7/M$7*Q91</f>
        <v>2.2968773124167452</v>
      </c>
      <c r="R123" s="4">
        <f t="shared" ref="R123:R139" si="919">N7/N$7*R91</f>
        <v>0.61016949152543631</v>
      </c>
      <c r="S123" s="4">
        <f t="shared" ref="S123:S139" si="920">O7/O$7*S91</f>
        <v>0.89968246501235249</v>
      </c>
      <c r="T123" s="4">
        <f t="shared" ref="T123:T139" si="921">P7/P$7*T91</f>
        <v>0.99361041092675961</v>
      </c>
      <c r="U123" s="4">
        <f t="shared" ref="U123:U139" si="922">Q7/Q$7*U91</f>
        <v>-1.4467173982224413E-2</v>
      </c>
      <c r="V123" s="4">
        <f t="shared" ref="V123:V139" si="923">R7/R$7*V91</f>
        <v>2.3379819524200318</v>
      </c>
      <c r="W123" s="4">
        <f t="shared" ref="W123:W139" si="924">S7/S$7*W91</f>
        <v>2.6516696777201476</v>
      </c>
      <c r="X123" s="4">
        <f t="shared" ref="X123:X139" si="925">T7/T$7*X91</f>
        <v>2.2317671300461583</v>
      </c>
      <c r="Y123" s="4">
        <f t="shared" ref="Y123:Y139" si="926">U7/U$7*Y91</f>
        <v>2.100937608519482</v>
      </c>
      <c r="Z123" s="4">
        <f t="shared" ref="Z123:Z139" si="927">V7/V$7*Z91</f>
        <v>0.46378471228170071</v>
      </c>
      <c r="AA123" s="4">
        <f t="shared" ref="AA123:AA139" si="928">W7/W$7*AA91</f>
        <v>2.0920858408084664</v>
      </c>
      <c r="AB123" s="4">
        <f t="shared" ref="AB123:AB139" si="929">X7/X$7*AB91</f>
        <v>2.8473286776812712</v>
      </c>
      <c r="AC123" s="4">
        <f t="shared" ref="AC123:AC139" si="930">Y7/Y$7*AC91</f>
        <v>3.8263137010373649</v>
      </c>
      <c r="AD123" s="4">
        <f t="shared" ref="AD123:AD139" si="931">Z7/Z$7*AD91</f>
        <v>6.2692351533112811</v>
      </c>
      <c r="AE123" s="4">
        <f t="shared" ref="AE123:AE139" si="932">AA7/AA$7*AE91</f>
        <v>4.9075490059780069</v>
      </c>
      <c r="AF123" s="4">
        <f t="shared" ref="AF123:AF139" si="933">AB7/AB$7*AF91</f>
        <v>6.1525297413674185</v>
      </c>
      <c r="AG123" s="4">
        <f t="shared" ref="AG123:AG139" si="934">AC7/AC$7*AG91</f>
        <v>6.1039528281284117</v>
      </c>
      <c r="AH123" s="4">
        <f t="shared" ref="AH123:AH139" si="935">AD7/AD$7*AH91</f>
        <v>5.931567092137735</v>
      </c>
      <c r="AI123" s="4">
        <f t="shared" ref="AI123:AI139" si="936">AE7/AE$7*AI91</f>
        <v>5.5923668168566198</v>
      </c>
      <c r="AJ123" s="4">
        <f t="shared" ref="AJ123:AJ139" si="937">AF7/AF$7*AJ91</f>
        <v>4.9768578709241229</v>
      </c>
      <c r="AK123" s="4">
        <f t="shared" ref="AK123:AK139" si="938">AG7/AG$7*AK91</f>
        <v>4.7596994957291416</v>
      </c>
      <c r="AL123" s="4">
        <f t="shared" ref="AL123:AL139" si="939">AH7/AH$7*AL91</f>
        <v>3.9514985824220306</v>
      </c>
      <c r="AM123" s="4">
        <f t="shared" ref="AM123:AM139" si="940">AI7/AI$7*AM91</f>
        <v>3.4437751004016137</v>
      </c>
      <c r="AN123" s="4">
        <f t="shared" ref="AN123:AN139" si="941">AJ7/AJ$7*AN91</f>
        <v>2.4299019122163923</v>
      </c>
      <c r="AO123" s="4">
        <f t="shared" ref="AO123:AO139" si="942">AK7/AK$7*AO91</f>
        <v>2.3797828969988943</v>
      </c>
      <c r="AP123" s="4">
        <f t="shared" ref="AP123:AP139" si="943">AL7/AL$7*AP91</f>
        <v>2.2598319737002104</v>
      </c>
      <c r="AQ123" s="4">
        <f t="shared" ref="AQ123:AQ139" si="944">AM7/AM$7*AQ91</f>
        <v>2.3512569154615193</v>
      </c>
      <c r="AR123" s="4">
        <f t="shared" ref="AR123:AR139" si="945">AN7/AN$7*AR91</f>
        <v>2.5608782917805106</v>
      </c>
      <c r="AS123" s="4">
        <f t="shared" ref="AS123:AS139" si="946">AO7/AO$7*AS91</f>
        <v>2.1829347278528033</v>
      </c>
      <c r="AT123" s="4">
        <f t="shared" ref="AT123:AT139" si="947">AP7/AP$7*AT91</f>
        <v>2.0003333888981567</v>
      </c>
      <c r="AU123" s="4">
        <f t="shared" ref="AU123:AU139" si="948">AQ7/AQ$7*AU91</f>
        <v>1.0099333823285317</v>
      </c>
      <c r="AV123" s="4">
        <f t="shared" ref="AV123:AV139" si="949">AR7/AR$7*AV91</f>
        <v>-0.24049797227199132</v>
      </c>
      <c r="AW123" s="4">
        <f t="shared" ref="AW123:AW139" si="950">AS7/AS$7*AW91</f>
        <v>-1.6315702983778269</v>
      </c>
      <c r="AX123" s="4">
        <f t="shared" ref="AX123:AX139" si="951">AT7/AT$7*AX91</f>
        <v>-3.6093666098568677</v>
      </c>
      <c r="AY123" s="4">
        <f t="shared" ref="AY123:AY139" si="952">AU7/AU$7*AY91</f>
        <v>-4.086183021569223</v>
      </c>
      <c r="AZ123" s="4">
        <f t="shared" ref="AZ123:AZ139" si="953">AV7/AV$7*AZ91</f>
        <v>-3.8430631056488029</v>
      </c>
      <c r="BA123" s="4">
        <f t="shared" ref="BA123:BA139" si="954">AW7/AW$7*BA91</f>
        <v>-3.1716863156889818</v>
      </c>
      <c r="BB123" s="4">
        <f t="shared" ref="BB123:BB139" si="955">AX7/AX$7*BB91</f>
        <v>-2.0854021847070747</v>
      </c>
      <c r="BC123" s="4">
        <f t="shared" ref="BC123:BC139" si="956">AY7/AY$7*BC91</f>
        <v>-1.3116037782019196</v>
      </c>
      <c r="BD123" s="4">
        <f t="shared" ref="BD123:BD139" si="957">AZ7/AZ$7*BD91</f>
        <v>-1.2363582735227641</v>
      </c>
      <c r="BE123" s="4">
        <f t="shared" ref="BE123:BE139" si="958">BA7/BA$7*BE91</f>
        <v>-1.0302417864097024</v>
      </c>
      <c r="BF123" s="4">
        <f t="shared" ref="BF123:BF139" si="959">BB7/BB$7*BF91</f>
        <v>-0.44278434670756983</v>
      </c>
      <c r="BG123" s="4">
        <f t="shared" ref="BG123:BG139" si="960">BC7/BC$7*BG91</f>
        <v>-0.17108851971238126</v>
      </c>
      <c r="BH123" s="4">
        <f t="shared" ref="BH123:BH139" si="961">BD7/BD$7*BH91</f>
        <v>0.63711704536970615</v>
      </c>
      <c r="BI123" s="4">
        <f t="shared" ref="BI123:BI139" si="962">BE7/BE$7*BI91</f>
        <v>0.97372680861662619</v>
      </c>
      <c r="BJ123" s="4">
        <f t="shared" ref="BJ123:BJ139" si="963">BF7/BF$7*BJ91</f>
        <v>1.4386165428479369</v>
      </c>
      <c r="BK123" s="4">
        <f t="shared" ref="BK123:BK139" si="964">BG7/BG$7*BK91</f>
        <v>1.8851990760289095</v>
      </c>
      <c r="BL123" s="4">
        <f t="shared" ref="BL123:BL139" si="965">BH7/BH$7*BL91</f>
        <v>2.3394416005144025</v>
      </c>
      <c r="BM123" s="4">
        <f t="shared" ref="BM123:BM139" si="966">BI7/BI$7*BM91</f>
        <v>2.7105016524441305</v>
      </c>
      <c r="BN123" s="4">
        <f t="shared" ref="BN123:BN139" si="967">BJ7/BJ$7*BN91</f>
        <v>3.1499534610297308</v>
      </c>
      <c r="BO123" s="4">
        <f t="shared" ref="BO123:BO139" si="968">BK7/BK$7*BO91</f>
        <v>3.4519746465139001</v>
      </c>
      <c r="BP123" s="4">
        <f t="shared" ref="BP123:BP139" si="969">BL7/BL$7*BP91</f>
        <v>3.3081216924824242</v>
      </c>
      <c r="BQ123" s="4">
        <f t="shared" ref="BQ123:BQ139" si="970">BM7/BM$7*BQ91</f>
        <v>3.3137231360307551</v>
      </c>
      <c r="BR123" s="4">
        <f t="shared" ref="BR123:BR139" si="971">BN7/BN$7*BR91</f>
        <v>2.7545592705167321</v>
      </c>
      <c r="BS123" s="4">
        <f t="shared" ref="BS123:BS139" si="972">BO7/BO$7*BS91</f>
        <v>3.0728626637760437</v>
      </c>
      <c r="BT123" s="4">
        <f t="shared" ref="BT123:BT139" si="973">BP7/BP$7*BT91</f>
        <v>3.057166916167664</v>
      </c>
      <c r="BU123" s="4">
        <f t="shared" ref="BU123:BU139" si="974">BQ7/BQ$7*BU91</f>
        <v>3.0703079604880612</v>
      </c>
      <c r="BV123" s="4">
        <f t="shared" ref="BV123:BV139" si="975">BR7/BR$7*BV91</f>
        <v>3.1036235903124432</v>
      </c>
      <c r="BW123" s="4">
        <f t="shared" ref="BW123:BW139" si="976">BS7/BS$7*BW91</f>
        <v>2.6497485139460597</v>
      </c>
      <c r="BX123" s="4">
        <f t="shared" ref="BX123:BX139" si="977">BT7/BT$7*BX91</f>
        <v>1.8656801107605814</v>
      </c>
      <c r="BY123" s="4">
        <f t="shared" ref="BY123:BY139" si="978">BU7/BU$7*BY91</f>
        <v>1.4026067740044335</v>
      </c>
      <c r="BZ123" s="4">
        <f t="shared" ref="BZ123:BZ139" si="979">BV7/BV$7*BZ91</f>
        <v>-1.0355261683290262</v>
      </c>
      <c r="CA123" s="4">
        <f t="shared" ref="CA123:CA139" si="980">BW7/BW$7*CA91</f>
        <v>-3.202743936390573</v>
      </c>
      <c r="CB123" s="4">
        <f t="shared" ref="CB123:CB139" si="981">BX7/BX$7*CB91</f>
        <v>-5.276174773289366</v>
      </c>
      <c r="CC123" s="4">
        <f t="shared" ref="CC123:CC139" si="982">BY7/BY$7*CC91</f>
        <v>-6.5357587617861812</v>
      </c>
      <c r="CD123" s="4">
        <f t="shared" ref="CD123:CD139" si="983">BZ7/BZ$7*CD91</f>
        <v>-5.4764115688628268</v>
      </c>
      <c r="CE123" s="4">
        <f t="shared" ref="CE123:CE139" si="984">CA7/CA$7*CE91</f>
        <v>-4.1554497135362745</v>
      </c>
      <c r="CF123" s="4">
        <f t="shared" ref="CF123:CF139" si="985">CB7/CB$7*CF91</f>
        <v>-1.5712840778115078</v>
      </c>
      <c r="CG123" s="4">
        <f t="shared" ref="CG123:CG139" si="986">CC7/CC$7*CG91</f>
        <v>-0.26648266673011678</v>
      </c>
      <c r="CH123" s="4">
        <f t="shared" ref="CH123:CH139" si="987">CD7/CD$7*CH91</f>
        <v>1.0279142206780945</v>
      </c>
      <c r="CI123" s="4">
        <f t="shared" ref="CI123:CI139" si="988">CE7/CE$7*CI91</f>
        <v>1.526827511703277</v>
      </c>
      <c r="CJ123" s="4">
        <f t="shared" ref="CJ123:CJ139" si="989">CF7/CF$7*CJ91</f>
        <v>1.7564822559445581</v>
      </c>
      <c r="CK123" s="4">
        <f t="shared" ref="CK123:CK139" si="990">CG7/CG$7*CK91</f>
        <v>2.1041582174296858</v>
      </c>
      <c r="CL123" s="4">
        <f t="shared" ref="CL123:CL139" si="991">CH7/CH$7*CL91</f>
        <v>2.0752300540745727</v>
      </c>
      <c r="CM123" s="4">
        <f t="shared" ref="CM123:CM139" si="992">CI7/CI$7*CM91</f>
        <v>2.3811212787590907</v>
      </c>
      <c r="CN123" s="4">
        <f t="shared" ref="CN123:CN139" si="993">CJ7/CJ$7*CN91</f>
        <v>2.6186002818224363</v>
      </c>
      <c r="CO123" s="4">
        <f t="shared" ref="CO123:CO139" si="994">CK7/CK$7*CO91</f>
        <v>2.5631439986915749</v>
      </c>
      <c r="CP123" s="4">
        <f t="shared" ref="CP123:CP139" si="995">CL7/CL$7*CP91</f>
        <v>2.9113129951904071</v>
      </c>
      <c r="CQ123" s="4">
        <f t="shared" ref="CQ123:CQ139" si="996">CM7/CM$7*CQ91</f>
        <v>3.0116864520301156</v>
      </c>
      <c r="CR123" s="4">
        <f t="shared" ref="CR123:CR139" si="997">CN7/CN$7*CR91</f>
        <v>2.7257123240645331</v>
      </c>
      <c r="CS123" s="4">
        <f t="shared" ref="CS123:CS139" si="998">CO7/CO$7*CS91</f>
        <v>2.9273737926007071</v>
      </c>
      <c r="CT123" s="4">
        <f t="shared" ref="CT123:CT139" si="999">CP7/CP$7*CT91</f>
        <v>2.8402420301634423</v>
      </c>
      <c r="CU123" s="4">
        <f t="shared" ref="CU123:CU139" si="1000">CQ7/CQ$7*CU91</f>
        <v>2.8070490112550806</v>
      </c>
      <c r="CV123" s="4">
        <f t="shared" ref="CV123:CV139" si="1001">CR7/CR$7*CV91</f>
        <v>2.4929822216281261</v>
      </c>
      <c r="CW123" s="4">
        <f t="shared" ref="CW123:CW139" si="1002">CS7/CS$7*CW91</f>
        <v>2.9879816737123921</v>
      </c>
      <c r="CX123" s="4">
        <f t="shared" ref="CX123:CX139" si="1003">CT7/CT$7*CX91</f>
        <v>2.7596048298573095</v>
      </c>
      <c r="CY123" s="4">
        <f t="shared" ref="CY123:CY139" si="1004">CU7/CU$7*CY91</f>
        <v>2.8568936188773097</v>
      </c>
      <c r="CZ123" s="4">
        <f t="shared" ref="CZ123:CZ139" si="1005">CV7/CV$7*CZ91</f>
        <v>3.3735463536572086</v>
      </c>
      <c r="DA123" s="4">
        <f t="shared" ref="DA123:DA139" si="1006">CW7/CW$7*DA91</f>
        <v>3.2365519761019312</v>
      </c>
      <c r="DB123" s="4">
        <f t="shared" ref="DB123:DB139" si="1007">CX7/CX$7*DB91</f>
        <v>3.2388317986626003</v>
      </c>
      <c r="DC123" s="4">
        <f t="shared" ref="DC123:DC139" si="1008">CY7/CY$7*DC91</f>
        <v>3.3415316767025693</v>
      </c>
      <c r="DD123" s="4">
        <f t="shared" ref="DD123:DD139" si="1009">CZ7/CZ$7*DD91</f>
        <v>3.5115755829846274</v>
      </c>
      <c r="DE123" s="4">
        <f t="shared" ref="DE123:DE139" si="1010">DA7/DA$7*DE91</f>
        <v>3.1725544892478919</v>
      </c>
      <c r="DF123" s="4">
        <f t="shared" ref="DF123:DF139" si="1011">DB7/DB$7*DF91</f>
        <v>2.9633921734991464</v>
      </c>
      <c r="DG123" s="4">
        <f t="shared" ref="DG123:DG139" si="1012">DC7/DC$7*DG91</f>
        <v>2.7390233894132088</v>
      </c>
      <c r="DH123" s="4">
        <f t="shared" ref="DH123:DH139" si="1013">DD7/DD$7*DH91</f>
        <v>2.6022304832713727</v>
      </c>
      <c r="DI123" s="4">
        <f t="shared" ref="DI123:DI139" si="1014">DE7/DE$7*DI91</f>
        <v>2.3163374427472849</v>
      </c>
      <c r="DJ123" s="4">
        <f t="shared" ref="DJ123:DJ139" si="1015">DF7/DF$7*DJ91</f>
        <v>2.2972565571299342</v>
      </c>
      <c r="DK123" s="4">
        <f t="shared" ref="DK123:DK139" si="1016">DG7/DG$7*DK91</f>
        <v>2.4802795806290856</v>
      </c>
      <c r="DL123" s="4">
        <f t="shared" ref="DL123:DL139" si="1017">DH7/DH$7*DL91</f>
        <v>2.0610596341173792</v>
      </c>
      <c r="DM123" s="4">
        <f t="shared" ref="DM123:DM139" si="1018">DI7/DI$7*DM91</f>
        <v>2.1514918456289944</v>
      </c>
      <c r="DN123" s="4">
        <f t="shared" ref="DN123:DN139" si="1019">DJ7/DJ$7*DN91</f>
        <v>2.3458682070022441</v>
      </c>
      <c r="DO123" s="4">
        <f t="shared" ref="DO123:DO139" si="1020">DK7/DK$7*DO91</f>
        <v>1.9525693240056929</v>
      </c>
      <c r="DP123" s="4">
        <f t="shared" ref="DP123:DP139" si="1021">DL7/DL$7*DP91</f>
        <v>2.3453413257289002</v>
      </c>
      <c r="DQ123" s="4">
        <f t="shared" ref="DQ123:DQ139" si="1022">DM7/DM$7*DQ91</f>
        <v>2.7104247104246859</v>
      </c>
      <c r="DR123" s="4">
        <f t="shared" ref="DR123:DR139" si="1023">DN7/DN$7*DR91</f>
        <v>2.3708054979651338</v>
      </c>
      <c r="DS123" s="51">
        <f t="shared" ref="DS123:DS139" si="1024">DO7/DO$7*DS91</f>
        <v>2.2305472199392273</v>
      </c>
      <c r="DT123" s="51">
        <f t="shared" ref="DT123:DT139" si="1025">DP7/DP$7*DT91</f>
        <v>-10.028810796466892</v>
      </c>
      <c r="DU123" s="51">
        <f t="shared" ref="DU123:DU139" si="1026">DQ7/DQ$7*DU91</f>
        <v>-7.8885046237124996</v>
      </c>
      <c r="DV123" s="51">
        <f t="shared" ref="DV123:DV139" si="1027">DR7/DR$7*DV91</f>
        <v>-7.4802632812646541</v>
      </c>
      <c r="DW123" s="51">
        <f t="shared" ref="DW123:DW139" si="1028">DS7/DS$7*DW91</f>
        <v>-7.7964327113637211</v>
      </c>
      <c r="DX123" s="51">
        <f t="shared" ref="DX123:DX139" si="1029">DT7/DT$7*DX91</f>
        <v>5.2963111214106906</v>
      </c>
      <c r="DY123" s="51">
        <f t="shared" ref="DY123:DY139" si="1030">DU7/DU$7*DY91</f>
        <v>4.1483869651274485</v>
      </c>
      <c r="DZ123" s="51">
        <f t="shared" ref="DZ123:DZ139" si="1031">DV7/DV$7*DZ91</f>
        <v>5.0853297661032082</v>
      </c>
      <c r="EA123" s="51">
        <f t="shared" ref="EA123:EA139" si="1032">DW7/DW$7*EA91</f>
        <v>6.2413821072268671</v>
      </c>
      <c r="EB123" s="12">
        <f t="shared" ref="EB123:EB139" si="1033">DX7/DX$7*EB91</f>
        <v>5.954302635001274</v>
      </c>
      <c r="EC123" s="12">
        <f t="shared" ref="EC123:EC139" si="1034">DY7/DY$7*EC91</f>
        <v>4.3198275862068813</v>
      </c>
      <c r="ED123" s="12">
        <f t="shared" ref="ED123:ED139" si="1035">DZ7/DZ$7*ED91</f>
        <v>3.0940652303894201</v>
      </c>
      <c r="EE123" s="12">
        <f t="shared" ref="EE123:EE139" si="1036">EA7/EA$7*EE91</f>
        <v>2.2769019353360953</v>
      </c>
      <c r="EF123" s="12">
        <f t="shared" ref="EF123:EF139" si="1037">EB7/EB$7*EF91</f>
        <v>1.4149398889892195</v>
      </c>
      <c r="EG123" s="12">
        <f t="shared" ref="EG123:EG139" si="1038">EC7/EC$7*EG91</f>
        <v>0.88893120910871204</v>
      </c>
      <c r="EH123" s="12">
        <f t="shared" ref="EH123:EH139" si="1039">ED7/ED$7*EH91</f>
        <v>0.65762813842464851</v>
      </c>
      <c r="EI123" s="12">
        <f t="shared" ref="EI123:EI139" si="1040">EE7/EE$7*EI91</f>
        <v>0.54209083702452254</v>
      </c>
      <c r="EJ123" s="12">
        <f t="shared" ref="EJ123:EJ139" si="1041">EF7/EF$7*EJ91</f>
        <v>0.41145987819313223</v>
      </c>
      <c r="EK123" s="12">
        <f t="shared" ref="EK123:EK139" si="1042">EG7/EG$7*EK91</f>
        <v>0.65246103970446612</v>
      </c>
      <c r="EL123" s="12">
        <f t="shared" ref="EL123:EL139" si="1043">EH7/EH$7*EL91</f>
        <v>0.86711277819009336</v>
      </c>
      <c r="EM123" s="12">
        <f t="shared" ref="EM123:EM139" si="1044">EI7/EI$7*EM91</f>
        <v>1.1194293716573434</v>
      </c>
      <c r="EN123" s="12">
        <f t="shared" ref="EN123:EN139" si="1045">EJ7/EJ$7*EN91</f>
        <v>1.4765431466913448</v>
      </c>
      <c r="EO123" s="12">
        <f t="shared" ref="EO123:EO139" si="1046">EK7/EK$7*EO91</f>
        <v>1.635532167999787</v>
      </c>
      <c r="EP123" s="12">
        <f t="shared" ref="EP123:EP139" si="1047">EL7/EL$7*EP91</f>
        <v>1.6858727654460504</v>
      </c>
      <c r="EQ123" s="12">
        <f t="shared" ref="EQ123:EQ139" si="1048">EM7/EM$7*EQ91</f>
        <v>1.6810947462554182</v>
      </c>
      <c r="ER123" s="12">
        <f t="shared" ref="ER123:ER139" si="1049">EN7/EN$7*ER91</f>
        <v>1.5859710907018654</v>
      </c>
      <c r="ES123" s="12">
        <f t="shared" ref="ES123:ES139" si="1050">EO7/EO$7*ES91</f>
        <v>1.4775366927526123</v>
      </c>
      <c r="ET123" s="12">
        <f t="shared" ref="ET123:ET139" si="1051">EP7/EP$7*ET91</f>
        <v>1.3301106676865349</v>
      </c>
      <c r="EU123" s="12">
        <f t="shared" ref="EU123:EU139" si="1052">EQ7/EQ$7*EU91</f>
        <v>1.166284331628531</v>
      </c>
      <c r="EV123" s="12">
        <f t="shared" ref="EV123:EV139" si="1053">ER7/ER$7*EV91</f>
        <v>1.020426335191349</v>
      </c>
      <c r="EW123" s="12">
        <f t="shared" ref="EW123:EW139" si="1054">ES7/ES$7*EW91</f>
        <v>0.89690827025601383</v>
      </c>
      <c r="EX123" s="12">
        <f t="shared" ref="EX123:EX139" si="1055">ET7/ET$7*EX91</f>
        <v>0.80694744138485319</v>
      </c>
      <c r="EY123" s="12">
        <f t="shared" ref="EY123:EY139" si="1056">EU7/EU$7*EY91</f>
        <v>0.7858854312761121</v>
      </c>
      <c r="EZ123" s="12">
        <f t="shared" ref="EZ123:EZ139" si="1057">EV7/EV$7*EZ91</f>
        <v>0.80888566944343765</v>
      </c>
      <c r="FA123" s="12">
        <f t="shared" ref="FA123:FA139" si="1058">EW7/EW$7*FA91</f>
        <v>0.83028437186418724</v>
      </c>
      <c r="FB123" s="12">
        <f t="shared" ref="FB123:FB139" si="1059">EX7/EX$7*FB91</f>
        <v>0.85738052421022726</v>
      </c>
      <c r="FC123" s="12">
        <f t="shared" ref="FC123:FC139" si="1060">EY7/EY$7*FC91</f>
        <v>0.86043664504065198</v>
      </c>
      <c r="FD123" s="12">
        <f t="shared" ref="FD123:FD139" si="1061">EZ7/EZ$7*FD91</f>
        <v>0.84759684171480387</v>
      </c>
      <c r="FE123" s="12">
        <f t="shared" ref="FE123:FE139" si="1062">FA7/FA$7*FE91</f>
        <v>0.83608573752269599</v>
      </c>
      <c r="FF123" s="12">
        <f t="shared" ref="FF123:FF139" si="1063">FB7/FB$7*FF91</f>
        <v>0.82154452904321662</v>
      </c>
    </row>
    <row r="124" spans="2:162" x14ac:dyDescent="0.25">
      <c r="B124" t="str">
        <f t="shared" si="907"/>
        <v xml:space="preserve"> Goods producing</v>
      </c>
      <c r="C124" s="4"/>
      <c r="D124" s="4"/>
      <c r="E124" s="4"/>
      <c r="F124" s="4"/>
      <c r="G124" s="4">
        <f t="shared" si="908"/>
        <v>-0.58862795072516327</v>
      </c>
      <c r="H124" s="4">
        <f t="shared" si="909"/>
        <v>-0.76719417534148171</v>
      </c>
      <c r="I124" s="4">
        <f t="shared" si="910"/>
        <v>-0.68295010587217864</v>
      </c>
      <c r="J124" s="4">
        <f t="shared" si="911"/>
        <v>-0.29672701114974831</v>
      </c>
      <c r="K124" s="4">
        <f t="shared" si="912"/>
        <v>-8.1120057685373254E-2</v>
      </c>
      <c r="L124" s="4">
        <f t="shared" si="913"/>
        <v>6.2913808082929235E-2</v>
      </c>
      <c r="M124" s="4">
        <f t="shared" si="914"/>
        <v>-0.34017665313917061</v>
      </c>
      <c r="N124" s="4">
        <f t="shared" si="915"/>
        <v>-0.54543828797948979</v>
      </c>
      <c r="O124" s="4">
        <f t="shared" si="916"/>
        <v>-0.98726020513730373</v>
      </c>
      <c r="P124" s="4">
        <f t="shared" si="917"/>
        <v>-1.3343961267085886</v>
      </c>
      <c r="Q124" s="4">
        <f t="shared" si="918"/>
        <v>-1.0122835577919214</v>
      </c>
      <c r="R124" s="4">
        <f t="shared" si="919"/>
        <v>-1.3795136330139972</v>
      </c>
      <c r="S124" s="4">
        <f t="shared" si="920"/>
        <v>-1.2377984240856139</v>
      </c>
      <c r="T124" s="4">
        <f t="shared" si="921"/>
        <v>-1.0199894483850154</v>
      </c>
      <c r="U124" s="4">
        <f t="shared" si="922"/>
        <v>-1.1718410925609815</v>
      </c>
      <c r="V124" s="4">
        <f t="shared" si="923"/>
        <v>-0.4511894995898259</v>
      </c>
      <c r="W124" s="4">
        <f t="shared" si="924"/>
        <v>0.12821259980185187</v>
      </c>
      <c r="X124" s="4">
        <f t="shared" si="925"/>
        <v>3.192384711378797E-2</v>
      </c>
      <c r="Y124" s="4">
        <f t="shared" si="926"/>
        <v>-0.30674846625766783</v>
      </c>
      <c r="Z124" s="4">
        <f t="shared" si="927"/>
        <v>-1.7749785284855442</v>
      </c>
      <c r="AA124" s="4">
        <f t="shared" si="928"/>
        <v>-0.48540933348472654</v>
      </c>
      <c r="AB124" s="4">
        <f t="shared" si="929"/>
        <v>9.6519616192589072E-2</v>
      </c>
      <c r="AC124" s="4">
        <f t="shared" si="930"/>
        <v>0.92681820758460898</v>
      </c>
      <c r="AD124" s="4">
        <f t="shared" si="931"/>
        <v>3.0605266157528805</v>
      </c>
      <c r="AE124" s="4">
        <f t="shared" si="932"/>
        <v>2.177116641178924</v>
      </c>
      <c r="AF124" s="4">
        <f t="shared" si="933"/>
        <v>2.3296254381848773</v>
      </c>
      <c r="AG124" s="4">
        <f t="shared" si="934"/>
        <v>2.4268399213802101</v>
      </c>
      <c r="AH124" s="4">
        <f t="shared" si="935"/>
        <v>2.4455647323822798</v>
      </c>
      <c r="AI124" s="4">
        <f t="shared" si="936"/>
        <v>1.7916777100450612</v>
      </c>
      <c r="AJ124" s="4">
        <f t="shared" si="937"/>
        <v>1.5835456862031296</v>
      </c>
      <c r="AK124" s="4">
        <f t="shared" si="938"/>
        <v>1.162910363280852</v>
      </c>
      <c r="AL124" s="4">
        <f t="shared" si="939"/>
        <v>0.43286755771567703</v>
      </c>
      <c r="AM124" s="4">
        <f t="shared" si="940"/>
        <v>-3.5140562249002728E-2</v>
      </c>
      <c r="AN124" s="4">
        <f t="shared" si="941"/>
        <v>-0.55483998811057378</v>
      </c>
      <c r="AO124" s="4">
        <f t="shared" si="942"/>
        <v>-0.92342452969202482</v>
      </c>
      <c r="AP124" s="4">
        <f t="shared" si="943"/>
        <v>-1.0300742724948304</v>
      </c>
      <c r="AQ124" s="4">
        <f t="shared" si="944"/>
        <v>-1.0312530330971574</v>
      </c>
      <c r="AR124" s="4">
        <f t="shared" si="945"/>
        <v>-0.65291514521316008</v>
      </c>
      <c r="AS124" s="4">
        <f t="shared" si="946"/>
        <v>-0.50375416796603356</v>
      </c>
      <c r="AT124" s="4">
        <f t="shared" si="947"/>
        <v>-0.37387183578215127</v>
      </c>
      <c r="AU124" s="4">
        <f t="shared" si="948"/>
        <v>-0.13276119579905205</v>
      </c>
      <c r="AV124" s="4">
        <f t="shared" si="949"/>
        <v>-0.55173064227105995</v>
      </c>
      <c r="AW124" s="4">
        <f t="shared" si="950"/>
        <v>-0.63619503720919546</v>
      </c>
      <c r="AX124" s="4">
        <f t="shared" si="951"/>
        <v>-1.2677141456353753</v>
      </c>
      <c r="AY124" s="4">
        <f t="shared" si="952"/>
        <v>-1.7109864576243323</v>
      </c>
      <c r="AZ124" s="4">
        <f t="shared" si="953"/>
        <v>-1.8553533443630328</v>
      </c>
      <c r="BA124" s="4">
        <f t="shared" si="954"/>
        <v>-1.9545606414968273</v>
      </c>
      <c r="BB124" s="4">
        <f t="shared" si="955"/>
        <v>-1.7002930704580113</v>
      </c>
      <c r="BC124" s="4">
        <f t="shared" si="956"/>
        <v>-1.4706602065286545</v>
      </c>
      <c r="BD124" s="4">
        <f t="shared" si="957"/>
        <v>-1.3223871792350812</v>
      </c>
      <c r="BE124" s="4">
        <f t="shared" si="958"/>
        <v>-1.2101643950410381</v>
      </c>
      <c r="BF124" s="4">
        <f t="shared" si="959"/>
        <v>-0.90783159352891829</v>
      </c>
      <c r="BG124" s="4">
        <f t="shared" si="960"/>
        <v>-0.49838829655343375</v>
      </c>
      <c r="BH124" s="4">
        <f t="shared" si="961"/>
        <v>-0.24140763047211533</v>
      </c>
      <c r="BI124" s="4">
        <f t="shared" si="962"/>
        <v>2.2413149047442571E-2</v>
      </c>
      <c r="BJ124" s="4">
        <f t="shared" si="963"/>
        <v>0.35282132829776147</v>
      </c>
      <c r="BK124" s="4">
        <f t="shared" si="964"/>
        <v>0.55140210128908607</v>
      </c>
      <c r="BL124" s="4">
        <f t="shared" si="965"/>
        <v>0.89521972450973208</v>
      </c>
      <c r="BM124" s="4">
        <f t="shared" si="966"/>
        <v>0.8262220687614048</v>
      </c>
      <c r="BN124" s="4">
        <f t="shared" si="967"/>
        <v>1.2271591632783012</v>
      </c>
      <c r="BO124" s="4">
        <f t="shared" si="968"/>
        <v>1.3749390541199433</v>
      </c>
      <c r="BP124" s="4">
        <f t="shared" si="969"/>
        <v>1.3073000990744981</v>
      </c>
      <c r="BQ124" s="4">
        <f t="shared" si="970"/>
        <v>1.4407491895785791</v>
      </c>
      <c r="BR124" s="4">
        <f t="shared" si="971"/>
        <v>0.97359422492401293</v>
      </c>
      <c r="BS124" s="4">
        <f t="shared" si="972"/>
        <v>0.99443868413611347</v>
      </c>
      <c r="BT124" s="4">
        <f t="shared" si="973"/>
        <v>1.0245134730538936</v>
      </c>
      <c r="BU124" s="4">
        <f t="shared" si="974"/>
        <v>1.0714700755374824</v>
      </c>
      <c r="BV124" s="4">
        <f t="shared" si="975"/>
        <v>0.95904973192826792</v>
      </c>
      <c r="BW124" s="4">
        <f t="shared" si="976"/>
        <v>0.60585276634659313</v>
      </c>
      <c r="BX124" s="4">
        <f t="shared" si="977"/>
        <v>0.18384439047641019</v>
      </c>
      <c r="BY124" s="4">
        <f t="shared" si="978"/>
        <v>-0.16912461101339471</v>
      </c>
      <c r="BZ124" s="4">
        <f t="shared" si="979"/>
        <v>-1.3022526056259076</v>
      </c>
      <c r="CA124" s="4">
        <f t="shared" si="980"/>
        <v>-1.7127330230071973</v>
      </c>
      <c r="CB124" s="4">
        <f t="shared" si="981"/>
        <v>-2.3729417793721166</v>
      </c>
      <c r="CC124" s="4">
        <f t="shared" si="982"/>
        <v>-2.7508450453655966</v>
      </c>
      <c r="CD124" s="4">
        <f t="shared" si="983"/>
        <v>-2.1153715489321256</v>
      </c>
      <c r="CE124" s="4">
        <f t="shared" si="984"/>
        <v>-1.9097581739950773</v>
      </c>
      <c r="CF124" s="4">
        <f t="shared" si="985"/>
        <v>-1.2349163785195121</v>
      </c>
      <c r="CG124" s="4">
        <f t="shared" si="986"/>
        <v>-0.67572390492279188</v>
      </c>
      <c r="CH124" s="4">
        <f t="shared" si="987"/>
        <v>-0.22762669222474802</v>
      </c>
      <c r="CI124" s="4">
        <f t="shared" si="988"/>
        <v>-9.6026887528490226E-3</v>
      </c>
      <c r="CJ124" s="4">
        <f t="shared" si="989"/>
        <v>0.32261918986736604</v>
      </c>
      <c r="CK124" s="4">
        <f t="shared" si="990"/>
        <v>0.55108905694587196</v>
      </c>
      <c r="CL124" s="4">
        <f t="shared" si="991"/>
        <v>0.69016222369793945</v>
      </c>
      <c r="CM124" s="4">
        <f t="shared" si="992"/>
        <v>0.79213071339055663</v>
      </c>
      <c r="CN124" s="4">
        <f t="shared" si="993"/>
        <v>0.81728511038045981</v>
      </c>
      <c r="CO124" s="4">
        <f t="shared" si="994"/>
        <v>0.79908409074978337</v>
      </c>
      <c r="CP124" s="4">
        <f t="shared" si="995"/>
        <v>0.83412718696995591</v>
      </c>
      <c r="CQ124" s="4">
        <f t="shared" si="996"/>
        <v>0.8660908125086606</v>
      </c>
      <c r="CR124" s="4">
        <f t="shared" si="997"/>
        <v>0.68886600297516931</v>
      </c>
      <c r="CS124" s="4">
        <f t="shared" si="998"/>
        <v>0.58547475852013953</v>
      </c>
      <c r="CT124" s="4">
        <f t="shared" si="999"/>
        <v>0.39736295493542562</v>
      </c>
      <c r="CU124" s="4">
        <f t="shared" si="1000"/>
        <v>0.28698264651809768</v>
      </c>
      <c r="CV124" s="4">
        <f t="shared" si="1001"/>
        <v>0.27848326872521612</v>
      </c>
      <c r="CW124" s="4">
        <f t="shared" si="1002"/>
        <v>0.40282419601159775</v>
      </c>
      <c r="CX124" s="4">
        <f t="shared" si="1003"/>
        <v>0.57738748627881287</v>
      </c>
      <c r="CY124" s="4">
        <f t="shared" si="1004"/>
        <v>0.70659048283682802</v>
      </c>
      <c r="CZ124" s="4">
        <f t="shared" si="1005"/>
        <v>0.69557656776437637</v>
      </c>
      <c r="DA124" s="4">
        <f t="shared" si="1006"/>
        <v>0.57810921751090927</v>
      </c>
      <c r="DB124" s="4">
        <f t="shared" si="1007"/>
        <v>0.40164932595552322</v>
      </c>
      <c r="DC124" s="4">
        <f t="shared" si="1008"/>
        <v>0.33288101094054762</v>
      </c>
      <c r="DD124" s="4">
        <f t="shared" si="1009"/>
        <v>0.34905481842841041</v>
      </c>
      <c r="DE124" s="4">
        <f t="shared" si="1010"/>
        <v>0.19568249474363575</v>
      </c>
      <c r="DF124" s="4">
        <f t="shared" si="1011"/>
        <v>6.6221054156402642E-2</v>
      </c>
      <c r="DG124" s="4">
        <f t="shared" si="1012"/>
        <v>-6.9757899056217057E-2</v>
      </c>
      <c r="DH124" s="4">
        <f t="shared" si="1013"/>
        <v>-0.1523554147114381</v>
      </c>
      <c r="DI124" s="4">
        <f t="shared" si="1014"/>
        <v>-0.268356167147555</v>
      </c>
      <c r="DJ124" s="4">
        <f t="shared" si="1015"/>
        <v>-0.13867952969550573</v>
      </c>
      <c r="DK124" s="4">
        <f t="shared" si="1016"/>
        <v>2.5961058412382221E-2</v>
      </c>
      <c r="DL124" s="4">
        <f t="shared" si="1017"/>
        <v>0.15839074998019936</v>
      </c>
      <c r="DM124" s="4">
        <f t="shared" si="1018"/>
        <v>0.41018359660020887</v>
      </c>
      <c r="DN124" s="4">
        <f t="shared" si="1019"/>
        <v>0.61495540099807189</v>
      </c>
      <c r="DO124" s="4">
        <f t="shared" si="1020"/>
        <v>0.46962994719098788</v>
      </c>
      <c r="DP124" s="4">
        <f t="shared" si="1021"/>
        <v>0.50049467496944788</v>
      </c>
      <c r="DQ124" s="4">
        <f t="shared" si="1022"/>
        <v>0.40733590733590419</v>
      </c>
      <c r="DR124" s="4">
        <f t="shared" si="1023"/>
        <v>0.18044997312447572</v>
      </c>
      <c r="DS124" s="51">
        <f t="shared" si="1024"/>
        <v>0.12997190313270582</v>
      </c>
      <c r="DT124" s="51">
        <f t="shared" si="1025"/>
        <v>-1.4500170590242236</v>
      </c>
      <c r="DU124" s="51">
        <f t="shared" si="1026"/>
        <v>-1.3607999398541468</v>
      </c>
      <c r="DV124" s="51">
        <f t="shared" si="1027"/>
        <v>-1.4607984698182892</v>
      </c>
      <c r="DW124" s="51">
        <f t="shared" si="1028"/>
        <v>-1.572374079198293</v>
      </c>
      <c r="DX124" s="51">
        <f t="shared" si="1029"/>
        <v>-0.24227357953946788</v>
      </c>
      <c r="DY124" s="51">
        <f t="shared" si="1030"/>
        <v>-0.28363295039484182</v>
      </c>
      <c r="DZ124" s="51">
        <f t="shared" si="1031"/>
        <v>-2.0268352993638352E-2</v>
      </c>
      <c r="EA124" s="51">
        <f t="shared" si="1032"/>
        <v>0.36499310568578308</v>
      </c>
      <c r="EB124" s="12">
        <f t="shared" si="1033"/>
        <v>0.65695764390468248</v>
      </c>
      <c r="EC124" s="12">
        <f t="shared" si="1034"/>
        <v>0.73605799373040581</v>
      </c>
      <c r="ED124" s="12">
        <f t="shared" si="1035"/>
        <v>0.66052809227149234</v>
      </c>
      <c r="EE124" s="12">
        <f t="shared" si="1036"/>
        <v>0.52502576630911868</v>
      </c>
      <c r="EF124" s="12">
        <f t="shared" si="1037"/>
        <v>0.3348054705495157</v>
      </c>
      <c r="EG124" s="12">
        <f t="shared" si="1038"/>
        <v>0.23067023959504793</v>
      </c>
      <c r="EH124" s="12">
        <f t="shared" si="1039"/>
        <v>0.1702301053035663</v>
      </c>
      <c r="EI124" s="12">
        <f t="shared" si="1040"/>
        <v>0.12113208138696395</v>
      </c>
      <c r="EJ124" s="12">
        <f t="shared" si="1041"/>
        <v>7.724787748483472E-2</v>
      </c>
      <c r="EK124" s="12">
        <f t="shared" si="1042"/>
        <v>6.2403489323439094E-2</v>
      </c>
      <c r="EL124" s="12">
        <f t="shared" si="1043"/>
        <v>6.2127005173905583E-2</v>
      </c>
      <c r="EM124" s="12">
        <f t="shared" si="1044"/>
        <v>7.9597308335863592E-2</v>
      </c>
      <c r="EN124" s="12">
        <f t="shared" si="1045"/>
        <v>0.11686842900192675</v>
      </c>
      <c r="EO124" s="12">
        <f t="shared" si="1046"/>
        <v>0.14051583320756966</v>
      </c>
      <c r="EP124" s="12">
        <f t="shared" si="1047"/>
        <v>0.1590901804005995</v>
      </c>
      <c r="EQ124" s="12">
        <f t="shared" si="1048"/>
        <v>0.17006429998804865</v>
      </c>
      <c r="ER124" s="12">
        <f t="shared" si="1049"/>
        <v>0.17113466829740778</v>
      </c>
      <c r="ES124" s="12">
        <f t="shared" si="1050"/>
        <v>0.16540331319792628</v>
      </c>
      <c r="ET124" s="12">
        <f t="shared" si="1051"/>
        <v>0.15367461623477541</v>
      </c>
      <c r="EU124" s="12">
        <f t="shared" si="1052"/>
        <v>0.13376852375351361</v>
      </c>
      <c r="EV124" s="12">
        <f t="shared" si="1053"/>
        <v>0.11110337611148099</v>
      </c>
      <c r="EW124" s="12">
        <f t="shared" si="1054"/>
        <v>8.8555704394701298E-2</v>
      </c>
      <c r="EX124" s="12">
        <f t="shared" si="1055"/>
        <v>6.6718957390215619E-2</v>
      </c>
      <c r="EY124" s="12">
        <f t="shared" si="1056"/>
        <v>5.6801514278802291E-2</v>
      </c>
      <c r="EZ124" s="12">
        <f t="shared" si="1057"/>
        <v>5.304606193087525E-2</v>
      </c>
      <c r="FA124" s="12">
        <f t="shared" si="1058"/>
        <v>5.30151394133399E-2</v>
      </c>
      <c r="FB124" s="12">
        <f t="shared" si="1059"/>
        <v>5.506181814698273E-2</v>
      </c>
      <c r="FC124" s="12">
        <f t="shared" si="1060"/>
        <v>5.5344134822986196E-2</v>
      </c>
      <c r="FD124" s="12">
        <f t="shared" si="1061"/>
        <v>5.3044353770332821E-2</v>
      </c>
      <c r="FE124" s="12">
        <f t="shared" si="1062"/>
        <v>4.7327603256142423E-2</v>
      </c>
      <c r="FF124" s="12">
        <f t="shared" si="1063"/>
        <v>4.2636519973467464E-2</v>
      </c>
    </row>
    <row r="125" spans="2:162" x14ac:dyDescent="0.25">
      <c r="B125" t="str">
        <f t="shared" si="907"/>
        <v xml:space="preserve">   Natural resources</v>
      </c>
      <c r="C125" s="4"/>
      <c r="D125" s="4"/>
      <c r="E125" s="4"/>
      <c r="F125" s="4"/>
      <c r="G125" s="4">
        <f t="shared" si="908"/>
        <v>-3.0341646944596055E-3</v>
      </c>
      <c r="H125" s="4">
        <f t="shared" si="909"/>
        <v>-1.5043023045911312E-2</v>
      </c>
      <c r="I125" s="4">
        <f t="shared" si="910"/>
        <v>-1.7893889236825625E-2</v>
      </c>
      <c r="J125" s="4">
        <f t="shared" si="911"/>
        <v>-2.0980697758062564E-2</v>
      </c>
      <c r="K125" s="4">
        <f t="shared" si="912"/>
        <v>-1.8026679485638738E-2</v>
      </c>
      <c r="L125" s="4">
        <f t="shared" si="913"/>
        <v>-2.6963060606968441E-2</v>
      </c>
      <c r="M125" s="4">
        <f t="shared" si="914"/>
        <v>-2.3872045834328001E-2</v>
      </c>
      <c r="N125" s="4">
        <f t="shared" si="915"/>
        <v>-1.7883222556704711E-2</v>
      </c>
      <c r="O125" s="4">
        <f t="shared" si="916"/>
        <v>-5.9117377553131803E-3</v>
      </c>
      <c r="P125" s="4">
        <f t="shared" si="917"/>
        <v>8.8566114604552108E-3</v>
      </c>
      <c r="Q125" s="4">
        <f t="shared" si="918"/>
        <v>5.9197868876720398E-3</v>
      </c>
      <c r="R125" s="4">
        <f t="shared" si="919"/>
        <v>2.9476787030213608E-3</v>
      </c>
      <c r="S125" s="4">
        <f t="shared" si="920"/>
        <v>0</v>
      </c>
      <c r="T125" s="4">
        <f t="shared" si="921"/>
        <v>-5.8620083240517934E-3</v>
      </c>
      <c r="U125" s="4">
        <f t="shared" si="922"/>
        <v>-5.7868695928937185E-3</v>
      </c>
      <c r="V125" s="4">
        <f t="shared" si="923"/>
        <v>-2.929801945388479E-3</v>
      </c>
      <c r="W125" s="4">
        <f t="shared" si="924"/>
        <v>2.9139227227693819E-3</v>
      </c>
      <c r="X125" s="4">
        <f t="shared" si="925"/>
        <v>2.9021679194358081E-3</v>
      </c>
      <c r="Y125" s="4">
        <f t="shared" si="926"/>
        <v>5.7877069105220476E-3</v>
      </c>
      <c r="Z125" s="4">
        <f t="shared" si="927"/>
        <v>0</v>
      </c>
      <c r="AA125" s="4">
        <f t="shared" si="928"/>
        <v>0</v>
      </c>
      <c r="AB125" s="4">
        <f t="shared" si="929"/>
        <v>0</v>
      </c>
      <c r="AC125" s="4">
        <f t="shared" si="930"/>
        <v>0</v>
      </c>
      <c r="AD125" s="4">
        <f t="shared" si="931"/>
        <v>8.5489570272426763E-3</v>
      </c>
      <c r="AE125" s="4">
        <f t="shared" si="932"/>
        <v>1.3902405116085094E-2</v>
      </c>
      <c r="AF125" s="4">
        <f t="shared" si="933"/>
        <v>1.6561318280935163E-2</v>
      </c>
      <c r="AG125" s="4">
        <f t="shared" si="934"/>
        <v>2.1838829438742064E-2</v>
      </c>
      <c r="AH125" s="4">
        <f t="shared" si="935"/>
        <v>2.1452322213879636E-2</v>
      </c>
      <c r="AI125" s="4">
        <f t="shared" si="936"/>
        <v>-5.3008216273522325E-3</v>
      </c>
      <c r="AJ125" s="4">
        <f t="shared" si="937"/>
        <v>-2.6002392220084362E-3</v>
      </c>
      <c r="AK125" s="4">
        <f t="shared" si="938"/>
        <v>2.5728105382319556E-3</v>
      </c>
      <c r="AL125" s="4">
        <f t="shared" si="939"/>
        <v>2.2782503037667105E-2</v>
      </c>
      <c r="AM125" s="4">
        <f t="shared" si="940"/>
        <v>2.7610441767068266E-2</v>
      </c>
      <c r="AN125" s="4">
        <f t="shared" si="941"/>
        <v>2.4769642326364829E-2</v>
      </c>
      <c r="AO125" s="4">
        <f t="shared" si="942"/>
        <v>1.7191414116606896E-2</v>
      </c>
      <c r="AP125" s="4">
        <f t="shared" si="943"/>
        <v>-1.2175818823815894E-2</v>
      </c>
      <c r="AQ125" s="4">
        <f t="shared" si="944"/>
        <v>0</v>
      </c>
      <c r="AR125" s="4">
        <f t="shared" si="945"/>
        <v>2.4182042415302313E-3</v>
      </c>
      <c r="AS125" s="4">
        <f t="shared" si="946"/>
        <v>0</v>
      </c>
      <c r="AT125" s="4">
        <f t="shared" si="947"/>
        <v>0</v>
      </c>
      <c r="AU125" s="4">
        <f t="shared" si="948"/>
        <v>7.1122069178066035E-3</v>
      </c>
      <c r="AV125" s="4">
        <f t="shared" si="949"/>
        <v>-7.0734697727058383E-3</v>
      </c>
      <c r="AW125" s="4">
        <f t="shared" si="950"/>
        <v>-1.6433082141934875E-2</v>
      </c>
      <c r="AX125" s="4">
        <f t="shared" si="951"/>
        <v>-2.5681133705320672E-2</v>
      </c>
      <c r="AY125" s="4">
        <f t="shared" si="952"/>
        <v>-3.5205482667167387E-2</v>
      </c>
      <c r="AZ125" s="4">
        <f t="shared" si="953"/>
        <v>-3.0725596785629857E-2</v>
      </c>
      <c r="BA125" s="4">
        <f t="shared" si="954"/>
        <v>-2.1478688368096979E-2</v>
      </c>
      <c r="BB125" s="4">
        <f t="shared" si="955"/>
        <v>-1.4532419405624034E-2</v>
      </c>
      <c r="BC125" s="4">
        <f t="shared" si="956"/>
        <v>-1.2235109871286625E-2</v>
      </c>
      <c r="BD125" s="4">
        <f t="shared" si="957"/>
        <v>-1.9663749877101577E-2</v>
      </c>
      <c r="BE125" s="4">
        <f t="shared" si="958"/>
        <v>-2.7111625958149504E-2</v>
      </c>
      <c r="BF125" s="4">
        <f t="shared" si="959"/>
        <v>-1.7315588977390793E-2</v>
      </c>
      <c r="BG125" s="4">
        <f t="shared" si="960"/>
        <v>-2.2315893875526897E-2</v>
      </c>
      <c r="BH125" s="4">
        <f t="shared" si="961"/>
        <v>-4.9774769169508024E-3</v>
      </c>
      <c r="BI125" s="4">
        <f t="shared" si="962"/>
        <v>-2.4903498941601355E-3</v>
      </c>
      <c r="BJ125" s="4">
        <f t="shared" si="963"/>
        <v>-7.4539717246005985E-3</v>
      </c>
      <c r="BK125" s="4">
        <f t="shared" si="964"/>
        <v>-7.4513797471498534E-3</v>
      </c>
      <c r="BL125" s="4">
        <f t="shared" si="965"/>
        <v>-1.2364913321957599E-2</v>
      </c>
      <c r="BM125" s="4">
        <f t="shared" si="966"/>
        <v>-7.3990036008484113E-3</v>
      </c>
      <c r="BN125" s="4">
        <f t="shared" si="967"/>
        <v>-7.348258462744321E-3</v>
      </c>
      <c r="BO125" s="4">
        <f t="shared" si="968"/>
        <v>-2.4378352023403131E-3</v>
      </c>
      <c r="BP125" s="4">
        <f t="shared" si="969"/>
        <v>0</v>
      </c>
      <c r="BQ125" s="4">
        <f t="shared" si="970"/>
        <v>0</v>
      </c>
      <c r="BR125" s="4">
        <f t="shared" si="971"/>
        <v>0</v>
      </c>
      <c r="BS125" s="4">
        <f t="shared" si="972"/>
        <v>-2.3564897728343753E-3</v>
      </c>
      <c r="BT125" s="4">
        <f t="shared" si="973"/>
        <v>0</v>
      </c>
      <c r="BU125" s="4">
        <f t="shared" si="974"/>
        <v>2.3242300987797774E-3</v>
      </c>
      <c r="BV125" s="4">
        <f t="shared" si="975"/>
        <v>0</v>
      </c>
      <c r="BW125" s="4">
        <f t="shared" si="976"/>
        <v>-4.5724737082761943E-3</v>
      </c>
      <c r="BX125" s="4">
        <f t="shared" si="977"/>
        <v>-6.8090514991261744E-3</v>
      </c>
      <c r="BY125" s="4">
        <f t="shared" si="978"/>
        <v>-9.0199792540477178E-3</v>
      </c>
      <c r="BZ125" s="4">
        <f t="shared" si="979"/>
        <v>-1.1206993163734184E-2</v>
      </c>
      <c r="CA125" s="4">
        <f t="shared" si="980"/>
        <v>-8.9088843849528913E-3</v>
      </c>
      <c r="CB125" s="4">
        <f t="shared" si="981"/>
        <v>-1.336868608096967E-2</v>
      </c>
      <c r="CC125" s="4">
        <f t="shared" si="982"/>
        <v>-1.3342821561999643E-2</v>
      </c>
      <c r="CD125" s="4">
        <f t="shared" si="983"/>
        <v>-1.3589110592711706E-2</v>
      </c>
      <c r="CE125" s="4">
        <f t="shared" si="984"/>
        <v>-4.6018269252893372E-3</v>
      </c>
      <c r="CF125" s="4">
        <f t="shared" si="985"/>
        <v>-2.3522216733704963E-3</v>
      </c>
      <c r="CG125" s="4">
        <f t="shared" si="986"/>
        <v>0</v>
      </c>
      <c r="CH125" s="4">
        <f t="shared" si="987"/>
        <v>0</v>
      </c>
      <c r="CI125" s="4">
        <f t="shared" si="988"/>
        <v>-7.2020165646381048E-3</v>
      </c>
      <c r="CJ125" s="4">
        <f t="shared" si="989"/>
        <v>-4.7795435535906419E-3</v>
      </c>
      <c r="CK125" s="4">
        <f t="shared" si="990"/>
        <v>-7.1570007395567502E-3</v>
      </c>
      <c r="CL125" s="4">
        <f t="shared" si="991"/>
        <v>2.3716914903709418E-3</v>
      </c>
      <c r="CM125" s="4">
        <f t="shared" si="992"/>
        <v>2.3645692937031542E-3</v>
      </c>
      <c r="CN125" s="4">
        <f t="shared" si="993"/>
        <v>0</v>
      </c>
      <c r="CO125" s="4">
        <f t="shared" si="994"/>
        <v>0</v>
      </c>
      <c r="CP125" s="4">
        <f t="shared" si="995"/>
        <v>-4.6469481168242843E-3</v>
      </c>
      <c r="CQ125" s="4">
        <f t="shared" si="996"/>
        <v>0</v>
      </c>
      <c r="CR125" s="4">
        <f t="shared" si="997"/>
        <v>4.5771827440210609E-3</v>
      </c>
      <c r="CS125" s="4">
        <f t="shared" si="998"/>
        <v>4.5562238017131445E-3</v>
      </c>
      <c r="CT125" s="4">
        <f t="shared" si="999"/>
        <v>0</v>
      </c>
      <c r="CU125" s="4">
        <f t="shared" si="1000"/>
        <v>-2.2420519259226022E-3</v>
      </c>
      <c r="CV125" s="4">
        <f t="shared" si="1001"/>
        <v>-4.4557322996034493E-3</v>
      </c>
      <c r="CW125" s="4">
        <f t="shared" si="1002"/>
        <v>-4.4266395166109732E-3</v>
      </c>
      <c r="CX125" s="4">
        <f t="shared" si="1003"/>
        <v>4.3907793633369968E-3</v>
      </c>
      <c r="CY125" s="4">
        <f t="shared" si="1004"/>
        <v>6.5425044707113954E-3</v>
      </c>
      <c r="CZ125" s="4">
        <f t="shared" si="1005"/>
        <v>6.521030322791008E-3</v>
      </c>
      <c r="DA125" s="4">
        <f t="shared" si="1006"/>
        <v>4.2982097956201287E-3</v>
      </c>
      <c r="DB125" s="4">
        <f t="shared" si="1007"/>
        <v>2.1364325848697834E-3</v>
      </c>
      <c r="DC125" s="4">
        <f t="shared" si="1008"/>
        <v>-4.2405224323636744E-3</v>
      </c>
      <c r="DD125" s="4">
        <f t="shared" si="1009"/>
        <v>0</v>
      </c>
      <c r="DE125" s="4">
        <f t="shared" si="1010"/>
        <v>2.0817286674854789E-3</v>
      </c>
      <c r="DF125" s="4">
        <f t="shared" si="1011"/>
        <v>0</v>
      </c>
      <c r="DG125" s="4">
        <f t="shared" si="1012"/>
        <v>4.1034058268362792E-3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51">
        <f t="shared" si="1024"/>
        <v>0</v>
      </c>
      <c r="DT125" s="51">
        <f t="shared" si="1025"/>
        <v>-5.6863414079381383E-3</v>
      </c>
      <c r="DU125" s="51">
        <f t="shared" si="1026"/>
        <v>-1.8795579279753387E-3</v>
      </c>
      <c r="DV125" s="51">
        <f t="shared" si="1027"/>
        <v>-3.750445365387147E-3</v>
      </c>
      <c r="DW125" s="51">
        <f t="shared" si="1028"/>
        <v>-5.6089443966645522E-3</v>
      </c>
      <c r="DX125" s="51">
        <f t="shared" si="1029"/>
        <v>2.1067267786040855E-3</v>
      </c>
      <c r="DY125" s="51">
        <f t="shared" si="1030"/>
        <v>-4.0810496459689517E-3</v>
      </c>
      <c r="DZ125" s="51">
        <f t="shared" si="1031"/>
        <v>0</v>
      </c>
      <c r="EA125" s="51">
        <f t="shared" si="1032"/>
        <v>0</v>
      </c>
      <c r="EB125" s="12">
        <f t="shared" si="1033"/>
        <v>-8.6658730317520124E-4</v>
      </c>
      <c r="EC125" s="12">
        <f t="shared" si="1034"/>
        <v>1.8434541536050209E-3</v>
      </c>
      <c r="ED125" s="12">
        <f t="shared" si="1035"/>
        <v>3.5831774258876883E-4</v>
      </c>
      <c r="EE125" s="12">
        <f t="shared" si="1036"/>
        <v>2.5676642363629447E-3</v>
      </c>
      <c r="EF125" s="12">
        <f t="shared" si="1037"/>
        <v>1.6655298957531941E-3</v>
      </c>
      <c r="EG125" s="12">
        <f t="shared" si="1038"/>
        <v>1.0801159323607619E-3</v>
      </c>
      <c r="EH125" s="12">
        <f t="shared" si="1039"/>
        <v>6.9907156399540886E-4</v>
      </c>
      <c r="EI125" s="12">
        <f t="shared" si="1040"/>
        <v>4.5201295240483822E-4</v>
      </c>
      <c r="EJ125" s="12">
        <f t="shared" si="1041"/>
        <v>2.919264824090537E-4</v>
      </c>
      <c r="EK125" s="12">
        <f t="shared" si="1042"/>
        <v>1.8873509232913705E-4</v>
      </c>
      <c r="EL125" s="12">
        <f t="shared" si="1043"/>
        <v>1.217782977022195E-4</v>
      </c>
      <c r="EM125" s="12">
        <f t="shared" si="1044"/>
        <v>7.8556056383517184E-5</v>
      </c>
      <c r="EN125" s="12">
        <f t="shared" si="1045"/>
        <v>5.0684894165870644E-5</v>
      </c>
      <c r="EO125" s="12">
        <f t="shared" si="1046"/>
        <v>3.2641841925372269E-5</v>
      </c>
      <c r="EP125" s="12">
        <f t="shared" si="1047"/>
        <v>2.0995326632660065E-5</v>
      </c>
      <c r="EQ125" s="12">
        <f t="shared" si="1048"/>
        <v>1.3502061377104522E-5</v>
      </c>
      <c r="ER125" s="12">
        <f t="shared" si="1049"/>
        <v>8.6781618962321641E-6</v>
      </c>
      <c r="ES125" s="12">
        <f t="shared" si="1050"/>
        <v>5.5793183077445865E-6</v>
      </c>
      <c r="ET125" s="12">
        <f t="shared" si="1051"/>
        <v>3.5879880683075209E-6</v>
      </c>
      <c r="EU125" s="12">
        <f t="shared" si="1052"/>
        <v>2.3070074539089463E-6</v>
      </c>
      <c r="EV125" s="12">
        <f t="shared" si="1053"/>
        <v>1.484040627097017E-6</v>
      </c>
      <c r="EW125" s="12">
        <f t="shared" si="1054"/>
        <v>9.5221187520945616E-7</v>
      </c>
      <c r="EX125" s="12">
        <f t="shared" si="1055"/>
        <v>6.1697331135120214E-7</v>
      </c>
      <c r="EY125" s="12">
        <f t="shared" si="1056"/>
        <v>3.9612779725208001E-7</v>
      </c>
      <c r="EZ125" s="12">
        <f t="shared" si="1057"/>
        <v>2.5641600933147442E-7</v>
      </c>
      <c r="FA125" s="12">
        <f t="shared" si="1058"/>
        <v>1.6528907994111948E-7</v>
      </c>
      <c r="FB125" s="12">
        <f t="shared" si="1059"/>
        <v>1.0644078512876291E-7</v>
      </c>
      <c r="FC125" s="12">
        <f t="shared" si="1060"/>
        <v>6.9047385091526082E-8</v>
      </c>
      <c r="FD125" s="12">
        <f t="shared" si="1061"/>
        <v>4.2393089930228358E-8</v>
      </c>
      <c r="FE125" s="12">
        <f t="shared" si="1062"/>
        <v>3.172800218175433E-8</v>
      </c>
      <c r="FF125" s="12">
        <f t="shared" si="1063"/>
        <v>1.5830391081092862E-8</v>
      </c>
    </row>
    <row r="126" spans="2:162" x14ac:dyDescent="0.25">
      <c r="B126" t="str">
        <f t="shared" si="907"/>
        <v xml:space="preserve">   Construction</v>
      </c>
      <c r="C126" s="4"/>
      <c r="D126" s="4"/>
      <c r="E126" s="4"/>
      <c r="F126" s="4"/>
      <c r="G126" s="4">
        <f t="shared" si="908"/>
        <v>-0.14867407002852112</v>
      </c>
      <c r="H126" s="4">
        <f t="shared" si="909"/>
        <v>-0.38209278536614716</v>
      </c>
      <c r="I126" s="4">
        <f t="shared" si="910"/>
        <v>-0.30717843189883964</v>
      </c>
      <c r="J126" s="4">
        <f t="shared" si="911"/>
        <v>1.7983455221197212E-2</v>
      </c>
      <c r="K126" s="4">
        <f t="shared" si="912"/>
        <v>0.10515563033289287</v>
      </c>
      <c r="L126" s="4">
        <f t="shared" si="913"/>
        <v>0.29060187543065985</v>
      </c>
      <c r="M126" s="4">
        <f t="shared" si="914"/>
        <v>0.16113630938171367</v>
      </c>
      <c r="N126" s="4">
        <f t="shared" si="915"/>
        <v>5.6630204762898088E-2</v>
      </c>
      <c r="O126" s="4">
        <f t="shared" si="916"/>
        <v>-0.11823475510626348</v>
      </c>
      <c r="P126" s="4">
        <f t="shared" si="917"/>
        <v>-0.40149971954063707</v>
      </c>
      <c r="Q126" s="4">
        <f t="shared" si="918"/>
        <v>-0.3315080657096347</v>
      </c>
      <c r="R126" s="4">
        <f t="shared" si="919"/>
        <v>-0.2682387619749444</v>
      </c>
      <c r="S126" s="4">
        <f t="shared" si="920"/>
        <v>-0.17640832647300936</v>
      </c>
      <c r="T126" s="4">
        <f t="shared" si="921"/>
        <v>-3.8103054106336805E-2</v>
      </c>
      <c r="U126" s="4">
        <f t="shared" si="922"/>
        <v>-5.7868695928937126E-2</v>
      </c>
      <c r="V126" s="4">
        <f t="shared" si="923"/>
        <v>-2.9298019453880557E-3</v>
      </c>
      <c r="W126" s="4">
        <f t="shared" si="924"/>
        <v>4.9536686287080071E-2</v>
      </c>
      <c r="X126" s="4">
        <f t="shared" si="925"/>
        <v>6.6749862147024011E-2</v>
      </c>
      <c r="Y126" s="4">
        <f t="shared" si="926"/>
        <v>8.3921750202569492E-2</v>
      </c>
      <c r="Z126" s="4">
        <f t="shared" si="927"/>
        <v>-5.1531634697967413E-2</v>
      </c>
      <c r="AA126" s="4">
        <f t="shared" si="928"/>
        <v>2.2709208584080813E-2</v>
      </c>
      <c r="AB126" s="4">
        <f t="shared" si="929"/>
        <v>0.10503605291546043</v>
      </c>
      <c r="AC126" s="4">
        <f t="shared" si="930"/>
        <v>0.17572699960319715</v>
      </c>
      <c r="AD126" s="4">
        <f t="shared" si="931"/>
        <v>0.4217485466773056</v>
      </c>
      <c r="AE126" s="4">
        <f t="shared" si="932"/>
        <v>0.50882802724871412</v>
      </c>
      <c r="AF126" s="4">
        <f t="shared" si="933"/>
        <v>0.48855888928758695</v>
      </c>
      <c r="AG126" s="4">
        <f t="shared" si="934"/>
        <v>0.46134527189342589</v>
      </c>
      <c r="AH126" s="4">
        <f t="shared" si="935"/>
        <v>0.50949265257964205</v>
      </c>
      <c r="AI126" s="4">
        <f t="shared" si="936"/>
        <v>0.32865094089584002</v>
      </c>
      <c r="AJ126" s="4">
        <f t="shared" si="937"/>
        <v>0.41863851474335734</v>
      </c>
      <c r="AK126" s="4">
        <f t="shared" si="938"/>
        <v>0.48883400226407381</v>
      </c>
      <c r="AL126" s="4">
        <f t="shared" si="939"/>
        <v>0.42274200081004415</v>
      </c>
      <c r="AM126" s="4">
        <f t="shared" si="940"/>
        <v>0.47941767068272989</v>
      </c>
      <c r="AN126" s="4">
        <f t="shared" si="941"/>
        <v>0.45576141880511162</v>
      </c>
      <c r="AO126" s="4">
        <f t="shared" si="942"/>
        <v>0.46171226484601441</v>
      </c>
      <c r="AP126" s="4">
        <f t="shared" si="943"/>
        <v>0.43102398636308187</v>
      </c>
      <c r="AQ126" s="4">
        <f t="shared" si="944"/>
        <v>0.47558963408715876</v>
      </c>
      <c r="AR126" s="4">
        <f t="shared" si="945"/>
        <v>0.43527676347544281</v>
      </c>
      <c r="AS126" s="4">
        <f t="shared" si="946"/>
        <v>0.31184781826468683</v>
      </c>
      <c r="AT126" s="4">
        <f t="shared" si="947"/>
        <v>0.30957540542471396</v>
      </c>
      <c r="AU126" s="4">
        <f t="shared" si="948"/>
        <v>0.18491737986297166</v>
      </c>
      <c r="AV126" s="4">
        <f t="shared" si="949"/>
        <v>-6.6019051211921365E-2</v>
      </c>
      <c r="AW126" s="4">
        <f t="shared" si="950"/>
        <v>-0.17372115407188315</v>
      </c>
      <c r="AX126" s="4">
        <f t="shared" si="951"/>
        <v>-0.51128802558774844</v>
      </c>
      <c r="AY126" s="4">
        <f t="shared" si="952"/>
        <v>-0.51869411129626553</v>
      </c>
      <c r="AZ126" s="4">
        <f t="shared" si="953"/>
        <v>-0.46797447411959192</v>
      </c>
      <c r="BA126" s="4">
        <f t="shared" si="954"/>
        <v>-0.36275118132786005</v>
      </c>
      <c r="BB126" s="4">
        <f t="shared" si="955"/>
        <v>-0.18892145227311205</v>
      </c>
      <c r="BC126" s="4">
        <f t="shared" si="956"/>
        <v>-0.24714921939999052</v>
      </c>
      <c r="BD126" s="4">
        <f t="shared" si="957"/>
        <v>-0.11306656179333495</v>
      </c>
      <c r="BE126" s="4">
        <f t="shared" si="958"/>
        <v>-0.11091119710152086</v>
      </c>
      <c r="BF126" s="4">
        <f t="shared" si="959"/>
        <v>1.978924454558996E-2</v>
      </c>
      <c r="BG126" s="4">
        <f t="shared" si="960"/>
        <v>0.15869080089263676</v>
      </c>
      <c r="BH126" s="4">
        <f t="shared" si="961"/>
        <v>0.14434683059157322</v>
      </c>
      <c r="BI126" s="4">
        <f t="shared" si="962"/>
        <v>0.16934379280288933</v>
      </c>
      <c r="BJ126" s="4">
        <f t="shared" si="963"/>
        <v>0.23852709518721912</v>
      </c>
      <c r="BK126" s="4">
        <f t="shared" si="964"/>
        <v>0.24589553165594416</v>
      </c>
      <c r="BL126" s="4">
        <f t="shared" si="965"/>
        <v>0.38083933031629447</v>
      </c>
      <c r="BM126" s="4">
        <f t="shared" si="966"/>
        <v>0.52286292112662125</v>
      </c>
      <c r="BN126" s="4">
        <f t="shared" si="967"/>
        <v>0.5756135795816385</v>
      </c>
      <c r="BO126" s="4">
        <f t="shared" si="968"/>
        <v>0.66065333983422703</v>
      </c>
      <c r="BP126" s="4">
        <f t="shared" si="969"/>
        <v>0.7128531039315672</v>
      </c>
      <c r="BQ126" s="4">
        <f t="shared" si="970"/>
        <v>0.59550966502581337</v>
      </c>
      <c r="BR126" s="4">
        <f t="shared" si="971"/>
        <v>0.47254939209726415</v>
      </c>
      <c r="BS126" s="4">
        <f t="shared" si="972"/>
        <v>0.56084456593458454</v>
      </c>
      <c r="BT126" s="4">
        <f t="shared" si="973"/>
        <v>0.61049775449101817</v>
      </c>
      <c r="BU126" s="4">
        <f t="shared" si="974"/>
        <v>0.59965136548518327</v>
      </c>
      <c r="BV126" s="4">
        <f t="shared" si="975"/>
        <v>0.52921057496764734</v>
      </c>
      <c r="BW126" s="4">
        <f t="shared" si="976"/>
        <v>0.23319615912208616</v>
      </c>
      <c r="BX126" s="4">
        <f t="shared" si="977"/>
        <v>-9.9866088653851381E-2</v>
      </c>
      <c r="BY126" s="4">
        <f t="shared" si="978"/>
        <v>-0.27961935687547901</v>
      </c>
      <c r="BZ126" s="4">
        <f t="shared" si="979"/>
        <v>-0.65224700212932685</v>
      </c>
      <c r="CA126" s="4">
        <f t="shared" si="980"/>
        <v>-1.1559277489476385</v>
      </c>
      <c r="CB126" s="4">
        <f t="shared" si="981"/>
        <v>-1.4571867828256932</v>
      </c>
      <c r="CC126" s="4">
        <f t="shared" si="982"/>
        <v>-1.6300480341576242</v>
      </c>
      <c r="CD126" s="4">
        <f t="shared" si="983"/>
        <v>-1.5061264240255483</v>
      </c>
      <c r="CE126" s="4">
        <f t="shared" si="984"/>
        <v>-1.0906329812935744</v>
      </c>
      <c r="CF126" s="4">
        <f t="shared" si="985"/>
        <v>-0.78093759555900599</v>
      </c>
      <c r="CG126" s="4">
        <f t="shared" si="986"/>
        <v>-0.48537914297270923</v>
      </c>
      <c r="CH126" s="4">
        <f t="shared" si="987"/>
        <v>-0.29232059422547019</v>
      </c>
      <c r="CI126" s="4">
        <f t="shared" si="988"/>
        <v>-0.26647461289160923</v>
      </c>
      <c r="CJ126" s="4">
        <f t="shared" si="989"/>
        <v>-0.16728402437567175</v>
      </c>
      <c r="CK126" s="4">
        <f t="shared" si="990"/>
        <v>-0.12882601331202104</v>
      </c>
      <c r="CL126" s="4">
        <f t="shared" si="991"/>
        <v>-8.5380893653353981E-2</v>
      </c>
      <c r="CM126" s="4">
        <f t="shared" si="992"/>
        <v>4.0197677992952846E-2</v>
      </c>
      <c r="CN126" s="4">
        <f t="shared" si="993"/>
        <v>0.15735086895256009</v>
      </c>
      <c r="CO126" s="4">
        <f t="shared" si="994"/>
        <v>0.22196780298605021</v>
      </c>
      <c r="CP126" s="4">
        <f t="shared" si="995"/>
        <v>0.35316805687864444</v>
      </c>
      <c r="CQ126" s="4">
        <f t="shared" si="996"/>
        <v>0.44343849600443425</v>
      </c>
      <c r="CR126" s="4">
        <f t="shared" si="997"/>
        <v>0.39134912461380056</v>
      </c>
      <c r="CS126" s="4">
        <f t="shared" si="998"/>
        <v>0.4419537087661749</v>
      </c>
      <c r="CT126" s="4">
        <f t="shared" si="999"/>
        <v>0.35898130587916566</v>
      </c>
      <c r="CU126" s="4">
        <f t="shared" si="1000"/>
        <v>0.34303394466615894</v>
      </c>
      <c r="CV126" s="4">
        <f t="shared" si="1001"/>
        <v>0.33863565476986096</v>
      </c>
      <c r="CW126" s="4">
        <f t="shared" si="1002"/>
        <v>0.40503751576990343</v>
      </c>
      <c r="CX126" s="4">
        <f t="shared" si="1003"/>
        <v>0.55543358946213028</v>
      </c>
      <c r="CY126" s="4">
        <f t="shared" si="1004"/>
        <v>0.61935708989401139</v>
      </c>
      <c r="CZ126" s="4">
        <f t="shared" si="1005"/>
        <v>0.64123464840778122</v>
      </c>
      <c r="DA126" s="4">
        <f t="shared" si="1006"/>
        <v>0.49644323139412427</v>
      </c>
      <c r="DB126" s="4">
        <f t="shared" si="1007"/>
        <v>0.3717392697673419</v>
      </c>
      <c r="DC126" s="4">
        <f t="shared" si="1008"/>
        <v>0.36892545161563839</v>
      </c>
      <c r="DD126" s="4">
        <f t="shared" si="1009"/>
        <v>0.39321235569947499</v>
      </c>
      <c r="DE126" s="4">
        <f t="shared" si="1010"/>
        <v>0.4121822761621256</v>
      </c>
      <c r="DF126" s="4">
        <f t="shared" si="1011"/>
        <v>0.39732632493843451</v>
      </c>
      <c r="DG126" s="4">
        <f t="shared" si="1012"/>
        <v>0.33442757488715541</v>
      </c>
      <c r="DH126" s="4">
        <f t="shared" si="1013"/>
        <v>0.27830255753956257</v>
      </c>
      <c r="DI126" s="4">
        <f t="shared" si="1014"/>
        <v>0.21993099412844727</v>
      </c>
      <c r="DJ126" s="4">
        <f t="shared" si="1015"/>
        <v>0.23113254949251416</v>
      </c>
      <c r="DK126" s="4">
        <f t="shared" si="1016"/>
        <v>0.27758362456315649</v>
      </c>
      <c r="DL126" s="4">
        <f t="shared" si="1017"/>
        <v>0.29698265621287667</v>
      </c>
      <c r="DM126" s="4">
        <f t="shared" si="1018"/>
        <v>0.327358062671321</v>
      </c>
      <c r="DN126" s="4">
        <f t="shared" si="1019"/>
        <v>0.33989547722896674</v>
      </c>
      <c r="DO126" s="4">
        <f t="shared" si="1020"/>
        <v>0.11302297484264444</v>
      </c>
      <c r="DP126" s="4">
        <f t="shared" si="1021"/>
        <v>0.13579312886767991</v>
      </c>
      <c r="DQ126" s="4">
        <f t="shared" si="1022"/>
        <v>9.2664092664091813E-2</v>
      </c>
      <c r="DR126" s="4">
        <f t="shared" si="1023"/>
        <v>2.4955847347003263E-2</v>
      </c>
      <c r="DS126" s="51">
        <f t="shared" si="1024"/>
        <v>0.1261492000993906</v>
      </c>
      <c r="DT126" s="51">
        <f t="shared" si="1025"/>
        <v>-0.65772015618484414</v>
      </c>
      <c r="DU126" s="51">
        <f t="shared" si="1026"/>
        <v>-0.22554695135704067</v>
      </c>
      <c r="DV126" s="51">
        <f t="shared" si="1027"/>
        <v>-0.10126202486545274</v>
      </c>
      <c r="DW126" s="51">
        <f t="shared" si="1028"/>
        <v>-0.1028306472721838</v>
      </c>
      <c r="DX126" s="51">
        <f t="shared" si="1029"/>
        <v>0.71628710472538815</v>
      </c>
      <c r="DY126" s="51">
        <f t="shared" si="1030"/>
        <v>0.25710612769604391</v>
      </c>
      <c r="DZ126" s="51">
        <f t="shared" si="1031"/>
        <v>0.14795897685354087</v>
      </c>
      <c r="EA126" s="51">
        <f t="shared" si="1032"/>
        <v>0.19871846865114692</v>
      </c>
      <c r="EB126" s="12">
        <f t="shared" si="1033"/>
        <v>0.23658590264300411</v>
      </c>
      <c r="EC126" s="12">
        <f t="shared" si="1034"/>
        <v>0.2588126959247658</v>
      </c>
      <c r="ED126" s="12">
        <f t="shared" si="1035"/>
        <v>0.2610584990452679</v>
      </c>
      <c r="EE126" s="12">
        <f t="shared" si="1036"/>
        <v>0.23711684544031925</v>
      </c>
      <c r="EF126" s="12">
        <f t="shared" si="1037"/>
        <v>0.15610394995790866</v>
      </c>
      <c r="EG126" s="12">
        <f t="shared" si="1038"/>
        <v>0.11430403396836268</v>
      </c>
      <c r="EH126" s="12">
        <f t="shared" si="1039"/>
        <v>8.9201024186931002E-2</v>
      </c>
      <c r="EI126" s="12">
        <f t="shared" si="1040"/>
        <v>7.4189690924806331E-2</v>
      </c>
      <c r="EJ126" s="12">
        <f t="shared" si="1041"/>
        <v>6.1584919319567152E-2</v>
      </c>
      <c r="EK126" s="12">
        <f t="shared" si="1042"/>
        <v>6.9216828948875209E-2</v>
      </c>
      <c r="EL126" s="12">
        <f t="shared" si="1043"/>
        <v>8.2334173254162285E-2</v>
      </c>
      <c r="EM126" s="12">
        <f t="shared" si="1044"/>
        <v>9.8718480551696144E-2</v>
      </c>
      <c r="EN126" s="12">
        <f t="shared" si="1045"/>
        <v>0.12583049293576892</v>
      </c>
      <c r="EO126" s="12">
        <f t="shared" si="1046"/>
        <v>0.13849062968848505</v>
      </c>
      <c r="EP126" s="12">
        <f t="shared" si="1047"/>
        <v>0.14196445056700696</v>
      </c>
      <c r="EQ126" s="12">
        <f t="shared" si="1048"/>
        <v>0.14250401565181955</v>
      </c>
      <c r="ER126" s="12">
        <f t="shared" si="1049"/>
        <v>0.13603827381875841</v>
      </c>
      <c r="ES126" s="12">
        <f t="shared" si="1050"/>
        <v>0.12806773794673454</v>
      </c>
      <c r="ET126" s="12">
        <f t="shared" si="1051"/>
        <v>0.11598443248085991</v>
      </c>
      <c r="EU126" s="12">
        <f t="shared" si="1052"/>
        <v>0.10116715081330176</v>
      </c>
      <c r="EV126" s="12">
        <f t="shared" si="1053"/>
        <v>8.6975573770580183E-2</v>
      </c>
      <c r="EW126" s="12">
        <f t="shared" si="1054"/>
        <v>7.4181070888676884E-2</v>
      </c>
      <c r="EX126" s="12">
        <f t="shared" si="1055"/>
        <v>6.3800405378291042E-2</v>
      </c>
      <c r="EY126" s="12">
        <f t="shared" si="1056"/>
        <v>5.8412790859511898E-2</v>
      </c>
      <c r="EZ126" s="12">
        <f t="shared" si="1057"/>
        <v>5.6026898039379526E-2</v>
      </c>
      <c r="FA126" s="12">
        <f t="shared" si="1058"/>
        <v>5.5137237923499643E-2</v>
      </c>
      <c r="FB126" s="12">
        <f t="shared" si="1059"/>
        <v>5.6057039487934668E-2</v>
      </c>
      <c r="FC126" s="12">
        <f t="shared" si="1060"/>
        <v>5.6470138333780548E-2</v>
      </c>
      <c r="FD126" s="12">
        <f t="shared" si="1061"/>
        <v>5.6605373324147917E-2</v>
      </c>
      <c r="FE126" s="12">
        <f t="shared" si="1062"/>
        <v>5.7380091947750463E-2</v>
      </c>
      <c r="FF126" s="12">
        <f t="shared" si="1063"/>
        <v>5.8276946359774547E-2</v>
      </c>
    </row>
    <row r="127" spans="2:162" x14ac:dyDescent="0.25">
      <c r="B127" t="str">
        <f t="shared" si="907"/>
        <v xml:space="preserve">   Manufacturing</v>
      </c>
      <c r="C127" s="4"/>
      <c r="D127" s="4"/>
      <c r="E127" s="4"/>
      <c r="F127" s="4"/>
      <c r="G127" s="4">
        <f t="shared" si="908"/>
        <v>-0.43691971600218626</v>
      </c>
      <c r="H127" s="4">
        <f t="shared" si="909"/>
        <v>-0.37005836692942118</v>
      </c>
      <c r="I127" s="4">
        <f t="shared" si="910"/>
        <v>-0.35787778473650916</v>
      </c>
      <c r="J127" s="4">
        <f t="shared" si="911"/>
        <v>-0.29372976861287664</v>
      </c>
      <c r="K127" s="4">
        <f t="shared" si="912"/>
        <v>-0.16824900853262642</v>
      </c>
      <c r="L127" s="4">
        <f t="shared" si="913"/>
        <v>-0.20072500674076355</v>
      </c>
      <c r="M127" s="4">
        <f t="shared" si="914"/>
        <v>-0.47744091668656019</v>
      </c>
      <c r="N127" s="4">
        <f t="shared" si="915"/>
        <v>-0.58418527018568522</v>
      </c>
      <c r="O127" s="4">
        <f t="shared" si="916"/>
        <v>-0.86311371227572409</v>
      </c>
      <c r="P127" s="4">
        <f t="shared" si="917"/>
        <v>-0.94175301862840222</v>
      </c>
      <c r="Q127" s="4">
        <f t="shared" si="918"/>
        <v>-0.68669527896995741</v>
      </c>
      <c r="R127" s="4">
        <f t="shared" si="919"/>
        <v>-1.1142225497420777</v>
      </c>
      <c r="S127" s="4">
        <f t="shared" si="920"/>
        <v>-1.0613900976126041</v>
      </c>
      <c r="T127" s="4">
        <f t="shared" si="921"/>
        <v>-0.97602438595463048</v>
      </c>
      <c r="U127" s="4">
        <f t="shared" si="922"/>
        <v>-1.1081855270391485</v>
      </c>
      <c r="V127" s="4">
        <f t="shared" si="923"/>
        <v>-0.44532989569905101</v>
      </c>
      <c r="W127" s="4">
        <f t="shared" si="924"/>
        <v>7.5761990792001493E-2</v>
      </c>
      <c r="X127" s="4">
        <f t="shared" si="925"/>
        <v>-3.772818295266879E-2</v>
      </c>
      <c r="Y127" s="4">
        <f t="shared" si="926"/>
        <v>-0.39645792337076069</v>
      </c>
      <c r="Z127" s="4">
        <f t="shared" si="927"/>
        <v>-1.7234468937875773</v>
      </c>
      <c r="AA127" s="4">
        <f t="shared" si="928"/>
        <v>-0.5081185420688058</v>
      </c>
      <c r="AB127" s="4">
        <f t="shared" si="929"/>
        <v>-8.5164367228749514E-3</v>
      </c>
      <c r="AC127" s="4">
        <f t="shared" si="930"/>
        <v>0.75109120798140871</v>
      </c>
      <c r="AD127" s="4">
        <f t="shared" si="931"/>
        <v>2.6302291120483323</v>
      </c>
      <c r="AE127" s="4">
        <f t="shared" si="932"/>
        <v>1.6543862088141292</v>
      </c>
      <c r="AF127" s="4">
        <f t="shared" si="933"/>
        <v>1.8245052306163598</v>
      </c>
      <c r="AG127" s="4">
        <f t="shared" si="934"/>
        <v>1.9436558200480432</v>
      </c>
      <c r="AH127" s="4">
        <f t="shared" si="935"/>
        <v>1.9146197575887591</v>
      </c>
      <c r="AI127" s="4">
        <f t="shared" si="936"/>
        <v>1.4683275907765694</v>
      </c>
      <c r="AJ127" s="4">
        <f t="shared" si="937"/>
        <v>1.1675074106817795</v>
      </c>
      <c r="AK127" s="4">
        <f t="shared" si="938"/>
        <v>0.67150355047854571</v>
      </c>
      <c r="AL127" s="4">
        <f t="shared" si="939"/>
        <v>-1.2656946132035113E-2</v>
      </c>
      <c r="AM127" s="4">
        <f t="shared" si="940"/>
        <v>-0.54216867469879781</v>
      </c>
      <c r="AN127" s="4">
        <f t="shared" si="941"/>
        <v>-1.0353710492420491</v>
      </c>
      <c r="AO127" s="4">
        <f t="shared" si="942"/>
        <v>-1.4023282086546491</v>
      </c>
      <c r="AP127" s="4">
        <f t="shared" si="943"/>
        <v>-1.4489224400340943</v>
      </c>
      <c r="AQ127" s="4">
        <f t="shared" si="944"/>
        <v>-1.5068426671843147</v>
      </c>
      <c r="AR127" s="4">
        <f t="shared" si="945"/>
        <v>-1.0906101129301355</v>
      </c>
      <c r="AS127" s="4">
        <f t="shared" si="946"/>
        <v>-0.81560198623072</v>
      </c>
      <c r="AT127" s="4">
        <f t="shared" si="947"/>
        <v>-0.68344724120686595</v>
      </c>
      <c r="AU127" s="4">
        <f t="shared" si="948"/>
        <v>-0.3247907825798329</v>
      </c>
      <c r="AV127" s="4">
        <f t="shared" si="949"/>
        <v>-0.47863812128642874</v>
      </c>
      <c r="AW127" s="4">
        <f t="shared" si="950"/>
        <v>-0.44604080099537335</v>
      </c>
      <c r="AX127" s="4">
        <f t="shared" si="951"/>
        <v>-0.73074498634230867</v>
      </c>
      <c r="AY127" s="4">
        <f t="shared" si="952"/>
        <v>-1.157086863660902</v>
      </c>
      <c r="AZ127" s="4">
        <f t="shared" si="953"/>
        <v>-1.3566532734578114</v>
      </c>
      <c r="BA127" s="4">
        <f t="shared" si="954"/>
        <v>-1.5703307718008697</v>
      </c>
      <c r="BB127" s="4">
        <f t="shared" si="955"/>
        <v>-1.496839198779276</v>
      </c>
      <c r="BC127" s="4">
        <f t="shared" si="956"/>
        <v>-1.2112758772573775</v>
      </c>
      <c r="BD127" s="4">
        <f t="shared" si="957"/>
        <v>-1.1896568675646446</v>
      </c>
      <c r="BE127" s="4">
        <f t="shared" si="958"/>
        <v>-1.0721415719813687</v>
      </c>
      <c r="BF127" s="4">
        <f t="shared" si="959"/>
        <v>-0.91030524909711508</v>
      </c>
      <c r="BG127" s="4">
        <f t="shared" si="960"/>
        <v>-0.6347632035705425</v>
      </c>
      <c r="BH127" s="4">
        <f t="shared" si="961"/>
        <v>-0.38077698414673772</v>
      </c>
      <c r="BI127" s="4">
        <f t="shared" si="962"/>
        <v>-0.14444029386128579</v>
      </c>
      <c r="BJ127" s="4">
        <f t="shared" si="963"/>
        <v>0.12174820483514263</v>
      </c>
      <c r="BK127" s="4">
        <f t="shared" si="964"/>
        <v>0.31295794938029309</v>
      </c>
      <c r="BL127" s="4">
        <f t="shared" si="965"/>
        <v>0.52674530751539483</v>
      </c>
      <c r="BM127" s="4">
        <f t="shared" si="966"/>
        <v>0.31075815123563166</v>
      </c>
      <c r="BN127" s="4">
        <f t="shared" si="967"/>
        <v>0.65889384215940816</v>
      </c>
      <c r="BO127" s="4">
        <f t="shared" si="968"/>
        <v>0.71672354948805606</v>
      </c>
      <c r="BP127" s="4">
        <f t="shared" si="969"/>
        <v>0.59444699514293187</v>
      </c>
      <c r="BQ127" s="4">
        <f t="shared" si="970"/>
        <v>0.84523952455276685</v>
      </c>
      <c r="BR127" s="4">
        <f t="shared" si="971"/>
        <v>0.50104483282674839</v>
      </c>
      <c r="BS127" s="4">
        <f t="shared" si="972"/>
        <v>0.43595060797436297</v>
      </c>
      <c r="BT127" s="4">
        <f t="shared" si="973"/>
        <v>0.41401571856287417</v>
      </c>
      <c r="BU127" s="4">
        <f t="shared" si="974"/>
        <v>0.46949447995351612</v>
      </c>
      <c r="BV127" s="4">
        <f t="shared" si="975"/>
        <v>0.42983915696061964</v>
      </c>
      <c r="BW127" s="4">
        <f t="shared" si="976"/>
        <v>0.37722908093278462</v>
      </c>
      <c r="BX127" s="4">
        <f t="shared" si="977"/>
        <v>0.29051953062938518</v>
      </c>
      <c r="BY127" s="4">
        <f t="shared" si="978"/>
        <v>0.11951472511613272</v>
      </c>
      <c r="BZ127" s="4">
        <f t="shared" si="979"/>
        <v>-0.63879861033284724</v>
      </c>
      <c r="CA127" s="4">
        <f t="shared" si="980"/>
        <v>-0.5478963896746043</v>
      </c>
      <c r="CB127" s="4">
        <f t="shared" si="981"/>
        <v>-0.90238631046545359</v>
      </c>
      <c r="CC127" s="4">
        <f t="shared" si="982"/>
        <v>-1.1074541896459724</v>
      </c>
      <c r="CD127" s="4">
        <f t="shared" si="983"/>
        <v>-0.59565601431386384</v>
      </c>
      <c r="CE127" s="4">
        <f t="shared" si="984"/>
        <v>-0.81452336577621387</v>
      </c>
      <c r="CF127" s="4">
        <f t="shared" si="985"/>
        <v>-0.45162656128713374</v>
      </c>
      <c r="CG127" s="4">
        <f t="shared" si="986"/>
        <v>-0.19034476195008135</v>
      </c>
      <c r="CH127" s="4">
        <f t="shared" si="987"/>
        <v>6.469390200072038E-2</v>
      </c>
      <c r="CI127" s="4">
        <f t="shared" si="988"/>
        <v>0.2640739407033984</v>
      </c>
      <c r="CJ127" s="4">
        <f t="shared" si="989"/>
        <v>0.49468275779662857</v>
      </c>
      <c r="CK127" s="4">
        <f t="shared" si="990"/>
        <v>0.68707207099744627</v>
      </c>
      <c r="CL127" s="4">
        <f t="shared" si="991"/>
        <v>0.77317142586092391</v>
      </c>
      <c r="CM127" s="4">
        <f t="shared" si="992"/>
        <v>0.74956846610389816</v>
      </c>
      <c r="CN127" s="4">
        <f t="shared" si="993"/>
        <v>0.65993424142790158</v>
      </c>
      <c r="CO127" s="4">
        <f t="shared" si="994"/>
        <v>0.57711628776373347</v>
      </c>
      <c r="CP127" s="4">
        <f t="shared" si="995"/>
        <v>0.48560607820813773</v>
      </c>
      <c r="CQ127" s="4">
        <f t="shared" si="996"/>
        <v>0.42265231650422647</v>
      </c>
      <c r="CR127" s="4">
        <f t="shared" si="997"/>
        <v>0.29293969561734823</v>
      </c>
      <c r="CS127" s="4">
        <f t="shared" si="998"/>
        <v>0.13896482595224977</v>
      </c>
      <c r="CT127" s="4">
        <f t="shared" si="999"/>
        <v>3.8381649056260729E-2</v>
      </c>
      <c r="CU127" s="4">
        <f t="shared" si="1000"/>
        <v>-5.3809246222141949E-2</v>
      </c>
      <c r="CV127" s="4">
        <f t="shared" si="1001"/>
        <v>-5.5696653745043033E-2</v>
      </c>
      <c r="CW127" s="4">
        <f t="shared" si="1002"/>
        <v>2.2133197583059589E-3</v>
      </c>
      <c r="CX127" s="4">
        <f t="shared" si="1003"/>
        <v>1.7563117453349198E-2</v>
      </c>
      <c r="CY127" s="4">
        <f t="shared" si="1004"/>
        <v>8.0690888472106148E-2</v>
      </c>
      <c r="CZ127" s="4">
        <f t="shared" si="1005"/>
        <v>4.7820889033801911E-2</v>
      </c>
      <c r="DA127" s="4">
        <f t="shared" si="1006"/>
        <v>7.7367776321160542E-2</v>
      </c>
      <c r="DB127" s="4">
        <f t="shared" si="1007"/>
        <v>2.7773623603307696E-2</v>
      </c>
      <c r="DC127" s="4">
        <f t="shared" si="1008"/>
        <v>-3.18039182427272E-2</v>
      </c>
      <c r="DD127" s="4">
        <f t="shared" si="1009"/>
        <v>-4.4157537271065868E-2</v>
      </c>
      <c r="DE127" s="4">
        <f t="shared" si="1010"/>
        <v>-0.21858151008597579</v>
      </c>
      <c r="DF127" s="4">
        <f t="shared" si="1011"/>
        <v>-0.33110527078203028</v>
      </c>
      <c r="DG127" s="4">
        <f t="shared" si="1012"/>
        <v>-0.40828887977020845</v>
      </c>
      <c r="DH127" s="4">
        <f t="shared" si="1013"/>
        <v>-0.43065797225099994</v>
      </c>
      <c r="DI127" s="4">
        <f t="shared" si="1014"/>
        <v>-0.48828716127600263</v>
      </c>
      <c r="DJ127" s="4">
        <f t="shared" si="1015"/>
        <v>-0.36981207918802111</v>
      </c>
      <c r="DK127" s="4">
        <f t="shared" si="1016"/>
        <v>-0.251622566150775</v>
      </c>
      <c r="DL127" s="4">
        <f t="shared" si="1017"/>
        <v>-0.13859190623267642</v>
      </c>
      <c r="DM127" s="4">
        <f t="shared" si="1018"/>
        <v>8.2825533928888945E-2</v>
      </c>
      <c r="DN127" s="4">
        <f t="shared" si="1019"/>
        <v>0.27505992376910693</v>
      </c>
      <c r="DO127" s="4">
        <f t="shared" si="1020"/>
        <v>0.35660697234834587</v>
      </c>
      <c r="DP127" s="4">
        <f t="shared" si="1021"/>
        <v>0.36470154610176625</v>
      </c>
      <c r="DQ127" s="4">
        <f t="shared" si="1022"/>
        <v>0.31467181467181443</v>
      </c>
      <c r="DR127" s="4">
        <f t="shared" si="1023"/>
        <v>0.15549412577747163</v>
      </c>
      <c r="DS127" s="51">
        <f t="shared" si="1024"/>
        <v>3.8227030333140384E-3</v>
      </c>
      <c r="DT127" s="51">
        <f t="shared" si="1025"/>
        <v>-0.78661056143144081</v>
      </c>
      <c r="DU127" s="51">
        <f t="shared" si="1026"/>
        <v>-1.1333734305691305</v>
      </c>
      <c r="DV127" s="51">
        <f t="shared" si="1027"/>
        <v>-1.3557859995874502</v>
      </c>
      <c r="DW127" s="51">
        <f t="shared" si="1028"/>
        <v>-1.4639344875294469</v>
      </c>
      <c r="DX127" s="51">
        <f t="shared" si="1029"/>
        <v>-0.96066741104346121</v>
      </c>
      <c r="DY127" s="51">
        <f t="shared" si="1030"/>
        <v>-0.53665802844491706</v>
      </c>
      <c r="DZ127" s="51">
        <f t="shared" si="1031"/>
        <v>-0.16822732984717745</v>
      </c>
      <c r="EA127" s="51">
        <f t="shared" si="1032"/>
        <v>0.16627463703463516</v>
      </c>
      <c r="EB127" s="12">
        <f t="shared" si="1033"/>
        <v>0.42123807046677614</v>
      </c>
      <c r="EC127" s="12">
        <f t="shared" si="1034"/>
        <v>0.47540556426332359</v>
      </c>
      <c r="ED127" s="12">
        <f t="shared" si="1035"/>
        <v>0.39910698786815191</v>
      </c>
      <c r="EE127" s="12">
        <f t="shared" si="1036"/>
        <v>0.28534374164980647</v>
      </c>
      <c r="EF127" s="12">
        <f t="shared" si="1037"/>
        <v>0.17703601902070829</v>
      </c>
      <c r="EG127" s="12">
        <f t="shared" si="1038"/>
        <v>0.11528441065838377</v>
      </c>
      <c r="EH127" s="12">
        <f t="shared" si="1039"/>
        <v>8.0338731530342947E-2</v>
      </c>
      <c r="EI127" s="12">
        <f t="shared" si="1040"/>
        <v>4.6488921931752733E-2</v>
      </c>
      <c r="EJ127" s="12">
        <f t="shared" si="1041"/>
        <v>1.5372489611560796E-2</v>
      </c>
      <c r="EK127" s="12">
        <f t="shared" si="1042"/>
        <v>-7.0032195822076785E-3</v>
      </c>
      <c r="EL127" s="12">
        <f t="shared" si="1043"/>
        <v>-2.0329838526660336E-2</v>
      </c>
      <c r="EM127" s="12">
        <f t="shared" si="1044"/>
        <v>-1.9199126907453061E-2</v>
      </c>
      <c r="EN127" s="12">
        <f t="shared" si="1045"/>
        <v>-9.0176943741499069E-3</v>
      </c>
      <c r="EO127" s="12">
        <f t="shared" si="1046"/>
        <v>1.9919125023301456E-3</v>
      </c>
      <c r="EP127" s="12">
        <f t="shared" si="1047"/>
        <v>1.7098089856459078E-2</v>
      </c>
      <c r="EQ127" s="12">
        <f t="shared" si="1048"/>
        <v>2.754376468528175E-2</v>
      </c>
      <c r="ER127" s="12">
        <f t="shared" si="1049"/>
        <v>3.509091238016844E-2</v>
      </c>
      <c r="ES127" s="12">
        <f t="shared" si="1050"/>
        <v>3.7330116035625735E-2</v>
      </c>
      <c r="ET127" s="12">
        <f t="shared" si="1051"/>
        <v>3.7690183753916577E-2</v>
      </c>
      <c r="EU127" s="12">
        <f t="shared" si="1052"/>
        <v>3.2601372940211454E-2</v>
      </c>
      <c r="EV127" s="12">
        <f t="shared" si="1053"/>
        <v>2.4122405829527297E-2</v>
      </c>
      <c r="EW127" s="12">
        <f t="shared" si="1054"/>
        <v>1.4374633506023348E-2</v>
      </c>
      <c r="EX127" s="12">
        <f t="shared" si="1055"/>
        <v>2.9131870266065089E-3</v>
      </c>
      <c r="EY127" s="12">
        <f t="shared" si="1056"/>
        <v>-1.6166296590517379E-3</v>
      </c>
      <c r="EZ127" s="12">
        <f t="shared" si="1057"/>
        <v>-2.9754941083079732E-3</v>
      </c>
      <c r="FA127" s="12">
        <f t="shared" si="1058"/>
        <v>-2.1274304159624858E-3</v>
      </c>
      <c r="FB127" s="12">
        <f t="shared" si="1059"/>
        <v>-9.9522134095116651E-4</v>
      </c>
      <c r="FC127" s="12">
        <f t="shared" si="1060"/>
        <v>-1.1260035107939254E-3</v>
      </c>
      <c r="FD127" s="12">
        <f t="shared" si="1061"/>
        <v>-3.5663186900542283E-3</v>
      </c>
      <c r="FE127" s="12">
        <f t="shared" si="1062"/>
        <v>-1.0047200691247433E-2</v>
      </c>
      <c r="FF127" s="12">
        <f t="shared" si="1063"/>
        <v>-1.5640426386307166E-2</v>
      </c>
    </row>
    <row r="128" spans="2:162" x14ac:dyDescent="0.25">
      <c r="B128" t="str">
        <f t="shared" si="907"/>
        <v xml:space="preserve">      Aerospace</v>
      </c>
      <c r="C128" s="4"/>
      <c r="D128" s="4"/>
      <c r="E128" s="4"/>
      <c r="F128" s="4"/>
      <c r="G128" s="4">
        <f t="shared" si="908"/>
        <v>-0.14563990533406052</v>
      </c>
      <c r="H128" s="4">
        <f t="shared" si="909"/>
        <v>2.1060232264274864E-2</v>
      </c>
      <c r="I128" s="4">
        <f t="shared" si="910"/>
        <v>0.14911574364021513</v>
      </c>
      <c r="J128" s="4">
        <f t="shared" si="911"/>
        <v>0.104903488790314</v>
      </c>
      <c r="K128" s="4">
        <f t="shared" si="912"/>
        <v>-2.4035572647519307E-2</v>
      </c>
      <c r="L128" s="4">
        <f t="shared" si="913"/>
        <v>-0.20671679798675838</v>
      </c>
      <c r="M128" s="4">
        <f t="shared" si="914"/>
        <v>-0.44760085939364969</v>
      </c>
      <c r="N128" s="4">
        <f t="shared" si="915"/>
        <v>-0.5364966767011411</v>
      </c>
      <c r="O128" s="4">
        <f t="shared" si="916"/>
        <v>-0.66507049747273239</v>
      </c>
      <c r="P128" s="4">
        <f t="shared" si="917"/>
        <v>-0.77642960469990641</v>
      </c>
      <c r="Q128" s="4">
        <f t="shared" si="918"/>
        <v>-0.8169305904987435</v>
      </c>
      <c r="R128" s="4">
        <f t="shared" si="919"/>
        <v>-1.105379513633014</v>
      </c>
      <c r="S128" s="4">
        <f t="shared" si="920"/>
        <v>-1.2025167587910142</v>
      </c>
      <c r="T128" s="4">
        <f t="shared" si="921"/>
        <v>-1.0961955565976915</v>
      </c>
      <c r="U128" s="4">
        <f t="shared" si="922"/>
        <v>-0.96062035242035804</v>
      </c>
      <c r="V128" s="4">
        <f t="shared" si="923"/>
        <v>-0.50685573655220861</v>
      </c>
      <c r="W128" s="4">
        <f t="shared" si="924"/>
        <v>-0.30013404044524739</v>
      </c>
      <c r="X128" s="4">
        <f t="shared" si="925"/>
        <v>-0.28151028818527485</v>
      </c>
      <c r="Y128" s="4">
        <f t="shared" si="926"/>
        <v>-0.82185438129413091</v>
      </c>
      <c r="Z128" s="4">
        <f t="shared" si="927"/>
        <v>-2.1843687374749505</v>
      </c>
      <c r="AA128" s="4">
        <f t="shared" si="928"/>
        <v>-0.77495174293175806</v>
      </c>
      <c r="AB128" s="4">
        <f t="shared" si="929"/>
        <v>-0.43433827286663235</v>
      </c>
      <c r="AC128" s="4">
        <f t="shared" si="930"/>
        <v>0.51017516013831377</v>
      </c>
      <c r="AD128" s="4">
        <f t="shared" si="931"/>
        <v>2.3509631824917361</v>
      </c>
      <c r="AE128" s="4">
        <f t="shared" si="932"/>
        <v>1.4124843597942449</v>
      </c>
      <c r="AF128" s="4">
        <f t="shared" si="933"/>
        <v>1.5070799635651013</v>
      </c>
      <c r="AG128" s="4">
        <f t="shared" si="934"/>
        <v>1.5532867438305311</v>
      </c>
      <c r="AH128" s="4">
        <f t="shared" si="935"/>
        <v>1.4104901855625855</v>
      </c>
      <c r="AI128" s="4">
        <f t="shared" si="936"/>
        <v>0.99655446594221975</v>
      </c>
      <c r="AJ128" s="4">
        <f t="shared" si="937"/>
        <v>0.77487128815850914</v>
      </c>
      <c r="AK128" s="4">
        <f t="shared" si="938"/>
        <v>0.35504785427600988</v>
      </c>
      <c r="AL128" s="4">
        <f t="shared" si="939"/>
        <v>-0.11897529364114755</v>
      </c>
      <c r="AM128" s="4">
        <f t="shared" si="940"/>
        <v>-0.46686746987951844</v>
      </c>
      <c r="AN128" s="4">
        <f t="shared" si="941"/>
        <v>-0.89913801644704228</v>
      </c>
      <c r="AO128" s="4">
        <f t="shared" si="942"/>
        <v>-1.2304140674885791</v>
      </c>
      <c r="AP128" s="4">
        <f t="shared" si="943"/>
        <v>-1.3295994155606976</v>
      </c>
      <c r="AQ128" s="4">
        <f t="shared" si="944"/>
        <v>-1.5165485780840513</v>
      </c>
      <c r="AR128" s="4">
        <f t="shared" si="945"/>
        <v>-0.93100863298914205</v>
      </c>
      <c r="AS128" s="4">
        <f t="shared" si="946"/>
        <v>-0.63329095401444169</v>
      </c>
      <c r="AT128" s="4">
        <f t="shared" si="947"/>
        <v>-0.39768532850713162</v>
      </c>
      <c r="AU128" s="4">
        <f t="shared" si="948"/>
        <v>0.16832223038808949</v>
      </c>
      <c r="AV128" s="4">
        <f t="shared" si="949"/>
        <v>-2.357823257569662E-3</v>
      </c>
      <c r="AW128" s="4">
        <f t="shared" si="950"/>
        <v>0.11503157499354469</v>
      </c>
      <c r="AX128" s="4">
        <f t="shared" si="951"/>
        <v>7.0039455559962492E-3</v>
      </c>
      <c r="AY128" s="4">
        <f t="shared" si="952"/>
        <v>-0.45767127467317492</v>
      </c>
      <c r="AZ128" s="4">
        <f t="shared" si="953"/>
        <v>-0.69487118884424437</v>
      </c>
      <c r="BA128" s="4">
        <f t="shared" si="954"/>
        <v>-0.96654097656436433</v>
      </c>
      <c r="BB128" s="4">
        <f t="shared" si="955"/>
        <v>-0.99789279918618468</v>
      </c>
      <c r="BC128" s="4">
        <f t="shared" si="956"/>
        <v>-0.80751725150491838</v>
      </c>
      <c r="BD128" s="4">
        <f t="shared" si="957"/>
        <v>-0.7644282764723227</v>
      </c>
      <c r="BE128" s="4">
        <f t="shared" si="958"/>
        <v>-0.70736696818080969</v>
      </c>
      <c r="BF128" s="4">
        <f t="shared" si="959"/>
        <v>-0.69262355909563122</v>
      </c>
      <c r="BG128" s="4">
        <f t="shared" si="960"/>
        <v>-0.52814282172080407</v>
      </c>
      <c r="BH128" s="4">
        <f t="shared" si="961"/>
        <v>-0.38326572260521219</v>
      </c>
      <c r="BI128" s="4">
        <f t="shared" si="962"/>
        <v>-0.20171834142697098</v>
      </c>
      <c r="BJ128" s="4">
        <f t="shared" si="963"/>
        <v>0</v>
      </c>
      <c r="BK128" s="4">
        <f t="shared" si="964"/>
        <v>0.18628449367874586</v>
      </c>
      <c r="BL128" s="4">
        <f t="shared" si="965"/>
        <v>0.32396072903528988</v>
      </c>
      <c r="BM128" s="4">
        <f t="shared" si="966"/>
        <v>0.10605238494549366</v>
      </c>
      <c r="BN128" s="4">
        <f t="shared" si="967"/>
        <v>0.48008621956596281</v>
      </c>
      <c r="BO128" s="4">
        <f t="shared" si="968"/>
        <v>0.48756704046806504</v>
      </c>
      <c r="BP128" s="4">
        <f t="shared" si="969"/>
        <v>0.43254476475847492</v>
      </c>
      <c r="BQ128" s="4">
        <f t="shared" si="970"/>
        <v>0.74918957858086199</v>
      </c>
      <c r="BR128" s="4">
        <f t="shared" si="971"/>
        <v>0.42030775075987864</v>
      </c>
      <c r="BS128" s="4">
        <f t="shared" si="972"/>
        <v>0.41002922047318302</v>
      </c>
      <c r="BT128" s="4">
        <f t="shared" si="973"/>
        <v>0.42805014970059879</v>
      </c>
      <c r="BU128" s="4">
        <f t="shared" si="974"/>
        <v>0.44857640906449803</v>
      </c>
      <c r="BV128" s="4">
        <f t="shared" si="975"/>
        <v>0.42983915696062069</v>
      </c>
      <c r="BW128" s="4">
        <f t="shared" si="976"/>
        <v>0.40695016003657963</v>
      </c>
      <c r="BX128" s="4">
        <f t="shared" si="977"/>
        <v>0.35861004562064536</v>
      </c>
      <c r="BY128" s="4">
        <f t="shared" si="978"/>
        <v>0.30442429982411057</v>
      </c>
      <c r="BZ128" s="4">
        <f t="shared" si="979"/>
        <v>-0.3339683962792776</v>
      </c>
      <c r="CA128" s="4">
        <f t="shared" si="980"/>
        <v>7.7952738368336993E-2</v>
      </c>
      <c r="CB128" s="4">
        <f t="shared" si="981"/>
        <v>-6.6843430404848247E-2</v>
      </c>
      <c r="CC128" s="4">
        <f t="shared" si="982"/>
        <v>-0.20903753780466133</v>
      </c>
      <c r="CD128" s="4">
        <f t="shared" si="983"/>
        <v>0.2672525083233292</v>
      </c>
      <c r="CE128" s="4">
        <f t="shared" si="984"/>
        <v>-0.27380870205471486</v>
      </c>
      <c r="CF128" s="4">
        <f t="shared" si="985"/>
        <v>-0.1952343988897513</v>
      </c>
      <c r="CG128" s="4">
        <f t="shared" si="986"/>
        <v>-0.10706892859692109</v>
      </c>
      <c r="CH128" s="4">
        <f t="shared" si="987"/>
        <v>-4.7921408889419898E-3</v>
      </c>
      <c r="CI128" s="4">
        <f t="shared" si="988"/>
        <v>0.11523226503420859</v>
      </c>
      <c r="CJ128" s="4">
        <f t="shared" si="989"/>
        <v>0.30828055920659503</v>
      </c>
      <c r="CK128" s="4">
        <f t="shared" si="990"/>
        <v>0.50814705250852976</v>
      </c>
      <c r="CL128" s="4">
        <f t="shared" si="991"/>
        <v>0.5929228725927338</v>
      </c>
      <c r="CM128" s="4">
        <f t="shared" si="992"/>
        <v>0.58877775413208422</v>
      </c>
      <c r="CN128" s="4">
        <f t="shared" si="993"/>
        <v>0.52841709722874608</v>
      </c>
      <c r="CO128" s="4">
        <f t="shared" si="994"/>
        <v>0.46963714105469828</v>
      </c>
      <c r="CP128" s="4">
        <f t="shared" si="995"/>
        <v>0.40428448616371221</v>
      </c>
      <c r="CQ128" s="4">
        <f t="shared" si="996"/>
        <v>0.33719802300337176</v>
      </c>
      <c r="CR128" s="4">
        <f t="shared" si="997"/>
        <v>0.21970477171301159</v>
      </c>
      <c r="CS128" s="4">
        <f t="shared" si="998"/>
        <v>3.6449790413705635E-2</v>
      </c>
      <c r="CT128" s="4">
        <f t="shared" si="999"/>
        <v>-0.12417592341732184</v>
      </c>
      <c r="CU128" s="4">
        <f t="shared" si="1000"/>
        <v>-0.19281646562934379</v>
      </c>
      <c r="CV128" s="4">
        <f t="shared" si="1001"/>
        <v>-0.17600142583433656</v>
      </c>
      <c r="CW128" s="4">
        <f t="shared" si="1002"/>
        <v>-0.11509262743188498</v>
      </c>
      <c r="CX128" s="4">
        <f t="shared" si="1003"/>
        <v>-6.1470911086716984E-2</v>
      </c>
      <c r="CY128" s="4">
        <f t="shared" si="1004"/>
        <v>-2.8350852706416026E-2</v>
      </c>
      <c r="CZ128" s="4">
        <f t="shared" si="1005"/>
        <v>-3.0431474839691528E-2</v>
      </c>
      <c r="DA128" s="4">
        <f t="shared" si="1006"/>
        <v>-4.5131202854011759E-2</v>
      </c>
      <c r="DB128" s="4">
        <f t="shared" si="1007"/>
        <v>-6.6229410130964408E-2</v>
      </c>
      <c r="DC128" s="4">
        <f t="shared" si="1008"/>
        <v>-8.269018743109123E-2</v>
      </c>
      <c r="DD128" s="4">
        <f t="shared" si="1009"/>
        <v>-0.13247261181319311</v>
      </c>
      <c r="DE128" s="4">
        <f t="shared" si="1010"/>
        <v>-0.23939879676082962</v>
      </c>
      <c r="DF128" s="4">
        <f t="shared" si="1011"/>
        <v>-0.34559112637874284</v>
      </c>
      <c r="DG128" s="4">
        <f t="shared" si="1012"/>
        <v>-0.38777185063602748</v>
      </c>
      <c r="DH128" s="4">
        <f t="shared" si="1013"/>
        <v>-0.43065797225100022</v>
      </c>
      <c r="DI128" s="4">
        <f t="shared" si="1014"/>
        <v>-0.453985997054135</v>
      </c>
      <c r="DJ128" s="4">
        <f t="shared" si="1015"/>
        <v>-0.37383177570093451</v>
      </c>
      <c r="DK128" s="4">
        <f t="shared" si="1016"/>
        <v>-0.27159261108337457</v>
      </c>
      <c r="DL128" s="4">
        <f t="shared" si="1017"/>
        <v>-0.13067236873366614</v>
      </c>
      <c r="DM128" s="4">
        <f t="shared" si="1018"/>
        <v>6.7049241751956645E-2</v>
      </c>
      <c r="DN128" s="4">
        <f t="shared" si="1019"/>
        <v>0.22790679398011707</v>
      </c>
      <c r="DO128" s="4">
        <f t="shared" si="1020"/>
        <v>0.27086540522633795</v>
      </c>
      <c r="DP128" s="4">
        <f t="shared" si="1021"/>
        <v>0.29874488350889494</v>
      </c>
      <c r="DQ128" s="4">
        <f t="shared" si="1022"/>
        <v>0.25868725868725895</v>
      </c>
      <c r="DR128" s="4">
        <f t="shared" si="1023"/>
        <v>0.14589572295170067</v>
      </c>
      <c r="DS128" s="51">
        <f t="shared" si="1024"/>
        <v>8.2188115216269328E-2</v>
      </c>
      <c r="DT128" s="51">
        <f t="shared" si="1025"/>
        <v>-0.26536259903711296</v>
      </c>
      <c r="DU128" s="51">
        <f t="shared" si="1026"/>
        <v>-0.64844748515149253</v>
      </c>
      <c r="DV128" s="51">
        <f t="shared" si="1027"/>
        <v>-0.89448121964483307</v>
      </c>
      <c r="DW128" s="51">
        <f t="shared" si="1028"/>
        <v>-1.0413940096473839</v>
      </c>
      <c r="DX128" s="51">
        <f t="shared" si="1029"/>
        <v>-0.93538668970021255</v>
      </c>
      <c r="DY128" s="51">
        <f t="shared" si="1030"/>
        <v>-0.54482012773685362</v>
      </c>
      <c r="DZ128" s="51">
        <f t="shared" si="1031"/>
        <v>-0.20471036523572053</v>
      </c>
      <c r="EA128" s="51">
        <f t="shared" si="1032"/>
        <v>-1.0138697380160808E-2</v>
      </c>
      <c r="EB128" s="12">
        <f t="shared" si="1033"/>
        <v>0.12156919629459229</v>
      </c>
      <c r="EC128" s="12">
        <f t="shared" si="1034"/>
        <v>0.17195591692789908</v>
      </c>
      <c r="ED128" s="12">
        <f t="shared" si="1035"/>
        <v>0.17617721372499839</v>
      </c>
      <c r="EE128" s="12">
        <f t="shared" si="1036"/>
        <v>0.1875258617398935</v>
      </c>
      <c r="EF128" s="12">
        <f t="shared" si="1037"/>
        <v>0.17224968474434574</v>
      </c>
      <c r="EG128" s="12">
        <f t="shared" si="1038"/>
        <v>0.16437029391017055</v>
      </c>
      <c r="EH128" s="12">
        <f t="shared" si="1039"/>
        <v>0.15994389646776724</v>
      </c>
      <c r="EI128" s="12">
        <f t="shared" si="1040"/>
        <v>0.14516535366066646</v>
      </c>
      <c r="EJ128" s="12">
        <f t="shared" si="1041"/>
        <v>0.13075386085774221</v>
      </c>
      <c r="EK128" s="12">
        <f t="shared" si="1042"/>
        <v>0.11792383021380999</v>
      </c>
      <c r="EL128" s="12">
        <f t="shared" si="1043"/>
        <v>9.9655797879251426E-2</v>
      </c>
      <c r="EM128" s="12">
        <f t="shared" si="1044"/>
        <v>8.6441173440837071E-2</v>
      </c>
      <c r="EN128" s="12">
        <f t="shared" si="1045"/>
        <v>7.4721694814742917E-2</v>
      </c>
      <c r="EO128" s="12">
        <f t="shared" si="1046"/>
        <v>6.3550886428805867E-2</v>
      </c>
      <c r="EP128" s="12">
        <f t="shared" si="1047"/>
        <v>5.8476241228453511E-2</v>
      </c>
      <c r="EQ128" s="12">
        <f t="shared" si="1048"/>
        <v>5.4106812759118057E-2</v>
      </c>
      <c r="ER128" s="12">
        <f t="shared" si="1049"/>
        <v>5.4230014598828036E-2</v>
      </c>
      <c r="ES128" s="12">
        <f t="shared" si="1050"/>
        <v>5.4776677139262112E-2</v>
      </c>
      <c r="ET128" s="12">
        <f t="shared" si="1051"/>
        <v>5.8202059178970617E-2</v>
      </c>
      <c r="EU128" s="12">
        <f t="shared" si="1052"/>
        <v>5.7803533945502729E-2</v>
      </c>
      <c r="EV128" s="12">
        <f t="shared" si="1053"/>
        <v>5.4562507521387492E-2</v>
      </c>
      <c r="EW128" s="12">
        <f t="shared" si="1054"/>
        <v>5.0608178262670701E-2</v>
      </c>
      <c r="EX128" s="12">
        <f t="shared" si="1055"/>
        <v>4.3758966231709467E-2</v>
      </c>
      <c r="EY128" s="12">
        <f t="shared" si="1056"/>
        <v>4.2792508259799571E-2</v>
      </c>
      <c r="EZ128" s="12">
        <f t="shared" si="1057"/>
        <v>4.3044234966810528E-2</v>
      </c>
      <c r="FA128" s="12">
        <f t="shared" si="1058"/>
        <v>4.3803738945626447E-2</v>
      </c>
      <c r="FB128" s="12">
        <f t="shared" si="1059"/>
        <v>4.3638593086989981E-2</v>
      </c>
      <c r="FC128" s="12">
        <f t="shared" si="1060"/>
        <v>4.1972843132307876E-2</v>
      </c>
      <c r="FD128" s="12">
        <f t="shared" si="1061"/>
        <v>3.8797625986963319E-2</v>
      </c>
      <c r="FE128" s="12">
        <f t="shared" si="1062"/>
        <v>3.1569890972008526E-2</v>
      </c>
      <c r="FF128" s="12">
        <f t="shared" si="1063"/>
        <v>2.5861054546778173E-2</v>
      </c>
    </row>
    <row r="129" spans="2:162" x14ac:dyDescent="0.25">
      <c r="B129" t="str">
        <f t="shared" si="907"/>
        <v xml:space="preserve"> Services providing</v>
      </c>
      <c r="C129" s="4"/>
      <c r="D129" s="4"/>
      <c r="E129" s="4"/>
      <c r="F129" s="4"/>
      <c r="G129" s="4">
        <f t="shared" si="908"/>
        <v>1.577765641118998</v>
      </c>
      <c r="H129" s="4">
        <f t="shared" si="909"/>
        <v>1.1914074252361806</v>
      </c>
      <c r="I129" s="4">
        <f t="shared" si="910"/>
        <v>0.62628612328890054</v>
      </c>
      <c r="J129" s="4">
        <f t="shared" si="911"/>
        <v>0.85721136554368349</v>
      </c>
      <c r="K129" s="4">
        <f t="shared" si="912"/>
        <v>1.7245523374594331</v>
      </c>
      <c r="L129" s="4">
        <f t="shared" si="913"/>
        <v>1.4170586296773378</v>
      </c>
      <c r="M129" s="4">
        <f t="shared" si="914"/>
        <v>1.1548102172356274</v>
      </c>
      <c r="N129" s="4">
        <f t="shared" si="915"/>
        <v>1.6601591606807586</v>
      </c>
      <c r="O129" s="4">
        <f t="shared" si="916"/>
        <v>1.5222724719931546</v>
      </c>
      <c r="P129" s="4">
        <f t="shared" si="917"/>
        <v>2.0576860626457827</v>
      </c>
      <c r="Q129" s="4">
        <f t="shared" si="918"/>
        <v>3.3091608702086734</v>
      </c>
      <c r="R129" s="4">
        <f t="shared" si="919"/>
        <v>1.9896831245394222</v>
      </c>
      <c r="S129" s="4">
        <f t="shared" si="920"/>
        <v>2.1374808890979726</v>
      </c>
      <c r="T129" s="4">
        <f t="shared" si="921"/>
        <v>2.013599859311793</v>
      </c>
      <c r="U129" s="4">
        <f t="shared" si="922"/>
        <v>1.1573739185787466</v>
      </c>
      <c r="V129" s="4">
        <f t="shared" si="923"/>
        <v>2.7891714520098483</v>
      </c>
      <c r="W129" s="4">
        <f t="shared" si="924"/>
        <v>2.5234570779182999</v>
      </c>
      <c r="X129" s="4">
        <f t="shared" si="925"/>
        <v>2.1998432829323549</v>
      </c>
      <c r="Y129" s="4">
        <f t="shared" si="926"/>
        <v>2.40768607477716</v>
      </c>
      <c r="Z129" s="4">
        <f t="shared" si="927"/>
        <v>2.2387632407672471</v>
      </c>
      <c r="AA129" s="4">
        <f t="shared" si="928"/>
        <v>2.5774951742931855</v>
      </c>
      <c r="AB129" s="4">
        <f t="shared" si="929"/>
        <v>2.7508090614886762</v>
      </c>
      <c r="AC129" s="4">
        <f t="shared" si="930"/>
        <v>2.8994954934527577</v>
      </c>
      <c r="AD129" s="4">
        <f t="shared" si="931"/>
        <v>3.2087085375584232</v>
      </c>
      <c r="AE129" s="4">
        <f t="shared" si="932"/>
        <v>2.73043236479909</v>
      </c>
      <c r="AF129" s="4">
        <f t="shared" si="933"/>
        <v>3.8229043031825243</v>
      </c>
      <c r="AG129" s="4">
        <f t="shared" si="934"/>
        <v>3.6771129067482078</v>
      </c>
      <c r="AH129" s="4">
        <f t="shared" si="935"/>
        <v>3.4860023597554557</v>
      </c>
      <c r="AI129" s="4">
        <f t="shared" si="936"/>
        <v>3.8006891068115767</v>
      </c>
      <c r="AJ129" s="4">
        <f t="shared" si="937"/>
        <v>3.3933121847209993</v>
      </c>
      <c r="AK129" s="4">
        <f t="shared" si="938"/>
        <v>3.5967891324482872</v>
      </c>
      <c r="AL129" s="4">
        <f t="shared" si="939"/>
        <v>3.518631024706345</v>
      </c>
      <c r="AM129" s="4">
        <f t="shared" si="940"/>
        <v>3.4789156626505986</v>
      </c>
      <c r="AN129" s="4">
        <f t="shared" si="941"/>
        <v>2.9847419003269566</v>
      </c>
      <c r="AO129" s="4">
        <f t="shared" si="942"/>
        <v>3.3032074266909062</v>
      </c>
      <c r="AP129" s="4">
        <f t="shared" si="943"/>
        <v>3.2899062461950388</v>
      </c>
      <c r="AQ129" s="4">
        <f t="shared" si="944"/>
        <v>3.3825099485586745</v>
      </c>
      <c r="AR129" s="4">
        <f t="shared" si="945"/>
        <v>3.2137934369936909</v>
      </c>
      <c r="AS129" s="4">
        <f t="shared" si="946"/>
        <v>2.6866888958188415</v>
      </c>
      <c r="AT129" s="4">
        <f t="shared" si="947"/>
        <v>2.3742052246803276</v>
      </c>
      <c r="AU129" s="4">
        <f t="shared" si="948"/>
        <v>1.1426945781275817</v>
      </c>
      <c r="AV129" s="4">
        <f t="shared" si="949"/>
        <v>0.31123266999905574</v>
      </c>
      <c r="AW129" s="4">
        <f t="shared" si="950"/>
        <v>-0.99537526116863551</v>
      </c>
      <c r="AX129" s="4">
        <f t="shared" si="951"/>
        <v>-2.3416524642214958</v>
      </c>
      <c r="AY129" s="4">
        <f t="shared" si="952"/>
        <v>-2.3751965639448938</v>
      </c>
      <c r="AZ129" s="4">
        <f t="shared" si="953"/>
        <v>-1.9877097612857659</v>
      </c>
      <c r="BA129" s="4">
        <f t="shared" si="954"/>
        <v>-1.2171256741921597</v>
      </c>
      <c r="BB129" s="4">
        <f t="shared" si="955"/>
        <v>-0.38510911424904809</v>
      </c>
      <c r="BC129" s="4">
        <f t="shared" si="956"/>
        <v>0.15905642832672581</v>
      </c>
      <c r="BD129" s="4">
        <f t="shared" si="957"/>
        <v>8.6028905712324591E-2</v>
      </c>
      <c r="BE129" s="4">
        <f t="shared" si="958"/>
        <v>0.17992260863135204</v>
      </c>
      <c r="BF129" s="4">
        <f t="shared" si="959"/>
        <v>0.46504724682134713</v>
      </c>
      <c r="BG129" s="4">
        <f t="shared" si="960"/>
        <v>0.32729977684104206</v>
      </c>
      <c r="BH129" s="4">
        <f t="shared" si="961"/>
        <v>0.87852467584180871</v>
      </c>
      <c r="BI129" s="4">
        <f t="shared" si="962"/>
        <v>0.95131365956918412</v>
      </c>
      <c r="BJ129" s="4">
        <f t="shared" si="963"/>
        <v>1.0857952145501624</v>
      </c>
      <c r="BK129" s="4">
        <f t="shared" si="964"/>
        <v>1.3337969747398204</v>
      </c>
      <c r="BL129" s="4">
        <f t="shared" si="965"/>
        <v>1.4442218760046528</v>
      </c>
      <c r="BM129" s="4">
        <f t="shared" si="966"/>
        <v>1.8842795836827111</v>
      </c>
      <c r="BN129" s="4">
        <f t="shared" si="967"/>
        <v>1.9227942977514185</v>
      </c>
      <c r="BO129" s="4">
        <f t="shared" si="968"/>
        <v>2.0770355923939601</v>
      </c>
      <c r="BP129" s="4">
        <f t="shared" si="969"/>
        <v>2.0008215934079336</v>
      </c>
      <c r="BQ129" s="4">
        <f t="shared" si="970"/>
        <v>1.8729739464521706</v>
      </c>
      <c r="BR129" s="4">
        <f t="shared" si="971"/>
        <v>1.7809650455927009</v>
      </c>
      <c r="BS129" s="4">
        <f t="shared" si="972"/>
        <v>2.0784239796399393</v>
      </c>
      <c r="BT129" s="4">
        <f t="shared" si="973"/>
        <v>2.0326534431137735</v>
      </c>
      <c r="BU129" s="4">
        <f t="shared" si="974"/>
        <v>1.998837884950607</v>
      </c>
      <c r="BV129" s="4">
        <f t="shared" si="975"/>
        <v>2.1445738583841822</v>
      </c>
      <c r="BW129" s="4">
        <f t="shared" si="976"/>
        <v>2.0438957475994561</v>
      </c>
      <c r="BX129" s="4">
        <f t="shared" si="977"/>
        <v>1.6818357202841629</v>
      </c>
      <c r="BY129" s="4">
        <f t="shared" si="978"/>
        <v>1.5717313850178116</v>
      </c>
      <c r="BZ129" s="4">
        <f t="shared" si="979"/>
        <v>0.26672643729687207</v>
      </c>
      <c r="CA129" s="4">
        <f t="shared" si="980"/>
        <v>-1.4900109133833701</v>
      </c>
      <c r="CB129" s="4">
        <f t="shared" si="981"/>
        <v>-2.9032329939172499</v>
      </c>
      <c r="CC129" s="4">
        <f t="shared" si="982"/>
        <v>-3.7849137164205673</v>
      </c>
      <c r="CD129" s="4">
        <f t="shared" si="983"/>
        <v>-3.3610400199307016</v>
      </c>
      <c r="CE129" s="4">
        <f t="shared" si="984"/>
        <v>-2.2456915395411916</v>
      </c>
      <c r="CF129" s="4">
        <f t="shared" si="985"/>
        <v>-0.33636769929199584</v>
      </c>
      <c r="CG129" s="4">
        <f t="shared" si="986"/>
        <v>0.40924123819268049</v>
      </c>
      <c r="CH129" s="4">
        <f t="shared" si="987"/>
        <v>1.2555409129028425</v>
      </c>
      <c r="CI129" s="4">
        <f t="shared" si="988"/>
        <v>1.536430200456123</v>
      </c>
      <c r="CJ129" s="4">
        <f t="shared" si="989"/>
        <v>1.4338630660771898</v>
      </c>
      <c r="CK129" s="4">
        <f t="shared" si="990"/>
        <v>1.553069160483822</v>
      </c>
      <c r="CL129" s="4">
        <f t="shared" si="991"/>
        <v>1.3850678303766324</v>
      </c>
      <c r="CM129" s="4">
        <f t="shared" si="992"/>
        <v>1.5889905653685152</v>
      </c>
      <c r="CN129" s="4">
        <f t="shared" si="993"/>
        <v>1.8013151714419908</v>
      </c>
      <c r="CO129" s="4">
        <f t="shared" si="994"/>
        <v>1.7640599079417874</v>
      </c>
      <c r="CP129" s="4">
        <f t="shared" si="995"/>
        <v>2.0771858082204417</v>
      </c>
      <c r="CQ129" s="4">
        <f t="shared" si="996"/>
        <v>2.1455956395214653</v>
      </c>
      <c r="CR129" s="4">
        <f t="shared" si="997"/>
        <v>2.0368463210893659</v>
      </c>
      <c r="CS129" s="4">
        <f t="shared" si="998"/>
        <v>2.3418990340805736</v>
      </c>
      <c r="CT129" s="4">
        <f t="shared" si="999"/>
        <v>2.4428790752280296</v>
      </c>
      <c r="CU129" s="4">
        <f t="shared" si="1000"/>
        <v>2.5200663647369854</v>
      </c>
      <c r="CV129" s="4">
        <f t="shared" si="1001"/>
        <v>2.2144989529029195</v>
      </c>
      <c r="CW129" s="4">
        <f t="shared" si="1002"/>
        <v>2.5851574777007982</v>
      </c>
      <c r="CX129" s="4">
        <f t="shared" si="1003"/>
        <v>2.1822173435784986</v>
      </c>
      <c r="CY129" s="4">
        <f t="shared" si="1004"/>
        <v>2.1503031360404834</v>
      </c>
      <c r="CZ129" s="4">
        <f t="shared" si="1005"/>
        <v>2.6779697858928415</v>
      </c>
      <c r="DA129" s="4">
        <f t="shared" si="1006"/>
        <v>2.6584427585910269</v>
      </c>
      <c r="DB129" s="4">
        <f t="shared" si="1007"/>
        <v>2.8371824727070645</v>
      </c>
      <c r="DC129" s="4">
        <f t="shared" si="1008"/>
        <v>3.0086506657620142</v>
      </c>
      <c r="DD129" s="4">
        <f t="shared" si="1009"/>
        <v>3.1625207645562039</v>
      </c>
      <c r="DE129" s="4">
        <f t="shared" si="1010"/>
        <v>2.9768719945042528</v>
      </c>
      <c r="DF129" s="4">
        <f t="shared" si="1011"/>
        <v>2.8971711193427376</v>
      </c>
      <c r="DG129" s="4">
        <f t="shared" si="1012"/>
        <v>2.8087812884694281</v>
      </c>
      <c r="DH129" s="4">
        <f t="shared" si="1013"/>
        <v>2.7545858979828117</v>
      </c>
      <c r="DI129" s="4">
        <f t="shared" si="1014"/>
        <v>2.5846936098948596</v>
      </c>
      <c r="DJ129" s="4">
        <f t="shared" si="1015"/>
        <v>2.4359360868254463</v>
      </c>
      <c r="DK129" s="4">
        <f t="shared" si="1016"/>
        <v>2.4543185222166968</v>
      </c>
      <c r="DL129" s="4">
        <f t="shared" si="1017"/>
        <v>1.9026688841371704</v>
      </c>
      <c r="DM129" s="4">
        <f t="shared" si="1018"/>
        <v>1.7413082490287961</v>
      </c>
      <c r="DN129" s="4">
        <f t="shared" si="1019"/>
        <v>1.7309128060041679</v>
      </c>
      <c r="DO129" s="4">
        <f t="shared" si="1020"/>
        <v>1.4829393768146861</v>
      </c>
      <c r="DP129" s="4">
        <f t="shared" si="1021"/>
        <v>1.8448466507594561</v>
      </c>
      <c r="DQ129" s="4">
        <f t="shared" si="1022"/>
        <v>2.3030888030887806</v>
      </c>
      <c r="DR129" s="4">
        <f t="shared" si="1023"/>
        <v>2.1903555248406694</v>
      </c>
      <c r="DS129" s="51">
        <f t="shared" si="1024"/>
        <v>2.1005753168065109</v>
      </c>
      <c r="DT129" s="51">
        <f t="shared" si="1025"/>
        <v>-8.5787937374426679</v>
      </c>
      <c r="DU129" s="51">
        <f t="shared" si="1026"/>
        <v>-6.5277046838583406</v>
      </c>
      <c r="DV129" s="51">
        <f t="shared" si="1027"/>
        <v>-6.0194648114463583</v>
      </c>
      <c r="DW129" s="51">
        <f t="shared" si="1028"/>
        <v>-6.2240586321654234</v>
      </c>
      <c r="DX129" s="51">
        <f t="shared" si="1029"/>
        <v>5.5385847009501603</v>
      </c>
      <c r="DY129" s="51">
        <f t="shared" si="1030"/>
        <v>4.4320199155222761</v>
      </c>
      <c r="DZ129" s="51">
        <f t="shared" si="1031"/>
        <v>5.1055981190968476</v>
      </c>
      <c r="EA129" s="51">
        <f t="shared" si="1032"/>
        <v>5.876389001541078</v>
      </c>
      <c r="EB129" s="12">
        <f t="shared" si="1033"/>
        <v>5.2973930093435486</v>
      </c>
      <c r="EC129" s="12">
        <f t="shared" si="1034"/>
        <v>3.5837578369905878</v>
      </c>
      <c r="ED129" s="12">
        <f t="shared" si="1035"/>
        <v>2.4335255656064918</v>
      </c>
      <c r="EE129" s="12">
        <f t="shared" si="1036"/>
        <v>1.7518990724128671</v>
      </c>
      <c r="EF129" s="12">
        <f t="shared" si="1037"/>
        <v>1.0800834336977423</v>
      </c>
      <c r="EG129" s="12">
        <f t="shared" si="1038"/>
        <v>0.6582609695136612</v>
      </c>
      <c r="EH129" s="12">
        <f t="shared" si="1039"/>
        <v>0.48739803312106306</v>
      </c>
      <c r="EI129" s="12">
        <f t="shared" si="1040"/>
        <v>0.42094196050680943</v>
      </c>
      <c r="EJ129" s="12">
        <f t="shared" si="1041"/>
        <v>0.33420641477456786</v>
      </c>
      <c r="EK129" s="12">
        <f t="shared" si="1042"/>
        <v>0.59007988919946819</v>
      </c>
      <c r="EL129" s="12">
        <f t="shared" si="1043"/>
        <v>0.80499692487494745</v>
      </c>
      <c r="EM129" s="12">
        <f t="shared" si="1044"/>
        <v>1.0398042223601875</v>
      </c>
      <c r="EN129" s="12">
        <f t="shared" si="1045"/>
        <v>1.3596635916013602</v>
      </c>
      <c r="EO129" s="12">
        <f t="shared" si="1046"/>
        <v>1.4949885922782629</v>
      </c>
      <c r="EP129" s="12">
        <f t="shared" si="1047"/>
        <v>1.526777057050017</v>
      </c>
      <c r="EQ129" s="12">
        <f t="shared" si="1048"/>
        <v>1.5110524724686103</v>
      </c>
      <c r="ER129" s="12">
        <f t="shared" si="1049"/>
        <v>1.4148199761090205</v>
      </c>
      <c r="ES129" s="12">
        <f t="shared" si="1050"/>
        <v>1.3121224611235556</v>
      </c>
      <c r="ET129" s="12">
        <f t="shared" si="1051"/>
        <v>1.1764795422162211</v>
      </c>
      <c r="EU129" s="12">
        <f t="shared" si="1052"/>
        <v>1.0325212233854686</v>
      </c>
      <c r="EV129" s="12">
        <f t="shared" si="1053"/>
        <v>0.90936613117084475</v>
      </c>
      <c r="EW129" s="12">
        <f t="shared" si="1054"/>
        <v>0.80835794558944118</v>
      </c>
      <c r="EX129" s="12">
        <f t="shared" si="1055"/>
        <v>0.74015337420021676</v>
      </c>
      <c r="EY129" s="12">
        <f t="shared" si="1056"/>
        <v>0.7290892700756505</v>
      </c>
      <c r="EZ129" s="12">
        <f t="shared" si="1057"/>
        <v>0.75583960751257206</v>
      </c>
      <c r="FA129" s="12">
        <f t="shared" si="1058"/>
        <v>0.77733854722629425</v>
      </c>
      <c r="FB129" s="12">
        <f t="shared" si="1059"/>
        <v>0.80235063829877551</v>
      </c>
      <c r="FC129" s="12">
        <f t="shared" si="1060"/>
        <v>0.8050393968445364</v>
      </c>
      <c r="FD129" s="12">
        <f t="shared" si="1061"/>
        <v>0.79455248794446065</v>
      </c>
      <c r="FE129" s="12">
        <f t="shared" si="1062"/>
        <v>0.78870525426292359</v>
      </c>
      <c r="FF129" s="12">
        <f t="shared" si="1063"/>
        <v>0.77890800906975699</v>
      </c>
    </row>
    <row r="130" spans="2:162" x14ac:dyDescent="0.25">
      <c r="B130" t="str">
        <f t="shared" si="907"/>
        <v xml:space="preserve">   Wholesale and retail trade</v>
      </c>
      <c r="C130" s="4"/>
      <c r="D130" s="4"/>
      <c r="E130" s="4"/>
      <c r="F130" s="4"/>
      <c r="G130" s="4">
        <f t="shared" si="908"/>
        <v>-7.585411736149178E-2</v>
      </c>
      <c r="H130" s="4">
        <f t="shared" si="909"/>
        <v>-9.9283952103013842E-2</v>
      </c>
      <c r="I130" s="4">
        <f t="shared" si="910"/>
        <v>-0.19385046673227863</v>
      </c>
      <c r="J130" s="4">
        <f t="shared" si="911"/>
        <v>-0.42860568277185018</v>
      </c>
      <c r="K130" s="4">
        <f t="shared" si="912"/>
        <v>6.6097824780676634E-2</v>
      </c>
      <c r="L130" s="4">
        <f t="shared" si="913"/>
        <v>6.8905599328919806E-2</v>
      </c>
      <c r="M130" s="4">
        <f t="shared" si="914"/>
        <v>1.1936022917164679E-2</v>
      </c>
      <c r="N130" s="4">
        <f t="shared" si="915"/>
        <v>0.10729933534022741</v>
      </c>
      <c r="O130" s="4">
        <f t="shared" si="916"/>
        <v>2.0691082143594584E-2</v>
      </c>
      <c r="P130" s="4">
        <f t="shared" si="917"/>
        <v>5.3139668762732545E-2</v>
      </c>
      <c r="Q130" s="4">
        <f t="shared" si="918"/>
        <v>0.45286369690691014</v>
      </c>
      <c r="R130" s="4">
        <f t="shared" si="919"/>
        <v>0.15622697126013349</v>
      </c>
      <c r="S130" s="4">
        <f t="shared" si="920"/>
        <v>0.13818652240385654</v>
      </c>
      <c r="T130" s="4">
        <f t="shared" si="921"/>
        <v>0.16999824139750272</v>
      </c>
      <c r="U130" s="4">
        <f t="shared" si="922"/>
        <v>3.1827782760914358E-2</v>
      </c>
      <c r="V130" s="4">
        <f t="shared" si="923"/>
        <v>0.3486464315012342</v>
      </c>
      <c r="W130" s="4">
        <f t="shared" si="924"/>
        <v>0.40794918118771428</v>
      </c>
      <c r="X130" s="4">
        <f t="shared" si="925"/>
        <v>0.42081434831819542</v>
      </c>
      <c r="Y130" s="4">
        <f t="shared" si="926"/>
        <v>0.42539645792337033</v>
      </c>
      <c r="Z130" s="4">
        <f t="shared" si="927"/>
        <v>0.51245347838533839</v>
      </c>
      <c r="AA130" s="4">
        <f t="shared" si="928"/>
        <v>0.64437379357329772</v>
      </c>
      <c r="AB130" s="4">
        <f t="shared" si="929"/>
        <v>0.68415375007097423</v>
      </c>
      <c r="AC130" s="4">
        <f t="shared" si="930"/>
        <v>0.6008729663851301</v>
      </c>
      <c r="AD130" s="4">
        <f t="shared" si="931"/>
        <v>0.58987803487974566</v>
      </c>
      <c r="AE130" s="4">
        <f t="shared" si="932"/>
        <v>0.25024329208952989</v>
      </c>
      <c r="AF130" s="4">
        <f t="shared" si="933"/>
        <v>0.54376328355736847</v>
      </c>
      <c r="AG130" s="4">
        <f t="shared" si="934"/>
        <v>0.58964839484603604</v>
      </c>
      <c r="AH130" s="4">
        <f t="shared" si="935"/>
        <v>0.73206049554864128</v>
      </c>
      <c r="AI130" s="4">
        <f t="shared" si="936"/>
        <v>0.75006626027034362</v>
      </c>
      <c r="AJ130" s="4">
        <f t="shared" si="937"/>
        <v>0.54344999739976141</v>
      </c>
      <c r="AK130" s="4">
        <f t="shared" si="938"/>
        <v>0.54286302356694227</v>
      </c>
      <c r="AL130" s="4">
        <f t="shared" si="939"/>
        <v>0.56703118671527086</v>
      </c>
      <c r="AM130" s="4">
        <f t="shared" si="940"/>
        <v>0.68775100401606359</v>
      </c>
      <c r="AN130" s="4">
        <f t="shared" si="941"/>
        <v>0.5746557019716616</v>
      </c>
      <c r="AO130" s="4">
        <f t="shared" si="942"/>
        <v>0.65818556903580672</v>
      </c>
      <c r="AP130" s="4">
        <f t="shared" si="943"/>
        <v>0.59905028613173927</v>
      </c>
      <c r="AQ130" s="4">
        <f t="shared" si="944"/>
        <v>0.59448704260894747</v>
      </c>
      <c r="AR130" s="4">
        <f t="shared" si="945"/>
        <v>0.59246003917490975</v>
      </c>
      <c r="AS130" s="4">
        <f t="shared" si="946"/>
        <v>0.36702089380382302</v>
      </c>
      <c r="AT130" s="4">
        <f t="shared" si="947"/>
        <v>0.2667111185197566</v>
      </c>
      <c r="AU130" s="4">
        <f t="shared" si="948"/>
        <v>6.4009862260262909E-2</v>
      </c>
      <c r="AV130" s="4">
        <f t="shared" si="949"/>
        <v>-0.17683674431764762</v>
      </c>
      <c r="AW130" s="4">
        <f t="shared" si="950"/>
        <v>-0.25119139845528765</v>
      </c>
      <c r="AX130" s="4">
        <f t="shared" si="951"/>
        <v>-0.63268974855835625</v>
      </c>
      <c r="AY130" s="4">
        <f t="shared" si="952"/>
        <v>-0.6665571384983715</v>
      </c>
      <c r="AZ130" s="4">
        <f t="shared" si="953"/>
        <v>-0.59560387615220778</v>
      </c>
      <c r="BA130" s="4">
        <f t="shared" si="954"/>
        <v>-0.61333587895566066</v>
      </c>
      <c r="BB130" s="4">
        <f t="shared" si="955"/>
        <v>-0.45292707147528188</v>
      </c>
      <c r="BC130" s="4">
        <f t="shared" si="956"/>
        <v>-0.26672539519404648</v>
      </c>
      <c r="BD130" s="4">
        <f t="shared" si="957"/>
        <v>-0.27775046701406075</v>
      </c>
      <c r="BE130" s="4">
        <f t="shared" si="958"/>
        <v>-0.14541690286643774</v>
      </c>
      <c r="BF130" s="4">
        <f t="shared" si="959"/>
        <v>-2.9683866818384579E-2</v>
      </c>
      <c r="BG130" s="4">
        <f t="shared" si="960"/>
        <v>-6.9427225390530714E-2</v>
      </c>
      <c r="BH130" s="4">
        <f t="shared" si="961"/>
        <v>0.10950449217291562</v>
      </c>
      <c r="BI130" s="4">
        <f t="shared" si="962"/>
        <v>5.9768397459842942E-2</v>
      </c>
      <c r="BJ130" s="4">
        <f t="shared" si="963"/>
        <v>5.9631773796808576E-2</v>
      </c>
      <c r="BK130" s="4">
        <f t="shared" si="964"/>
        <v>0.14157621519584626</v>
      </c>
      <c r="BL130" s="4">
        <f t="shared" si="965"/>
        <v>0.16321685584984441</v>
      </c>
      <c r="BM130" s="4">
        <f t="shared" si="966"/>
        <v>0.29596014403393628</v>
      </c>
      <c r="BN130" s="4">
        <f t="shared" si="967"/>
        <v>0.3796600205751211</v>
      </c>
      <c r="BO130" s="4">
        <f t="shared" si="968"/>
        <v>0.33885909312530621</v>
      </c>
      <c r="BP130" s="4">
        <f t="shared" si="969"/>
        <v>0.23681221757726648</v>
      </c>
      <c r="BQ130" s="4">
        <f t="shared" si="970"/>
        <v>0.15367991355505295</v>
      </c>
      <c r="BR130" s="4">
        <f t="shared" si="971"/>
        <v>5.2241641337388948E-2</v>
      </c>
      <c r="BS130" s="4">
        <f t="shared" si="972"/>
        <v>0.19794514091808629</v>
      </c>
      <c r="BT130" s="4">
        <f t="shared" si="973"/>
        <v>0.22455089820359345</v>
      </c>
      <c r="BU130" s="4">
        <f t="shared" si="974"/>
        <v>0.27890761185357493</v>
      </c>
      <c r="BV130" s="4">
        <f t="shared" si="975"/>
        <v>0.36744315030504476</v>
      </c>
      <c r="BW130" s="4">
        <f t="shared" si="976"/>
        <v>0.34750800182899133</v>
      </c>
      <c r="BX130" s="4">
        <f t="shared" si="977"/>
        <v>0.17249597131119521</v>
      </c>
      <c r="BY130" s="4">
        <f t="shared" si="978"/>
        <v>9.9219771794522515E-2</v>
      </c>
      <c r="BZ130" s="4">
        <f t="shared" si="979"/>
        <v>-0.24879524823489532</v>
      </c>
      <c r="CA130" s="4">
        <f t="shared" si="980"/>
        <v>-0.77284572039466359</v>
      </c>
      <c r="CB130" s="4">
        <f t="shared" si="981"/>
        <v>-0.99596711303224028</v>
      </c>
      <c r="CC130" s="4">
        <f t="shared" si="982"/>
        <v>-1.1007827788649698</v>
      </c>
      <c r="CD130" s="4">
        <f t="shared" si="983"/>
        <v>-1.0123887391570239</v>
      </c>
      <c r="CE130" s="4">
        <f t="shared" si="984"/>
        <v>-0.57292745219852215</v>
      </c>
      <c r="CF130" s="4">
        <f t="shared" si="985"/>
        <v>-0.15054218709571099</v>
      </c>
      <c r="CG130" s="4">
        <f t="shared" si="986"/>
        <v>-4.7586190487521843E-2</v>
      </c>
      <c r="CH130" s="4">
        <f t="shared" si="987"/>
        <v>0.24439918533605176</v>
      </c>
      <c r="CI130" s="4">
        <f t="shared" si="988"/>
        <v>0.26167326851517952</v>
      </c>
      <c r="CJ130" s="4">
        <f t="shared" si="989"/>
        <v>0.28199306966184351</v>
      </c>
      <c r="CK130" s="4">
        <f t="shared" si="990"/>
        <v>0.34592170241191122</v>
      </c>
      <c r="CL130" s="4">
        <f t="shared" si="991"/>
        <v>0.27985959586376846</v>
      </c>
      <c r="CM130" s="4">
        <f t="shared" si="992"/>
        <v>0.30030030030030297</v>
      </c>
      <c r="CN130" s="4">
        <f t="shared" si="993"/>
        <v>0.38985439173320863</v>
      </c>
      <c r="CO130" s="4">
        <f t="shared" si="994"/>
        <v>0.47431014743334882</v>
      </c>
      <c r="CP130" s="4">
        <f t="shared" si="995"/>
        <v>0.55995724807732661</v>
      </c>
      <c r="CQ130" s="4">
        <f t="shared" si="996"/>
        <v>0.60279920550602839</v>
      </c>
      <c r="CR130" s="4">
        <f t="shared" si="997"/>
        <v>0.58130220849067349</v>
      </c>
      <c r="CS130" s="4">
        <f t="shared" si="998"/>
        <v>0.63331510843812844</v>
      </c>
      <c r="CT130" s="4">
        <f t="shared" si="999"/>
        <v>0.67732321863993417</v>
      </c>
      <c r="CU130" s="4">
        <f t="shared" si="1000"/>
        <v>0.65916326622124521</v>
      </c>
      <c r="CV130" s="4">
        <f t="shared" si="1001"/>
        <v>0.57478946664884378</v>
      </c>
      <c r="CW130" s="4">
        <f t="shared" si="1002"/>
        <v>0.58652973595095381</v>
      </c>
      <c r="CX130" s="4">
        <f t="shared" si="1003"/>
        <v>0.49835345773874901</v>
      </c>
      <c r="CY130" s="4">
        <f t="shared" si="1004"/>
        <v>0.52558119248048363</v>
      </c>
      <c r="CZ130" s="4">
        <f t="shared" si="1005"/>
        <v>0.61080317356809199</v>
      </c>
      <c r="DA130" s="4">
        <f t="shared" si="1006"/>
        <v>0.52867980486127408</v>
      </c>
      <c r="DB130" s="4">
        <f t="shared" si="1007"/>
        <v>0.48283376418057261</v>
      </c>
      <c r="DC130" s="4">
        <f t="shared" si="1008"/>
        <v>0.40072936985836294</v>
      </c>
      <c r="DD130" s="4">
        <f t="shared" si="1009"/>
        <v>0.47101373089135179</v>
      </c>
      <c r="DE130" s="4">
        <f t="shared" si="1010"/>
        <v>0.51210525220142844</v>
      </c>
      <c r="DF130" s="4">
        <f t="shared" si="1011"/>
        <v>0.56080955238706331</v>
      </c>
      <c r="DG130" s="4">
        <f t="shared" si="1012"/>
        <v>0.70988920804267486</v>
      </c>
      <c r="DH130" s="4">
        <f t="shared" si="1013"/>
        <v>0.7922481564994841</v>
      </c>
      <c r="DI130" s="4">
        <f t="shared" si="1014"/>
        <v>0.86156453663162247</v>
      </c>
      <c r="DJ130" s="4">
        <f t="shared" si="1015"/>
        <v>0.75369309617123914</v>
      </c>
      <c r="DK130" s="4">
        <f t="shared" si="1016"/>
        <v>0.63105341987019747</v>
      </c>
      <c r="DL130" s="4">
        <f t="shared" si="1017"/>
        <v>0.32668092183416647</v>
      </c>
      <c r="DM130" s="4">
        <f t="shared" si="1018"/>
        <v>0.13015441045968293</v>
      </c>
      <c r="DN130" s="4">
        <f t="shared" si="1019"/>
        <v>0.10412982828401653</v>
      </c>
      <c r="DO130" s="4">
        <f t="shared" si="1020"/>
        <v>0.1831751661242858</v>
      </c>
      <c r="DP130" s="4">
        <f t="shared" si="1021"/>
        <v>0.28904537430405713</v>
      </c>
      <c r="DQ130" s="4">
        <f t="shared" si="1022"/>
        <v>0.38223938223938092</v>
      </c>
      <c r="DR130" s="4">
        <f t="shared" si="1023"/>
        <v>0.48183982185364527</v>
      </c>
      <c r="DS130" s="51">
        <f t="shared" si="1024"/>
        <v>0.4338767942812401</v>
      </c>
      <c r="DT130" s="51">
        <f t="shared" si="1025"/>
        <v>-0.95340990939762582</v>
      </c>
      <c r="DU130" s="51">
        <f t="shared" si="1026"/>
        <v>-0.13156905495827359</v>
      </c>
      <c r="DV130" s="51">
        <f t="shared" si="1027"/>
        <v>0.14064170120201394</v>
      </c>
      <c r="DW130" s="51">
        <f t="shared" si="1028"/>
        <v>-0.11030923980107069</v>
      </c>
      <c r="DX130" s="51">
        <f t="shared" si="1029"/>
        <v>1.2408620725978055</v>
      </c>
      <c r="DY130" s="51">
        <f t="shared" si="1030"/>
        <v>0.4387128369416608</v>
      </c>
      <c r="DZ130" s="51">
        <f t="shared" si="1031"/>
        <v>0.2452470712229943</v>
      </c>
      <c r="EA130" s="51">
        <f t="shared" si="1032"/>
        <v>0.49882391110390245</v>
      </c>
      <c r="EB130" s="12">
        <f t="shared" si="1033"/>
        <v>0.55028710910145651</v>
      </c>
      <c r="EC130" s="12">
        <f t="shared" si="1034"/>
        <v>0.24977468652037185</v>
      </c>
      <c r="ED130" s="12">
        <f t="shared" si="1035"/>
        <v>9.1567496672904813E-2</v>
      </c>
      <c r="EE130" s="12">
        <f t="shared" si="1036"/>
        <v>-0.14916020918425729</v>
      </c>
      <c r="EF130" s="12">
        <f t="shared" si="1037"/>
        <v>8.4974569946244798E-5</v>
      </c>
      <c r="EG130" s="12">
        <f t="shared" si="1038"/>
        <v>-3.1101605338641498E-3</v>
      </c>
      <c r="EH130" s="12">
        <f t="shared" si="1039"/>
        <v>6.8002240549223825E-2</v>
      </c>
      <c r="EI130" s="12">
        <f t="shared" si="1040"/>
        <v>0.18472964318184865</v>
      </c>
      <c r="EJ130" s="12">
        <f t="shared" si="1041"/>
        <v>-0.10152993138797706</v>
      </c>
      <c r="EK130" s="12">
        <f t="shared" si="1042"/>
        <v>-1.5223904769617908E-2</v>
      </c>
      <c r="EL130" s="12">
        <f t="shared" si="1043"/>
        <v>-4.2471854102464041E-2</v>
      </c>
      <c r="EM130" s="12">
        <f t="shared" si="1044"/>
        <v>-1.102502067191282E-2</v>
      </c>
      <c r="EN130" s="12">
        <f t="shared" si="1045"/>
        <v>0.20885892509750975</v>
      </c>
      <c r="EO130" s="12">
        <f t="shared" si="1046"/>
        <v>0.29643431016574551</v>
      </c>
      <c r="EP130" s="12">
        <f t="shared" si="1047"/>
        <v>0.33369744396547535</v>
      </c>
      <c r="EQ130" s="12">
        <f t="shared" si="1048"/>
        <v>0.39765553113706426</v>
      </c>
      <c r="ER130" s="12">
        <f t="shared" si="1049"/>
        <v>0.40762691469141821</v>
      </c>
      <c r="ES130" s="12">
        <f t="shared" si="1050"/>
        <v>0.36277579274634103</v>
      </c>
      <c r="ET130" s="12">
        <f t="shared" si="1051"/>
        <v>0.32400619525940066</v>
      </c>
      <c r="EU130" s="12">
        <f t="shared" si="1052"/>
        <v>0.28205061552691968</v>
      </c>
      <c r="EV130" s="12">
        <f t="shared" si="1053"/>
        <v>0.24561681855148046</v>
      </c>
      <c r="EW130" s="12">
        <f t="shared" si="1054"/>
        <v>0.20050784633344526</v>
      </c>
      <c r="EX130" s="12">
        <f t="shared" si="1055"/>
        <v>0.14991914967128564</v>
      </c>
      <c r="EY130" s="12">
        <f t="shared" si="1056"/>
        <v>0.10115176833589938</v>
      </c>
      <c r="EZ130" s="12">
        <f t="shared" si="1057"/>
        <v>5.5065338004378593E-2</v>
      </c>
      <c r="FA130" s="12">
        <f t="shared" si="1058"/>
        <v>1.9525439055781413E-2</v>
      </c>
      <c r="FB130" s="12">
        <f t="shared" si="1059"/>
        <v>1.4688828347747683E-3</v>
      </c>
      <c r="FC130" s="12">
        <f t="shared" si="1060"/>
        <v>-8.4822056921597389E-3</v>
      </c>
      <c r="FD130" s="12">
        <f t="shared" si="1061"/>
        <v>-1.3677070637483009E-2</v>
      </c>
      <c r="FE130" s="12">
        <f t="shared" si="1062"/>
        <v>-1.3912728957196531E-2</v>
      </c>
      <c r="FF130" s="12">
        <f t="shared" si="1063"/>
        <v>-8.5220271976670682E-3</v>
      </c>
    </row>
    <row r="131" spans="2:162" x14ac:dyDescent="0.25">
      <c r="B131" t="str">
        <f t="shared" si="907"/>
        <v xml:space="preserve">   Transportation and public utilities</v>
      </c>
      <c r="C131" s="4"/>
      <c r="D131" s="4"/>
      <c r="E131" s="4"/>
      <c r="F131" s="4"/>
      <c r="G131" s="4">
        <f t="shared" si="908"/>
        <v>0.21845985800109283</v>
      </c>
      <c r="H131" s="4">
        <f t="shared" si="909"/>
        <v>1.5043023045911095E-2</v>
      </c>
      <c r="I131" s="4">
        <f t="shared" si="910"/>
        <v>5.6663982583280724E-2</v>
      </c>
      <c r="J131" s="4">
        <f t="shared" si="911"/>
        <v>0.11689245893777742</v>
      </c>
      <c r="K131" s="4">
        <f t="shared" si="912"/>
        <v>-0.10515563033289295</v>
      </c>
      <c r="L131" s="4">
        <f t="shared" si="913"/>
        <v>-5.9917912459929668E-2</v>
      </c>
      <c r="M131" s="4">
        <f t="shared" si="914"/>
        <v>-0.18500835521604186</v>
      </c>
      <c r="N131" s="4">
        <f t="shared" si="915"/>
        <v>-0.15498792882477433</v>
      </c>
      <c r="O131" s="4">
        <f t="shared" si="916"/>
        <v>-3.547042653187895E-2</v>
      </c>
      <c r="P131" s="4">
        <f t="shared" si="917"/>
        <v>-0.1358013757269802</v>
      </c>
      <c r="Q131" s="4">
        <f t="shared" si="918"/>
        <v>-2.9598934438363859E-3</v>
      </c>
      <c r="R131" s="4">
        <f t="shared" si="919"/>
        <v>-0.22402358142962406</v>
      </c>
      <c r="S131" s="4">
        <f t="shared" si="920"/>
        <v>-5.8802775491002747E-2</v>
      </c>
      <c r="T131" s="4">
        <f t="shared" si="921"/>
        <v>4.1034058268363385E-2</v>
      </c>
      <c r="U131" s="4">
        <f t="shared" si="922"/>
        <v>-3.4721217557362287E-2</v>
      </c>
      <c r="V131" s="4">
        <f t="shared" si="923"/>
        <v>0.23145435368569109</v>
      </c>
      <c r="W131" s="4">
        <f t="shared" si="924"/>
        <v>2.9139227227693897E-3</v>
      </c>
      <c r="X131" s="4">
        <f t="shared" si="925"/>
        <v>-1.4510839597179654E-2</v>
      </c>
      <c r="Y131" s="4">
        <f t="shared" si="926"/>
        <v>6.6558629471003661E-2</v>
      </c>
      <c r="Z131" s="4">
        <f t="shared" si="927"/>
        <v>5.1531634697967406E-2</v>
      </c>
      <c r="AA131" s="4">
        <f t="shared" si="928"/>
        <v>0.18167366867264706</v>
      </c>
      <c r="AB131" s="4">
        <f t="shared" si="929"/>
        <v>1.1355248963833225E-2</v>
      </c>
      <c r="AC131" s="4">
        <f t="shared" si="930"/>
        <v>0.15588685448670717</v>
      </c>
      <c r="AD131" s="4">
        <f t="shared" si="931"/>
        <v>0.27356662487176564</v>
      </c>
      <c r="AE131" s="4">
        <f t="shared" si="932"/>
        <v>0.17795078548588888</v>
      </c>
      <c r="AF131" s="4">
        <f t="shared" si="933"/>
        <v>0.38919097960197613</v>
      </c>
      <c r="AG131" s="4">
        <f t="shared" si="934"/>
        <v>8.7355317754968312E-2</v>
      </c>
      <c r="AH131" s="4">
        <f t="shared" si="935"/>
        <v>-0.22524938324573626</v>
      </c>
      <c r="AI131" s="4">
        <f t="shared" si="936"/>
        <v>0.1351709514974819</v>
      </c>
      <c r="AJ131" s="4">
        <f t="shared" si="937"/>
        <v>0.13001196110042113</v>
      </c>
      <c r="AK131" s="4">
        <f t="shared" si="938"/>
        <v>0.23155294844087645</v>
      </c>
      <c r="AL131" s="4">
        <f t="shared" si="939"/>
        <v>0.40502227622519182</v>
      </c>
      <c r="AM131" s="4">
        <f t="shared" si="940"/>
        <v>0.11295180722891601</v>
      </c>
      <c r="AN131" s="4">
        <f t="shared" si="941"/>
        <v>2.2292678093728618E-2</v>
      </c>
      <c r="AO131" s="4">
        <f t="shared" si="942"/>
        <v>-1.7191414116606293E-2</v>
      </c>
      <c r="AP131" s="4">
        <f t="shared" si="943"/>
        <v>5.6008766589553824E-2</v>
      </c>
      <c r="AQ131" s="4">
        <f t="shared" si="944"/>
        <v>-7.0367854023100099E-2</v>
      </c>
      <c r="AR131" s="4">
        <f t="shared" si="945"/>
        <v>-4.5945880589074534E-2</v>
      </c>
      <c r="AS131" s="4">
        <f t="shared" si="946"/>
        <v>-4.0780099311536117E-2</v>
      </c>
      <c r="AT131" s="4">
        <f t="shared" si="947"/>
        <v>-4.2864286904960663E-2</v>
      </c>
      <c r="AU131" s="4">
        <f t="shared" si="948"/>
        <v>2.3707356392688176E-2</v>
      </c>
      <c r="AV131" s="4">
        <f t="shared" si="949"/>
        <v>-4.0082995378666449E-2</v>
      </c>
      <c r="AW131" s="4">
        <f t="shared" si="950"/>
        <v>-0.15024532244054722</v>
      </c>
      <c r="AX131" s="4">
        <f t="shared" si="951"/>
        <v>-0.34319333224383047</v>
      </c>
      <c r="AY131" s="4">
        <f t="shared" si="952"/>
        <v>-0.36848405191635114</v>
      </c>
      <c r="AZ131" s="4">
        <f t="shared" si="953"/>
        <v>-0.32143701252658929</v>
      </c>
      <c r="BA131" s="4">
        <f t="shared" si="954"/>
        <v>-0.1694429860149875</v>
      </c>
      <c r="BB131" s="4">
        <f t="shared" si="955"/>
        <v>-7.7506236829994954E-2</v>
      </c>
      <c r="BC131" s="4">
        <f t="shared" si="956"/>
        <v>-5.6281505407918334E-2</v>
      </c>
      <c r="BD131" s="4">
        <f t="shared" si="957"/>
        <v>-7.373906203913079E-2</v>
      </c>
      <c r="BE131" s="4">
        <f t="shared" si="958"/>
        <v>-0.11337589037044324</v>
      </c>
      <c r="BF131" s="4">
        <f t="shared" si="959"/>
        <v>-8.1630633750556486E-2</v>
      </c>
      <c r="BG131" s="4">
        <f t="shared" si="960"/>
        <v>-9.4222663030002721E-2</v>
      </c>
      <c r="BH131" s="4">
        <f t="shared" si="961"/>
        <v>1.2443692292377094E-2</v>
      </c>
      <c r="BI131" s="4">
        <f t="shared" si="962"/>
        <v>1.7432449259121383E-2</v>
      </c>
      <c r="BJ131" s="4">
        <f t="shared" si="963"/>
        <v>7.2055060004472427E-2</v>
      </c>
      <c r="BK131" s="4">
        <f t="shared" si="964"/>
        <v>3.4773105486699714E-2</v>
      </c>
      <c r="BL131" s="4">
        <f t="shared" si="965"/>
        <v>-3.9567722630264361E-2</v>
      </c>
      <c r="BM131" s="4">
        <f t="shared" si="966"/>
        <v>-7.6456370542100319E-2</v>
      </c>
      <c r="BN131" s="4">
        <f t="shared" si="967"/>
        <v>-8.3280262577768868E-2</v>
      </c>
      <c r="BO131" s="4">
        <f t="shared" si="968"/>
        <v>-7.313505607020588E-3</v>
      </c>
      <c r="BP131" s="4">
        <f t="shared" si="969"/>
        <v>2.6580963197448133E-2</v>
      </c>
      <c r="BQ131" s="4">
        <f t="shared" si="970"/>
        <v>6.7234962180333341E-2</v>
      </c>
      <c r="BR131" s="4">
        <f t="shared" si="971"/>
        <v>4.0368541033434999E-2</v>
      </c>
      <c r="BS131" s="4">
        <f t="shared" si="972"/>
        <v>6.126873409369319E-2</v>
      </c>
      <c r="BT131" s="4">
        <f t="shared" si="973"/>
        <v>8.6545658682634946E-2</v>
      </c>
      <c r="BU131" s="4">
        <f t="shared" si="974"/>
        <v>7.4375363160953029E-2</v>
      </c>
      <c r="BV131" s="4">
        <f t="shared" si="975"/>
        <v>8.5505638750231303E-2</v>
      </c>
      <c r="BW131" s="4">
        <f t="shared" si="976"/>
        <v>2.7434842249657032E-2</v>
      </c>
      <c r="BX131" s="4">
        <f t="shared" si="977"/>
        <v>-4.5393676660845199E-3</v>
      </c>
      <c r="BY131" s="4">
        <f t="shared" si="978"/>
        <v>-4.2844901456726731E-2</v>
      </c>
      <c r="BZ131" s="4">
        <f t="shared" si="979"/>
        <v>-0.12327692480107622</v>
      </c>
      <c r="CA131" s="4">
        <f t="shared" si="980"/>
        <v>-0.16481436112162862</v>
      </c>
      <c r="CB131" s="4">
        <f t="shared" si="981"/>
        <v>-0.26960183596622156</v>
      </c>
      <c r="CC131" s="4">
        <f t="shared" si="982"/>
        <v>-0.27352784202099217</v>
      </c>
      <c r="CD131" s="4">
        <f t="shared" si="983"/>
        <v>-0.2468688424342626</v>
      </c>
      <c r="CE131" s="4">
        <f t="shared" si="984"/>
        <v>-0.22088769241388781</v>
      </c>
      <c r="CF131" s="4">
        <f t="shared" si="985"/>
        <v>-0.12701997036200682</v>
      </c>
      <c r="CG131" s="4">
        <f t="shared" si="986"/>
        <v>-6.4241357158153212E-2</v>
      </c>
      <c r="CH131" s="4">
        <f t="shared" si="987"/>
        <v>9.5842817778845901E-3</v>
      </c>
      <c r="CI131" s="4">
        <f t="shared" si="988"/>
        <v>5.281478814067965E-2</v>
      </c>
      <c r="CJ131" s="4">
        <f t="shared" si="989"/>
        <v>9.5590871071812203E-2</v>
      </c>
      <c r="CK131" s="4">
        <f t="shared" si="990"/>
        <v>0.10974067800653686</v>
      </c>
      <c r="CL131" s="4">
        <f t="shared" si="991"/>
        <v>5.6920595768902377E-2</v>
      </c>
      <c r="CM131" s="4">
        <f t="shared" si="992"/>
        <v>4.9655955167766441E-2</v>
      </c>
      <c r="CN131" s="4">
        <f t="shared" si="993"/>
        <v>4.2273367778300007E-2</v>
      </c>
      <c r="CO131" s="4">
        <f t="shared" si="994"/>
        <v>7.0095095679809189E-3</v>
      </c>
      <c r="CP131" s="4">
        <f t="shared" si="995"/>
        <v>6.970422175236757E-3</v>
      </c>
      <c r="CQ131" s="4">
        <f t="shared" si="996"/>
        <v>-1.154787750011569E-2</v>
      </c>
      <c r="CR131" s="4">
        <f t="shared" si="997"/>
        <v>2.2885913720103899E-3</v>
      </c>
      <c r="CS131" s="4">
        <f t="shared" si="998"/>
        <v>3.6449790413705357E-2</v>
      </c>
      <c r="CT131" s="4">
        <f t="shared" si="999"/>
        <v>9.7082994671723988E-2</v>
      </c>
      <c r="CU131" s="4">
        <f t="shared" si="1000"/>
        <v>0.17039594637011857</v>
      </c>
      <c r="CV131" s="4">
        <f t="shared" si="1001"/>
        <v>0.20496368578175878</v>
      </c>
      <c r="CW131" s="4">
        <f t="shared" si="1002"/>
        <v>0.20583873752240914</v>
      </c>
      <c r="CX131" s="4">
        <f t="shared" si="1003"/>
        <v>0.20417124039517012</v>
      </c>
      <c r="CY131" s="4">
        <f t="shared" si="1004"/>
        <v>0.18755179482705955</v>
      </c>
      <c r="CZ131" s="4">
        <f t="shared" si="1005"/>
        <v>0.12607325290729243</v>
      </c>
      <c r="DA131" s="4">
        <f t="shared" si="1006"/>
        <v>0.13969181835765446</v>
      </c>
      <c r="DB131" s="4">
        <f t="shared" si="1007"/>
        <v>0.16877817420471314</v>
      </c>
      <c r="DC131" s="4">
        <f t="shared" si="1008"/>
        <v>0.11661436689000095</v>
      </c>
      <c r="DD131" s="4">
        <f t="shared" si="1009"/>
        <v>0.15980823012385093</v>
      </c>
      <c r="DE131" s="4">
        <f t="shared" si="1010"/>
        <v>0.16237483606386779</v>
      </c>
      <c r="DF131" s="4">
        <f t="shared" si="1011"/>
        <v>0.12209506860087334</v>
      </c>
      <c r="DG131" s="4">
        <f t="shared" si="1012"/>
        <v>0.14977431267952399</v>
      </c>
      <c r="DH131" s="4">
        <f t="shared" si="1013"/>
        <v>0.11579011518069418</v>
      </c>
      <c r="DI131" s="4">
        <f t="shared" si="1014"/>
        <v>8.474405278343855E-2</v>
      </c>
      <c r="DJ131" s="4">
        <f t="shared" si="1015"/>
        <v>0.10652195759220162</v>
      </c>
      <c r="DK131" s="4">
        <f t="shared" si="1016"/>
        <v>0.1098352471293056</v>
      </c>
      <c r="DL131" s="4">
        <f t="shared" si="1017"/>
        <v>9.5034449988120551E-2</v>
      </c>
      <c r="DM131" s="4">
        <f t="shared" si="1018"/>
        <v>7.6909424362539183E-2</v>
      </c>
      <c r="DN131" s="4">
        <f t="shared" si="1019"/>
        <v>6.6800267201068589E-2</v>
      </c>
      <c r="DO131" s="4">
        <f t="shared" si="1020"/>
        <v>5.261414346123159E-2</v>
      </c>
      <c r="DP131" s="4">
        <f t="shared" si="1021"/>
        <v>6.4016760751906307E-2</v>
      </c>
      <c r="DQ131" s="4">
        <f t="shared" si="1022"/>
        <v>8.1081081081080808E-2</v>
      </c>
      <c r="DR131" s="4">
        <f t="shared" si="1023"/>
        <v>6.1429778084927188E-2</v>
      </c>
      <c r="DS131" s="51">
        <f t="shared" si="1024"/>
        <v>4.5872436399777873E-2</v>
      </c>
      <c r="DT131" s="51">
        <f t="shared" si="1025"/>
        <v>-0.32601690738845257</v>
      </c>
      <c r="DU131" s="51">
        <f t="shared" si="1026"/>
        <v>-0.34395910081948683</v>
      </c>
      <c r="DV131" s="51">
        <f t="shared" si="1027"/>
        <v>-0.29440996118289042</v>
      </c>
      <c r="DW131" s="51">
        <f t="shared" si="1028"/>
        <v>-0.25240249784990448</v>
      </c>
      <c r="DX131" s="51">
        <f t="shared" si="1029"/>
        <v>0.11586997282322416</v>
      </c>
      <c r="DY131" s="51">
        <f t="shared" si="1030"/>
        <v>0.16936356030771121</v>
      </c>
      <c r="DZ131" s="51">
        <f t="shared" si="1031"/>
        <v>0.25943491831853766</v>
      </c>
      <c r="EA131" s="51">
        <f t="shared" si="1032"/>
        <v>0.25752291345607897</v>
      </c>
      <c r="EB131" s="12">
        <f t="shared" si="1033"/>
        <v>0.31942178027650525</v>
      </c>
      <c r="EC131" s="12">
        <f t="shared" si="1034"/>
        <v>0.29140321316614404</v>
      </c>
      <c r="ED131" s="12">
        <f t="shared" si="1035"/>
        <v>0.11737439003221044</v>
      </c>
      <c r="EE131" s="12">
        <f t="shared" si="1036"/>
        <v>6.4779554910867343E-2</v>
      </c>
      <c r="EF131" s="12">
        <f t="shared" si="1037"/>
        <v>-8.8356557827464315E-3</v>
      </c>
      <c r="EG131" s="12">
        <f t="shared" si="1038"/>
        <v>-0.12173630346151869</v>
      </c>
      <c r="EH131" s="12">
        <f t="shared" si="1039"/>
        <v>-0.10030779488871892</v>
      </c>
      <c r="EI131" s="12">
        <f t="shared" si="1040"/>
        <v>-6.8626583780829795E-2</v>
      </c>
      <c r="EJ131" s="12">
        <f t="shared" si="1041"/>
        <v>-4.6718515303503218E-2</v>
      </c>
      <c r="EK131" s="12">
        <f t="shared" si="1042"/>
        <v>3.3938249921116215E-2</v>
      </c>
      <c r="EL131" s="12">
        <f t="shared" si="1043"/>
        <v>9.4567762318204032E-3</v>
      </c>
      <c r="EM131" s="12">
        <f t="shared" si="1044"/>
        <v>-3.0213011194855301E-3</v>
      </c>
      <c r="EN131" s="12">
        <f t="shared" si="1045"/>
        <v>-1.246121862929778E-3</v>
      </c>
      <c r="EO131" s="12">
        <f t="shared" si="1046"/>
        <v>-4.6729490514277137E-3</v>
      </c>
      <c r="EP131" s="12">
        <f t="shared" si="1047"/>
        <v>1.3845970146613155E-2</v>
      </c>
      <c r="EQ131" s="12">
        <f t="shared" si="1048"/>
        <v>7.9123621503965971E-3</v>
      </c>
      <c r="ER131" s="12">
        <f t="shared" si="1049"/>
        <v>-3.1960634147255363E-4</v>
      </c>
      <c r="ES131" s="12">
        <f t="shared" si="1050"/>
        <v>9.9374100935434792E-3</v>
      </c>
      <c r="ET131" s="12">
        <f t="shared" si="1051"/>
        <v>1.3784941431531104E-2</v>
      </c>
      <c r="EU131" s="12">
        <f t="shared" si="1052"/>
        <v>1.0621982206799047E-2</v>
      </c>
      <c r="EV131" s="12">
        <f t="shared" si="1053"/>
        <v>-5.5308845044030721E-3</v>
      </c>
      <c r="EW131" s="12">
        <f t="shared" si="1054"/>
        <v>-1.2211444833577978E-2</v>
      </c>
      <c r="EX131" s="12">
        <f t="shared" si="1055"/>
        <v>-2.1180425529175345E-2</v>
      </c>
      <c r="EY131" s="12">
        <f t="shared" si="1056"/>
        <v>-2.8726224302547461E-2</v>
      </c>
      <c r="EZ131" s="12">
        <f t="shared" si="1057"/>
        <v>-2.2174642807157079E-2</v>
      </c>
      <c r="FA131" s="12">
        <f t="shared" si="1058"/>
        <v>-2.8188719606804049E-2</v>
      </c>
      <c r="FB131" s="12">
        <f t="shared" si="1059"/>
        <v>-3.054584431225707E-2</v>
      </c>
      <c r="FC131" s="12">
        <f t="shared" si="1060"/>
        <v>-2.7615236102222277E-2</v>
      </c>
      <c r="FD131" s="12">
        <f t="shared" si="1061"/>
        <v>-2.7355731015844369E-2</v>
      </c>
      <c r="FE131" s="12">
        <f t="shared" si="1062"/>
        <v>-2.5724535369847711E-2</v>
      </c>
      <c r="FF131" s="12">
        <f t="shared" si="1063"/>
        <v>-2.3783051877774596E-2</v>
      </c>
    </row>
    <row r="132" spans="2:162" x14ac:dyDescent="0.25">
      <c r="B132" t="str">
        <f t="shared" si="907"/>
        <v xml:space="preserve">   Information</v>
      </c>
      <c r="C132" s="4"/>
      <c r="D132" s="4"/>
      <c r="E132" s="4"/>
      <c r="F132" s="4"/>
      <c r="G132" s="4">
        <f t="shared" si="908"/>
        <v>4.8546635111354187E-2</v>
      </c>
      <c r="H132" s="4">
        <f t="shared" si="909"/>
        <v>0.11432697514892612</v>
      </c>
      <c r="I132" s="4">
        <f t="shared" si="910"/>
        <v>0.12823953953058337</v>
      </c>
      <c r="J132" s="4">
        <f t="shared" si="911"/>
        <v>0.23378491787555478</v>
      </c>
      <c r="K132" s="4">
        <f t="shared" si="912"/>
        <v>0.22232904698954484</v>
      </c>
      <c r="L132" s="4">
        <f t="shared" si="913"/>
        <v>0.17675784175679332</v>
      </c>
      <c r="M132" s="4">
        <f t="shared" si="914"/>
        <v>0.16710432084029581</v>
      </c>
      <c r="N132" s="4">
        <f t="shared" si="915"/>
        <v>0.16989061428869481</v>
      </c>
      <c r="O132" s="4">
        <f t="shared" si="916"/>
        <v>0.1891756081700213</v>
      </c>
      <c r="P132" s="4">
        <f t="shared" si="917"/>
        <v>0.2479851208927461</v>
      </c>
      <c r="Q132" s="4">
        <f t="shared" si="918"/>
        <v>0.32262838537812705</v>
      </c>
      <c r="R132" s="4">
        <f t="shared" si="919"/>
        <v>0.22107590272660282</v>
      </c>
      <c r="S132" s="4">
        <f t="shared" si="920"/>
        <v>0.21168999176761141</v>
      </c>
      <c r="T132" s="4">
        <f t="shared" si="921"/>
        <v>0.1993082830177621</v>
      </c>
      <c r="U132" s="4">
        <f t="shared" si="922"/>
        <v>0.10127021787564031</v>
      </c>
      <c r="V132" s="4">
        <f t="shared" si="923"/>
        <v>0.36915504511894992</v>
      </c>
      <c r="W132" s="4">
        <f t="shared" si="924"/>
        <v>0.37298210851448182</v>
      </c>
      <c r="X132" s="4">
        <f t="shared" si="925"/>
        <v>0.45854253127085898</v>
      </c>
      <c r="Y132" s="4">
        <f t="shared" si="926"/>
        <v>0.55851371686537776</v>
      </c>
      <c r="Z132" s="4">
        <f t="shared" si="927"/>
        <v>0.47809905525336371</v>
      </c>
      <c r="AA132" s="4">
        <f t="shared" si="928"/>
        <v>0.47405472919268787</v>
      </c>
      <c r="AB132" s="4">
        <f t="shared" si="929"/>
        <v>0.43717708510759096</v>
      </c>
      <c r="AC132" s="4">
        <f t="shared" si="930"/>
        <v>0.28343064452128597</v>
      </c>
      <c r="AD132" s="4">
        <f t="shared" si="931"/>
        <v>0.20232531631141032</v>
      </c>
      <c r="AE132" s="4">
        <f t="shared" si="932"/>
        <v>0.23356040595022881</v>
      </c>
      <c r="AF132" s="4">
        <f t="shared" si="933"/>
        <v>0.22357779679262521</v>
      </c>
      <c r="AG132" s="4">
        <f t="shared" si="934"/>
        <v>0.39036907621751432</v>
      </c>
      <c r="AH132" s="4">
        <f t="shared" si="935"/>
        <v>0.34591869569880945</v>
      </c>
      <c r="AI132" s="4">
        <f t="shared" si="936"/>
        <v>0.32600053008216245</v>
      </c>
      <c r="AJ132" s="4">
        <f t="shared" si="937"/>
        <v>0.26002392220084242</v>
      </c>
      <c r="AK132" s="4">
        <f t="shared" si="938"/>
        <v>0.25213543274673267</v>
      </c>
      <c r="AL132" s="4">
        <f t="shared" si="939"/>
        <v>0.29364115026326382</v>
      </c>
      <c r="AM132" s="4">
        <f t="shared" si="940"/>
        <v>0.43674698795180694</v>
      </c>
      <c r="AN132" s="4">
        <f t="shared" si="941"/>
        <v>0.4631923115030217</v>
      </c>
      <c r="AO132" s="4">
        <f t="shared" si="942"/>
        <v>0.62380274080259313</v>
      </c>
      <c r="AP132" s="4">
        <f t="shared" si="943"/>
        <v>0.58443930354316398</v>
      </c>
      <c r="AQ132" s="4">
        <f t="shared" si="944"/>
        <v>0.70367854023100074</v>
      </c>
      <c r="AR132" s="4">
        <f t="shared" si="945"/>
        <v>0.84878968877711403</v>
      </c>
      <c r="AS132" s="4">
        <f t="shared" si="946"/>
        <v>0.82999496245832138</v>
      </c>
      <c r="AT132" s="4">
        <f t="shared" si="947"/>
        <v>0.86919248446169595</v>
      </c>
      <c r="AU132" s="4">
        <f t="shared" si="948"/>
        <v>0.54289846139256992</v>
      </c>
      <c r="AV132" s="4">
        <f t="shared" si="949"/>
        <v>0.22635103272658719</v>
      </c>
      <c r="AW132" s="4">
        <f t="shared" si="950"/>
        <v>-0.13850740662488009</v>
      </c>
      <c r="AX132" s="4">
        <f t="shared" si="951"/>
        <v>-0.27548852520253009</v>
      </c>
      <c r="AY132" s="4">
        <f t="shared" si="952"/>
        <v>-0.3825662449832179</v>
      </c>
      <c r="AZ132" s="4">
        <f t="shared" si="953"/>
        <v>-0.3119829827463958</v>
      </c>
      <c r="BA132" s="4">
        <f t="shared" si="954"/>
        <v>-0.23387905111927909</v>
      </c>
      <c r="BB132" s="4">
        <f t="shared" si="955"/>
        <v>-0.19134352217405054</v>
      </c>
      <c r="BC132" s="4">
        <f t="shared" si="956"/>
        <v>-0.12969216463563962</v>
      </c>
      <c r="BD132" s="4">
        <f t="shared" si="957"/>
        <v>-0.13764624913971046</v>
      </c>
      <c r="BE132" s="4">
        <f t="shared" si="958"/>
        <v>-7.640549133660203E-2</v>
      </c>
      <c r="BF132" s="4">
        <f t="shared" si="959"/>
        <v>-3.2157522386582926E-2</v>
      </c>
      <c r="BG132" s="4">
        <f t="shared" si="960"/>
        <v>3.9672700223159621E-2</v>
      </c>
      <c r="BH132" s="4">
        <f t="shared" si="961"/>
        <v>0.11199323063139249</v>
      </c>
      <c r="BI132" s="4">
        <f t="shared" si="962"/>
        <v>6.972979703648248E-2</v>
      </c>
      <c r="BJ132" s="4">
        <f t="shared" si="963"/>
        <v>7.9509031729073726E-2</v>
      </c>
      <c r="BK132" s="4">
        <f t="shared" si="964"/>
        <v>0.1068031097091468</v>
      </c>
      <c r="BL132" s="4">
        <f t="shared" si="965"/>
        <v>9.6446323911268964E-2</v>
      </c>
      <c r="BM132" s="4">
        <f t="shared" si="966"/>
        <v>0.13811473388250484</v>
      </c>
      <c r="BN132" s="4">
        <f t="shared" si="967"/>
        <v>0.11512271591632783</v>
      </c>
      <c r="BO132" s="4">
        <f t="shared" si="968"/>
        <v>0.10482691370063371</v>
      </c>
      <c r="BP132" s="4">
        <f t="shared" si="969"/>
        <v>0.2247299615784254</v>
      </c>
      <c r="BQ132" s="4">
        <f t="shared" si="970"/>
        <v>0.32176731900588323</v>
      </c>
      <c r="BR132" s="4">
        <f t="shared" si="971"/>
        <v>0.36331686930091189</v>
      </c>
      <c r="BS132" s="4">
        <f t="shared" si="972"/>
        <v>0.3817513431991707</v>
      </c>
      <c r="BT132" s="4">
        <f t="shared" si="973"/>
        <v>0.31343562874251502</v>
      </c>
      <c r="BU132" s="4">
        <f t="shared" si="974"/>
        <v>0.20453224869261935</v>
      </c>
      <c r="BV132" s="4">
        <f t="shared" si="975"/>
        <v>0.17794416712885791</v>
      </c>
      <c r="BW132" s="4">
        <f t="shared" si="976"/>
        <v>0.20118884316415067</v>
      </c>
      <c r="BX132" s="4">
        <f t="shared" si="977"/>
        <v>0.21561996413899623</v>
      </c>
      <c r="BY132" s="4">
        <f t="shared" si="978"/>
        <v>0.29540432057006311</v>
      </c>
      <c r="BZ132" s="4">
        <f t="shared" si="979"/>
        <v>0.30258881542082333</v>
      </c>
      <c r="CA132" s="4">
        <f t="shared" si="980"/>
        <v>0.19599545646896427</v>
      </c>
      <c r="CB132" s="4">
        <f t="shared" si="981"/>
        <v>4.4562286936565297E-2</v>
      </c>
      <c r="CC132" s="4">
        <f t="shared" si="982"/>
        <v>-0.11786159046433041</v>
      </c>
      <c r="CD132" s="4">
        <f t="shared" si="983"/>
        <v>-0.176658437705253</v>
      </c>
      <c r="CE132" s="4">
        <f t="shared" si="984"/>
        <v>-0.14265663468396958</v>
      </c>
      <c r="CF132" s="4">
        <f t="shared" si="985"/>
        <v>-6.5862206854373356E-2</v>
      </c>
      <c r="CG132" s="4">
        <f t="shared" si="986"/>
        <v>1.6655166670631966E-2</v>
      </c>
      <c r="CH132" s="4">
        <f t="shared" si="987"/>
        <v>8.1466395112016921E-2</v>
      </c>
      <c r="CI132" s="4">
        <f t="shared" si="988"/>
        <v>6.0016804705316715E-2</v>
      </c>
      <c r="CJ132" s="4">
        <f t="shared" si="989"/>
        <v>8.3642012187836859E-2</v>
      </c>
      <c r="CK132" s="4">
        <f t="shared" si="990"/>
        <v>0.11689767874609355</v>
      </c>
      <c r="CL132" s="4">
        <f t="shared" si="991"/>
        <v>7.1150744711127326E-2</v>
      </c>
      <c r="CM132" s="4">
        <f t="shared" si="992"/>
        <v>0.11586389539145522</v>
      </c>
      <c r="CN132" s="4">
        <f t="shared" si="993"/>
        <v>0.11272898074213203</v>
      </c>
      <c r="CO132" s="4">
        <f t="shared" si="994"/>
        <v>1.1682515946634423E-2</v>
      </c>
      <c r="CP132" s="4">
        <f t="shared" si="995"/>
        <v>1.8587792467297266E-2</v>
      </c>
      <c r="CQ132" s="4">
        <f t="shared" si="996"/>
        <v>2.0786179500207572E-2</v>
      </c>
      <c r="CR132" s="4">
        <f t="shared" si="997"/>
        <v>3.6617461952168036E-2</v>
      </c>
      <c r="CS132" s="4">
        <f t="shared" si="998"/>
        <v>0.12757426644796779</v>
      </c>
      <c r="CT132" s="4">
        <f t="shared" si="999"/>
        <v>0.17610403684638229</v>
      </c>
      <c r="CU132" s="4">
        <f t="shared" si="1000"/>
        <v>0.19505851755526632</v>
      </c>
      <c r="CV132" s="4">
        <f t="shared" si="1001"/>
        <v>0.22278661498017122</v>
      </c>
      <c r="CW132" s="4">
        <f t="shared" si="1002"/>
        <v>0.29215820809632281</v>
      </c>
      <c r="CX132" s="4">
        <f t="shared" si="1003"/>
        <v>0.2107574094401756</v>
      </c>
      <c r="CY132" s="4">
        <f t="shared" si="1004"/>
        <v>0.14393509835564883</v>
      </c>
      <c r="CZ132" s="4">
        <f t="shared" si="1005"/>
        <v>0.14998369742419351</v>
      </c>
      <c r="DA132" s="4">
        <f t="shared" si="1006"/>
        <v>0.17837570651823575</v>
      </c>
      <c r="DB132" s="4">
        <f t="shared" si="1007"/>
        <v>0.3119191573909893</v>
      </c>
      <c r="DC132" s="4">
        <f t="shared" si="1008"/>
        <v>0.41981172080400497</v>
      </c>
      <c r="DD132" s="4">
        <f t="shared" si="1009"/>
        <v>0.49204112959185803</v>
      </c>
      <c r="DE132" s="4">
        <f t="shared" si="1010"/>
        <v>0.49545142286154414</v>
      </c>
      <c r="DF132" s="4">
        <f t="shared" si="1011"/>
        <v>0.48217205057632967</v>
      </c>
      <c r="DG132" s="4">
        <f t="shared" si="1012"/>
        <v>0.4698399671727525</v>
      </c>
      <c r="DH132" s="4">
        <f t="shared" si="1013"/>
        <v>0.41237532248562841</v>
      </c>
      <c r="DI132" s="4">
        <f t="shared" si="1014"/>
        <v>0.35915336655838226</v>
      </c>
      <c r="DJ132" s="4">
        <f t="shared" si="1015"/>
        <v>0.32157572103306281</v>
      </c>
      <c r="DK132" s="4">
        <f t="shared" si="1016"/>
        <v>0.30554168746879817</v>
      </c>
      <c r="DL132" s="4">
        <f t="shared" si="1017"/>
        <v>0.42567514057178912</v>
      </c>
      <c r="DM132" s="4">
        <f t="shared" si="1018"/>
        <v>0.53244986097142488</v>
      </c>
      <c r="DN132" s="4">
        <f t="shared" si="1019"/>
        <v>0.55601398876183672</v>
      </c>
      <c r="DO132" s="4">
        <f t="shared" si="1020"/>
        <v>0.62747237757468199</v>
      </c>
      <c r="DP132" s="4">
        <f t="shared" si="1021"/>
        <v>0.57421094492618741</v>
      </c>
      <c r="DQ132" s="4">
        <f t="shared" si="1022"/>
        <v>0.5888030888030894</v>
      </c>
      <c r="DR132" s="4">
        <f t="shared" si="1023"/>
        <v>0.51447439146126073</v>
      </c>
      <c r="DS132" s="51">
        <f t="shared" si="1024"/>
        <v>0.47783787916435594</v>
      </c>
      <c r="DT132" s="51">
        <f t="shared" si="1025"/>
        <v>0.32791235452443251</v>
      </c>
      <c r="DU132" s="51">
        <f t="shared" si="1026"/>
        <v>0.15976242387790499</v>
      </c>
      <c r="DV132" s="51">
        <f t="shared" si="1027"/>
        <v>0.27565773435595398</v>
      </c>
      <c r="DW132" s="51">
        <f t="shared" si="1028"/>
        <v>0.20379164641214681</v>
      </c>
      <c r="DX132" s="51">
        <f t="shared" si="1029"/>
        <v>0.32864937746223621</v>
      </c>
      <c r="DY132" s="51">
        <f t="shared" si="1030"/>
        <v>0.41014548941987833</v>
      </c>
      <c r="DZ132" s="51">
        <f t="shared" si="1031"/>
        <v>0.4681989541529864</v>
      </c>
      <c r="EA132" s="51">
        <f t="shared" si="1032"/>
        <v>0.52924000324438158</v>
      </c>
      <c r="EB132" s="12">
        <f t="shared" si="1033"/>
        <v>0.57863988315559811</v>
      </c>
      <c r="EC132" s="12">
        <f t="shared" si="1034"/>
        <v>0.52277429467084657</v>
      </c>
      <c r="ED132" s="12">
        <f t="shared" si="1035"/>
        <v>0.38531641174995718</v>
      </c>
      <c r="EE132" s="12">
        <f t="shared" si="1036"/>
        <v>0.32769210214910172</v>
      </c>
      <c r="EF132" s="12">
        <f t="shared" si="1037"/>
        <v>0.21441916482460668</v>
      </c>
      <c r="EG132" s="12">
        <f t="shared" si="1038"/>
        <v>0.14685366694688146</v>
      </c>
      <c r="EH132" s="12">
        <f t="shared" si="1039"/>
        <v>6.9663569634944772E-2</v>
      </c>
      <c r="EI132" s="12">
        <f t="shared" si="1040"/>
        <v>2.7275292347242255E-2</v>
      </c>
      <c r="EJ132" s="12">
        <f t="shared" si="1041"/>
        <v>1.6484090422859966E-2</v>
      </c>
      <c r="EK132" s="12">
        <f t="shared" si="1042"/>
        <v>3.8584724157477233E-2</v>
      </c>
      <c r="EL132" s="12">
        <f t="shared" si="1043"/>
        <v>8.5105410157003056E-2</v>
      </c>
      <c r="EM132" s="12">
        <f t="shared" si="1044"/>
        <v>0.12645921438375363</v>
      </c>
      <c r="EN132" s="12">
        <f t="shared" si="1045"/>
        <v>0.14174636190828052</v>
      </c>
      <c r="EO132" s="12">
        <f t="shared" si="1046"/>
        <v>0.13795797342045132</v>
      </c>
      <c r="EP132" s="12">
        <f t="shared" si="1047"/>
        <v>0.12049371632759723</v>
      </c>
      <c r="EQ132" s="12">
        <f t="shared" si="1048"/>
        <v>8.9872407722607711E-2</v>
      </c>
      <c r="ER132" s="12">
        <f t="shared" si="1049"/>
        <v>5.4069937323168574E-2</v>
      </c>
      <c r="ES132" s="12">
        <f t="shared" si="1050"/>
        <v>2.5794793546116697E-2</v>
      </c>
      <c r="ET132" s="12">
        <f t="shared" si="1051"/>
        <v>6.0778343338925601E-3</v>
      </c>
      <c r="EU132" s="12">
        <f t="shared" si="1052"/>
        <v>-2.6102760393998102E-3</v>
      </c>
      <c r="EV132" s="12">
        <f t="shared" si="1053"/>
        <v>-4.6302067565390835E-3</v>
      </c>
      <c r="EW132" s="12">
        <f t="shared" si="1054"/>
        <v>-3.3569503397309465E-3</v>
      </c>
      <c r="EX132" s="12">
        <f t="shared" si="1055"/>
        <v>2.1728190529939047E-3</v>
      </c>
      <c r="EY132" s="12">
        <f t="shared" si="1056"/>
        <v>7.8743782399500629E-3</v>
      </c>
      <c r="EZ132" s="12">
        <f t="shared" si="1057"/>
        <v>1.5614666568373589E-2</v>
      </c>
      <c r="FA132" s="12">
        <f t="shared" si="1058"/>
        <v>2.4462783830676408E-2</v>
      </c>
      <c r="FB132" s="12">
        <f t="shared" si="1059"/>
        <v>3.5279798230847328E-2</v>
      </c>
      <c r="FC132" s="12">
        <f t="shared" si="1060"/>
        <v>4.6118341906717583E-2</v>
      </c>
      <c r="FD132" s="12">
        <f t="shared" si="1061"/>
        <v>5.5736314980658931E-2</v>
      </c>
      <c r="FE132" s="12">
        <f t="shared" si="1062"/>
        <v>6.4825596460000898E-2</v>
      </c>
      <c r="FF132" s="12">
        <f t="shared" si="1063"/>
        <v>7.1743332371198218E-2</v>
      </c>
    </row>
    <row r="133" spans="2:162" x14ac:dyDescent="0.25">
      <c r="B133" t="str">
        <f t="shared" si="907"/>
        <v xml:space="preserve">   Financial activities</v>
      </c>
      <c r="C133" s="4"/>
      <c r="D133" s="4"/>
      <c r="E133" s="4"/>
      <c r="F133" s="4"/>
      <c r="G133" s="4">
        <f t="shared" si="908"/>
        <v>9.1024940833800035E-3</v>
      </c>
      <c r="H133" s="4">
        <f t="shared" si="909"/>
        <v>1.8051627655093442E-2</v>
      </c>
      <c r="I133" s="4">
        <f t="shared" si="910"/>
        <v>-2.6840833855238149E-2</v>
      </c>
      <c r="J133" s="4">
        <f t="shared" si="911"/>
        <v>0</v>
      </c>
      <c r="K133" s="4">
        <f t="shared" si="912"/>
        <v>6.3093378199734262E-2</v>
      </c>
      <c r="L133" s="4">
        <f t="shared" si="913"/>
        <v>2.6963060606967914E-2</v>
      </c>
      <c r="M133" s="4">
        <f t="shared" si="914"/>
        <v>0.12831224635951383</v>
      </c>
      <c r="N133" s="4">
        <f t="shared" si="915"/>
        <v>0.26526780125778737</v>
      </c>
      <c r="O133" s="4">
        <f t="shared" si="916"/>
        <v>0.21577842806893138</v>
      </c>
      <c r="P133" s="4">
        <f t="shared" si="917"/>
        <v>0.2155108788710762</v>
      </c>
      <c r="Q133" s="4">
        <f t="shared" si="918"/>
        <v>0.33742785259730601</v>
      </c>
      <c r="R133" s="4">
        <f t="shared" si="919"/>
        <v>0.17391304347826039</v>
      </c>
      <c r="S133" s="4">
        <f t="shared" si="920"/>
        <v>0.36457720804422084</v>
      </c>
      <c r="T133" s="4">
        <f t="shared" si="921"/>
        <v>0.20810129550384049</v>
      </c>
      <c r="U133" s="4">
        <f t="shared" si="922"/>
        <v>-4.6294956743149838E-2</v>
      </c>
      <c r="V133" s="4">
        <f t="shared" si="923"/>
        <v>-0.14356029532403697</v>
      </c>
      <c r="W133" s="4">
        <f t="shared" si="924"/>
        <v>-0.37880995396002176</v>
      </c>
      <c r="X133" s="4">
        <f t="shared" si="925"/>
        <v>-0.27860812026583875</v>
      </c>
      <c r="Y133" s="4">
        <f t="shared" si="926"/>
        <v>-0.11864799166570304</v>
      </c>
      <c r="Z133" s="4">
        <f t="shared" si="927"/>
        <v>8.5886057829945406E-2</v>
      </c>
      <c r="AA133" s="4">
        <f t="shared" si="928"/>
        <v>0.16464176223458646</v>
      </c>
      <c r="AB133" s="4">
        <f t="shared" si="929"/>
        <v>0.23846022824050508</v>
      </c>
      <c r="AC133" s="4">
        <f t="shared" si="930"/>
        <v>0.17289269315798428</v>
      </c>
      <c r="AD133" s="4">
        <f t="shared" si="931"/>
        <v>0.11968539838139747</v>
      </c>
      <c r="AE133" s="4">
        <f t="shared" si="932"/>
        <v>7.2292506603641948E-2</v>
      </c>
      <c r="AF133" s="4">
        <f t="shared" si="933"/>
        <v>0.12697010682050164</v>
      </c>
      <c r="AG133" s="4">
        <f t="shared" si="934"/>
        <v>0.17744048918977987</v>
      </c>
      <c r="AH133" s="4">
        <f t="shared" si="935"/>
        <v>0.32178483320819512</v>
      </c>
      <c r="AI133" s="4">
        <f t="shared" si="936"/>
        <v>0.26239067055393628</v>
      </c>
      <c r="AJ133" s="4">
        <f t="shared" si="937"/>
        <v>0.44724114618544963</v>
      </c>
      <c r="AK133" s="4">
        <f t="shared" si="938"/>
        <v>0.49655243387877013</v>
      </c>
      <c r="AL133" s="4">
        <f t="shared" si="939"/>
        <v>0.54424868367760293</v>
      </c>
      <c r="AM133" s="4">
        <f t="shared" si="940"/>
        <v>0.61746987951807331</v>
      </c>
      <c r="AN133" s="4">
        <f t="shared" si="941"/>
        <v>0.39383731298920049</v>
      </c>
      <c r="AO133" s="4">
        <f t="shared" si="942"/>
        <v>0.32418095191315754</v>
      </c>
      <c r="AP133" s="4">
        <f t="shared" si="943"/>
        <v>9.2536223061000678E-2</v>
      </c>
      <c r="AQ133" s="4">
        <f t="shared" si="944"/>
        <v>8.9779675822575497E-2</v>
      </c>
      <c r="AR133" s="4">
        <f t="shared" si="945"/>
        <v>1.2091021207651674E-2</v>
      </c>
      <c r="AS133" s="4">
        <f t="shared" si="946"/>
        <v>-6.9566051766736803E-2</v>
      </c>
      <c r="AT133" s="4">
        <f t="shared" si="947"/>
        <v>-1.9050794179982556E-2</v>
      </c>
      <c r="AU133" s="4">
        <f t="shared" si="948"/>
        <v>6.4009862260259759E-2</v>
      </c>
      <c r="AV133" s="4">
        <f t="shared" si="949"/>
        <v>9.4312930302744513E-2</v>
      </c>
      <c r="AW133" s="4">
        <f t="shared" si="950"/>
        <v>0.24180106580275568</v>
      </c>
      <c r="AX133" s="4">
        <f t="shared" si="951"/>
        <v>0.17276399038124859</v>
      </c>
      <c r="AY133" s="4">
        <f t="shared" si="952"/>
        <v>-2.3470321778111258E-2</v>
      </c>
      <c r="AZ133" s="4">
        <f t="shared" si="953"/>
        <v>-4.7270148900965996E-3</v>
      </c>
      <c r="BA133" s="4">
        <f t="shared" si="954"/>
        <v>-0.11455300462985006</v>
      </c>
      <c r="BB133" s="4">
        <f t="shared" si="955"/>
        <v>-2.4220699009373865E-2</v>
      </c>
      <c r="BC133" s="4">
        <f t="shared" si="956"/>
        <v>0.16395047227524132</v>
      </c>
      <c r="BD133" s="4">
        <f t="shared" si="957"/>
        <v>0.18926359256710074</v>
      </c>
      <c r="BE133" s="4">
        <f t="shared" si="958"/>
        <v>0.23907524708549976</v>
      </c>
      <c r="BF133" s="4">
        <f t="shared" si="959"/>
        <v>0.1583139563647159</v>
      </c>
      <c r="BG133" s="4">
        <f t="shared" si="960"/>
        <v>4.2152243987106403E-2</v>
      </c>
      <c r="BH133" s="4">
        <f t="shared" si="961"/>
        <v>-5.2263507627983333E-2</v>
      </c>
      <c r="BI133" s="4">
        <f t="shared" si="962"/>
        <v>-0.12202714481384716</v>
      </c>
      <c r="BJ133" s="4">
        <f t="shared" si="963"/>
        <v>-9.6901632419807565E-2</v>
      </c>
      <c r="BK133" s="4">
        <f t="shared" si="964"/>
        <v>-0.10183552321104927</v>
      </c>
      <c r="BL133" s="4">
        <f t="shared" si="965"/>
        <v>-1.2364913321957067E-2</v>
      </c>
      <c r="BM133" s="4">
        <f t="shared" si="966"/>
        <v>0.12085039214719166</v>
      </c>
      <c r="BN133" s="4">
        <f t="shared" si="967"/>
        <v>0.18125704208102755</v>
      </c>
      <c r="BO133" s="4">
        <f t="shared" si="968"/>
        <v>0.22671867381765037</v>
      </c>
      <c r="BP133" s="4">
        <f t="shared" si="969"/>
        <v>0.18365029118236936</v>
      </c>
      <c r="BQ133" s="4">
        <f t="shared" si="970"/>
        <v>4.3222475687357556E-2</v>
      </c>
      <c r="BR133" s="4">
        <f t="shared" si="971"/>
        <v>-2.1371580547113071E-2</v>
      </c>
      <c r="BS133" s="4">
        <f t="shared" si="972"/>
        <v>-3.5347346592515781E-2</v>
      </c>
      <c r="BT133" s="4">
        <f t="shared" si="973"/>
        <v>-2.5729790419162315E-2</v>
      </c>
      <c r="BU133" s="4">
        <f t="shared" si="974"/>
        <v>-4.6484601975595057E-2</v>
      </c>
      <c r="BV133" s="4">
        <f t="shared" si="975"/>
        <v>-2.7731558513587041E-2</v>
      </c>
      <c r="BW133" s="4">
        <f t="shared" si="976"/>
        <v>-3.2007315957934185E-2</v>
      </c>
      <c r="BX133" s="4">
        <f t="shared" si="977"/>
        <v>-8.6247985655595868E-2</v>
      </c>
      <c r="BY133" s="4">
        <f t="shared" si="978"/>
        <v>-0.12176971992964557</v>
      </c>
      <c r="BZ133" s="4">
        <f t="shared" si="979"/>
        <v>-0.25327804550039296</v>
      </c>
      <c r="CA133" s="4">
        <f t="shared" si="980"/>
        <v>-0.4098086817078328</v>
      </c>
      <c r="CB133" s="4">
        <f t="shared" si="981"/>
        <v>-0.4857289276085659</v>
      </c>
      <c r="CC133" s="4">
        <f t="shared" si="982"/>
        <v>-0.54260807685465107</v>
      </c>
      <c r="CD133" s="4">
        <f t="shared" si="983"/>
        <v>-0.53450501664666084</v>
      </c>
      <c r="CE133" s="4">
        <f t="shared" si="984"/>
        <v>-0.46708543291686783</v>
      </c>
      <c r="CF133" s="4">
        <f t="shared" si="985"/>
        <v>-0.35283325100557444</v>
      </c>
      <c r="CG133" s="4">
        <f t="shared" si="986"/>
        <v>-0.23079302386447473</v>
      </c>
      <c r="CH133" s="4">
        <f t="shared" si="987"/>
        <v>-0.12219959266802334</v>
      </c>
      <c r="CI133" s="4">
        <f t="shared" si="988"/>
        <v>-6.7218821269954696E-2</v>
      </c>
      <c r="CJ133" s="4">
        <f t="shared" si="989"/>
        <v>-9.7980642848608357E-2</v>
      </c>
      <c r="CK133" s="4">
        <f t="shared" si="990"/>
        <v>-0.13836868096476426</v>
      </c>
      <c r="CL133" s="4">
        <f t="shared" si="991"/>
        <v>-0.14467318091262765</v>
      </c>
      <c r="CM133" s="4">
        <f t="shared" si="992"/>
        <v>-0.14423872691589282</v>
      </c>
      <c r="CN133" s="4">
        <f t="shared" si="993"/>
        <v>-8.4546735556598696E-2</v>
      </c>
      <c r="CO133" s="4">
        <f t="shared" si="994"/>
        <v>-1.1682515946633724E-2</v>
      </c>
      <c r="CP133" s="4">
        <f t="shared" si="995"/>
        <v>4.6469481168242809E-2</v>
      </c>
      <c r="CQ133" s="4">
        <f t="shared" si="996"/>
        <v>0.15243198300152586</v>
      </c>
      <c r="CR133" s="4">
        <f t="shared" si="997"/>
        <v>0.17851012701682076</v>
      </c>
      <c r="CS133" s="4">
        <f t="shared" si="998"/>
        <v>0.18224895206852518</v>
      </c>
      <c r="CT133" s="4">
        <f t="shared" si="999"/>
        <v>0.15126885216291891</v>
      </c>
      <c r="CU133" s="4">
        <f t="shared" si="1000"/>
        <v>6.5019505851754117E-2</v>
      </c>
      <c r="CV133" s="4">
        <f t="shared" si="1001"/>
        <v>2.8962259947422148E-2</v>
      </c>
      <c r="CW133" s="4">
        <f t="shared" si="1002"/>
        <v>4.2053075407804147E-2</v>
      </c>
      <c r="CX133" s="4">
        <f t="shared" si="1003"/>
        <v>5.9275521405048999E-2</v>
      </c>
      <c r="CY133" s="4">
        <f t="shared" si="1004"/>
        <v>7.8510053648536762E-2</v>
      </c>
      <c r="CZ133" s="4">
        <f t="shared" si="1005"/>
        <v>8.0426040647756755E-2</v>
      </c>
      <c r="DA133" s="4">
        <f t="shared" si="1006"/>
        <v>6.6622251832111581E-2</v>
      </c>
      <c r="DB133" s="4">
        <f t="shared" si="1007"/>
        <v>4.9137949452006023E-2</v>
      </c>
      <c r="DC133" s="4">
        <f t="shared" si="1008"/>
        <v>8.0569926214909077E-2</v>
      </c>
      <c r="DD133" s="4">
        <f t="shared" si="1009"/>
        <v>7.3595895451773016E-2</v>
      </c>
      <c r="DE133" s="4">
        <f t="shared" si="1010"/>
        <v>8.7432604034389488E-2</v>
      </c>
      <c r="DF133" s="4">
        <f t="shared" si="1011"/>
        <v>6.0012830329242484E-2</v>
      </c>
      <c r="DG133" s="4">
        <f t="shared" si="1012"/>
        <v>3.0775543701272435E-2</v>
      </c>
      <c r="DH133" s="4">
        <f t="shared" si="1013"/>
        <v>6.0942165884575926E-2</v>
      </c>
      <c r="DI133" s="4">
        <f t="shared" si="1014"/>
        <v>6.0531466273884171E-2</v>
      </c>
      <c r="DJ133" s="4">
        <f t="shared" si="1015"/>
        <v>9.8482564566375552E-2</v>
      </c>
      <c r="DK133" s="4">
        <f t="shared" si="1016"/>
        <v>0.15976035946080858</v>
      </c>
      <c r="DL133" s="4">
        <f t="shared" si="1017"/>
        <v>0.16037063435495422</v>
      </c>
      <c r="DM133" s="4">
        <f t="shared" si="1018"/>
        <v>0.13212644698179857</v>
      </c>
      <c r="DN133" s="4">
        <f t="shared" si="1019"/>
        <v>0.11198868324885104</v>
      </c>
      <c r="DO133" s="4">
        <f t="shared" si="1020"/>
        <v>7.5998207221778816E-2</v>
      </c>
      <c r="DP133" s="4">
        <f t="shared" si="1021"/>
        <v>8.1475877320608056E-2</v>
      </c>
      <c r="DQ133" s="4">
        <f t="shared" si="1022"/>
        <v>0.11389961389961392</v>
      </c>
      <c r="DR133" s="4">
        <f t="shared" si="1023"/>
        <v>0.12477923673500708</v>
      </c>
      <c r="DS133" s="51">
        <f t="shared" si="1024"/>
        <v>3.8227030333148324E-2</v>
      </c>
      <c r="DT133" s="51">
        <f t="shared" si="1025"/>
        <v>-0.17817203078206176</v>
      </c>
      <c r="DU133" s="51">
        <f t="shared" si="1026"/>
        <v>-0.21614916171716406</v>
      </c>
      <c r="DV133" s="51">
        <f t="shared" si="1027"/>
        <v>-0.15751870534625953</v>
      </c>
      <c r="DW133" s="51">
        <f t="shared" si="1028"/>
        <v>-0.10283064727218326</v>
      </c>
      <c r="DX133" s="51">
        <f t="shared" si="1029"/>
        <v>9.6909431815787775E-2</v>
      </c>
      <c r="DY133" s="51">
        <f t="shared" si="1030"/>
        <v>0.11426939008713025</v>
      </c>
      <c r="DZ133" s="51">
        <f t="shared" si="1031"/>
        <v>9.7288094369452238E-2</v>
      </c>
      <c r="EA133" s="51">
        <f t="shared" si="1032"/>
        <v>0.22710682131559709</v>
      </c>
      <c r="EB133" s="12">
        <f t="shared" si="1033"/>
        <v>0.24917708729317203</v>
      </c>
      <c r="EC133" s="12">
        <f t="shared" si="1034"/>
        <v>0.24287813479623918</v>
      </c>
      <c r="ED133" s="12">
        <f t="shared" si="1035"/>
        <v>0.21974906937720629</v>
      </c>
      <c r="EE133" s="12">
        <f t="shared" si="1036"/>
        <v>0.12884795969004145</v>
      </c>
      <c r="EF133" s="12">
        <f t="shared" si="1037"/>
        <v>2.4461346201126069E-2</v>
      </c>
      <c r="EG133" s="12">
        <f t="shared" si="1038"/>
        <v>-1.7317171016008274E-2</v>
      </c>
      <c r="EH133" s="12">
        <f t="shared" si="1039"/>
        <v>-4.5310505773680496E-2</v>
      </c>
      <c r="EI133" s="12">
        <f t="shared" si="1040"/>
        <v>-4.270665848557155E-2</v>
      </c>
      <c r="EJ133" s="12">
        <f t="shared" si="1041"/>
        <v>5.4007600221427046E-2</v>
      </c>
      <c r="EK133" s="12">
        <f t="shared" si="1042"/>
        <v>9.1331700738017774E-2</v>
      </c>
      <c r="EL133" s="12">
        <f t="shared" si="1043"/>
        <v>9.6820437788519176E-2</v>
      </c>
      <c r="EM133" s="12">
        <f t="shared" si="1044"/>
        <v>6.9367982337693965E-2</v>
      </c>
      <c r="EN133" s="12">
        <f t="shared" si="1045"/>
        <v>3.9545454798320064E-2</v>
      </c>
      <c r="EO133" s="12">
        <f t="shared" si="1046"/>
        <v>2.1165873600668163E-2</v>
      </c>
      <c r="EP133" s="12">
        <f t="shared" si="1047"/>
        <v>-2.8778744194221531E-3</v>
      </c>
      <c r="EQ133" s="12">
        <f t="shared" si="1048"/>
        <v>-1.5962388058715218E-2</v>
      </c>
      <c r="ER133" s="12">
        <f t="shared" si="1049"/>
        <v>-3.191568093967611E-2</v>
      </c>
      <c r="ES133" s="12">
        <f t="shared" si="1050"/>
        <v>-3.5834290970730667E-2</v>
      </c>
      <c r="ET133" s="12">
        <f t="shared" si="1051"/>
        <v>-3.7147636467223216E-2</v>
      </c>
      <c r="EU133" s="12">
        <f t="shared" si="1052"/>
        <v>-3.7912905594655495E-2</v>
      </c>
      <c r="EV133" s="12">
        <f t="shared" si="1053"/>
        <v>-3.4278640230236419E-2</v>
      </c>
      <c r="EW133" s="12">
        <f t="shared" si="1054"/>
        <v>-3.102112619228211E-2</v>
      </c>
      <c r="EX133" s="12">
        <f t="shared" si="1055"/>
        <v>-3.3721078705407546E-2</v>
      </c>
      <c r="EY133" s="12">
        <f t="shared" si="1056"/>
        <v>-3.6720511497342075E-2</v>
      </c>
      <c r="EZ133" s="12">
        <f t="shared" si="1057"/>
        <v>-3.8425007398669622E-2</v>
      </c>
      <c r="FA133" s="12">
        <f t="shared" si="1058"/>
        <v>-4.2804006607297551E-2</v>
      </c>
      <c r="FB133" s="12">
        <f t="shared" si="1059"/>
        <v>-4.1797167504267617E-2</v>
      </c>
      <c r="FC133" s="12">
        <f t="shared" si="1060"/>
        <v>-4.4328952365271353E-2</v>
      </c>
      <c r="FD133" s="12">
        <f t="shared" si="1061"/>
        <v>-4.637804037941827E-2</v>
      </c>
      <c r="FE133" s="12">
        <f t="shared" si="1062"/>
        <v>-4.6066415169369108E-2</v>
      </c>
      <c r="FF133" s="12">
        <f t="shared" si="1063"/>
        <v>-4.8066871793355691E-2</v>
      </c>
    </row>
    <row r="134" spans="2:162" x14ac:dyDescent="0.25">
      <c r="B134" t="str">
        <f t="shared" si="907"/>
        <v xml:space="preserve">   Professional and business services</v>
      </c>
      <c r="C134" s="4"/>
      <c r="D134" s="4"/>
      <c r="E134" s="4"/>
      <c r="F134" s="4"/>
      <c r="G134" s="4">
        <f t="shared" si="908"/>
        <v>0.25790399902906752</v>
      </c>
      <c r="H134" s="4">
        <f t="shared" si="909"/>
        <v>-5.1146278356098931E-2</v>
      </c>
      <c r="I134" s="4">
        <f t="shared" si="910"/>
        <v>-0.1878858369866673</v>
      </c>
      <c r="J134" s="4">
        <f t="shared" si="911"/>
        <v>-7.4931063421654509E-2</v>
      </c>
      <c r="K134" s="4">
        <f t="shared" si="912"/>
        <v>0.32448023074149557</v>
      </c>
      <c r="L134" s="4">
        <f t="shared" si="913"/>
        <v>0.25165523233170595</v>
      </c>
      <c r="M134" s="4">
        <f t="shared" si="914"/>
        <v>2.9840057292917993E-3</v>
      </c>
      <c r="N134" s="4">
        <f t="shared" si="915"/>
        <v>-1.7883222556704274E-2</v>
      </c>
      <c r="O134" s="4">
        <f t="shared" si="916"/>
        <v>0.10641127959563662</v>
      </c>
      <c r="P134" s="4">
        <f t="shared" si="917"/>
        <v>0.38673870043987923</v>
      </c>
      <c r="Q134" s="4">
        <f t="shared" si="918"/>
        <v>0.88204824626313316</v>
      </c>
      <c r="R134" s="4">
        <f t="shared" si="919"/>
        <v>0.78703021370670656</v>
      </c>
      <c r="S134" s="4">
        <f t="shared" si="920"/>
        <v>0.57038692226273158</v>
      </c>
      <c r="T134" s="4">
        <f t="shared" si="921"/>
        <v>0.72982003634445081</v>
      </c>
      <c r="U134" s="4">
        <f t="shared" si="922"/>
        <v>0.66838343797922473</v>
      </c>
      <c r="V134" s="4">
        <f t="shared" si="923"/>
        <v>1.0342200867221369</v>
      </c>
      <c r="W134" s="4">
        <f t="shared" si="924"/>
        <v>0.79841482603881653</v>
      </c>
      <c r="X134" s="4">
        <f t="shared" si="925"/>
        <v>0.45273819543199018</v>
      </c>
      <c r="Y134" s="4">
        <f t="shared" si="926"/>
        <v>0.34147470772080246</v>
      </c>
      <c r="Z134" s="4">
        <f t="shared" si="927"/>
        <v>0.30632693959347318</v>
      </c>
      <c r="AA134" s="4">
        <f t="shared" si="928"/>
        <v>0.66708300215737248</v>
      </c>
      <c r="AB134" s="4">
        <f t="shared" si="929"/>
        <v>0.76364049281780388</v>
      </c>
      <c r="AC134" s="4">
        <f t="shared" si="930"/>
        <v>0.90414375602290109</v>
      </c>
      <c r="AD134" s="4">
        <f t="shared" si="931"/>
        <v>1.014476233899466</v>
      </c>
      <c r="AE134" s="4">
        <f t="shared" si="932"/>
        <v>0.96482691505630447</v>
      </c>
      <c r="AF134" s="4">
        <f t="shared" si="933"/>
        <v>1.3221452427613249</v>
      </c>
      <c r="AG134" s="4">
        <f t="shared" si="934"/>
        <v>1.1328892771347456</v>
      </c>
      <c r="AH134" s="4">
        <f t="shared" si="935"/>
        <v>1.0511637884801022</v>
      </c>
      <c r="AI134" s="4">
        <f t="shared" si="936"/>
        <v>1.0336602173336866</v>
      </c>
      <c r="AJ134" s="4">
        <f t="shared" si="937"/>
        <v>0.67866243694419881</v>
      </c>
      <c r="AK134" s="4">
        <f t="shared" si="938"/>
        <v>0.74611505608727013</v>
      </c>
      <c r="AL134" s="4">
        <f t="shared" si="939"/>
        <v>0.56196840826245587</v>
      </c>
      <c r="AM134" s="4">
        <f t="shared" si="940"/>
        <v>0.43674698795180555</v>
      </c>
      <c r="AN134" s="4">
        <f t="shared" si="941"/>
        <v>0.73565837709303816</v>
      </c>
      <c r="AO134" s="4">
        <f t="shared" si="942"/>
        <v>0.87921803624932549</v>
      </c>
      <c r="AP134" s="4">
        <f t="shared" si="943"/>
        <v>1.0812127115548533</v>
      </c>
      <c r="AQ134" s="4">
        <f t="shared" si="944"/>
        <v>1.1210327089197345</v>
      </c>
      <c r="AR134" s="4">
        <f t="shared" si="945"/>
        <v>0.91408120329842668</v>
      </c>
      <c r="AS134" s="4">
        <f t="shared" si="946"/>
        <v>0.92834696668026173</v>
      </c>
      <c r="AT134" s="4">
        <f t="shared" si="947"/>
        <v>0.67630319338937461</v>
      </c>
      <c r="AU134" s="4">
        <f t="shared" si="948"/>
        <v>-2.8448827671229544E-2</v>
      </c>
      <c r="AV134" s="4">
        <f t="shared" si="949"/>
        <v>-0.42440818636235056</v>
      </c>
      <c r="AW134" s="4">
        <f t="shared" si="950"/>
        <v>-1.309951405028523</v>
      </c>
      <c r="AX134" s="4">
        <f t="shared" si="951"/>
        <v>-1.713632012700488</v>
      </c>
      <c r="AY134" s="4">
        <f t="shared" si="952"/>
        <v>-1.354237566597037</v>
      </c>
      <c r="AZ134" s="4">
        <f t="shared" si="953"/>
        <v>-1.132120066178208</v>
      </c>
      <c r="BA134" s="4">
        <f t="shared" si="954"/>
        <v>-0.52742112548327036</v>
      </c>
      <c r="BB134" s="4">
        <f t="shared" si="955"/>
        <v>-0.19376559207498856</v>
      </c>
      <c r="BC134" s="4">
        <f t="shared" si="956"/>
        <v>-0.14926834042969686</v>
      </c>
      <c r="BD134" s="4">
        <f t="shared" si="957"/>
        <v>-0.21138531117884191</v>
      </c>
      <c r="BE134" s="4">
        <f t="shared" si="958"/>
        <v>-0.23661055381657697</v>
      </c>
      <c r="BF134" s="4">
        <f t="shared" si="959"/>
        <v>-0.12615643397813153</v>
      </c>
      <c r="BG134" s="4">
        <f t="shared" si="960"/>
        <v>0.11901810066947846</v>
      </c>
      <c r="BH134" s="4">
        <f t="shared" si="961"/>
        <v>0.37579950722978861</v>
      </c>
      <c r="BI134" s="4">
        <f t="shared" si="962"/>
        <v>0.53293487735026646</v>
      </c>
      <c r="BJ134" s="4">
        <f t="shared" si="963"/>
        <v>0.65346485452331615</v>
      </c>
      <c r="BK134" s="4">
        <f t="shared" si="964"/>
        <v>0.66068900424728638</v>
      </c>
      <c r="BL134" s="4">
        <f t="shared" si="965"/>
        <v>0.68007023270766753</v>
      </c>
      <c r="BM134" s="4">
        <f t="shared" si="966"/>
        <v>0.80402505795886103</v>
      </c>
      <c r="BN134" s="4">
        <f t="shared" si="967"/>
        <v>0.77401655807573699</v>
      </c>
      <c r="BO134" s="4">
        <f t="shared" si="968"/>
        <v>0.74353973671380114</v>
      </c>
      <c r="BP134" s="4">
        <f t="shared" si="969"/>
        <v>0.86025662711741657</v>
      </c>
      <c r="BQ134" s="4">
        <f t="shared" si="970"/>
        <v>0.8428382759034716</v>
      </c>
      <c r="BR134" s="4">
        <f t="shared" si="971"/>
        <v>0.83586626139817632</v>
      </c>
      <c r="BS134" s="4">
        <f t="shared" si="972"/>
        <v>0.88839664435856047</v>
      </c>
      <c r="BT134" s="4">
        <f t="shared" si="973"/>
        <v>0.73446856287424911</v>
      </c>
      <c r="BU134" s="4">
        <f t="shared" si="974"/>
        <v>0.62289366647297972</v>
      </c>
      <c r="BV134" s="4">
        <f t="shared" si="975"/>
        <v>0.58005176557589389</v>
      </c>
      <c r="BW134" s="4">
        <f t="shared" si="976"/>
        <v>0.53269318701417478</v>
      </c>
      <c r="BX134" s="4">
        <f t="shared" si="977"/>
        <v>0.47436392110579112</v>
      </c>
      <c r="BY134" s="4">
        <f t="shared" si="978"/>
        <v>0.2660893879944079</v>
      </c>
      <c r="BZ134" s="4">
        <f t="shared" si="979"/>
        <v>-0.21965706600919396</v>
      </c>
      <c r="CA134" s="4">
        <f t="shared" si="980"/>
        <v>-0.79734515245327986</v>
      </c>
      <c r="CB134" s="4">
        <f t="shared" si="981"/>
        <v>-1.4883803836812877</v>
      </c>
      <c r="CC134" s="4">
        <f t="shared" si="982"/>
        <v>-1.6144814090019577</v>
      </c>
      <c r="CD134" s="4">
        <f t="shared" si="983"/>
        <v>-1.3000249133694157</v>
      </c>
      <c r="CE134" s="4">
        <f t="shared" si="984"/>
        <v>-0.81222245231357293</v>
      </c>
      <c r="CF134" s="4">
        <f t="shared" si="985"/>
        <v>-4.7044433467413105E-2</v>
      </c>
      <c r="CG134" s="4">
        <f t="shared" si="986"/>
        <v>0.29979300007138004</v>
      </c>
      <c r="CH134" s="4">
        <f t="shared" si="987"/>
        <v>0.47442194800526805</v>
      </c>
      <c r="CI134" s="4">
        <f t="shared" si="988"/>
        <v>0.57616132517104723</v>
      </c>
      <c r="CJ134" s="4">
        <f t="shared" si="989"/>
        <v>0.5998327159756246</v>
      </c>
      <c r="CK134" s="4">
        <f t="shared" si="990"/>
        <v>0.67991507025788978</v>
      </c>
      <c r="CL134" s="4">
        <f t="shared" si="991"/>
        <v>0.67356038326534529</v>
      </c>
      <c r="CM134" s="4">
        <f t="shared" si="992"/>
        <v>0.64316284788725819</v>
      </c>
      <c r="CN134" s="4">
        <f t="shared" si="993"/>
        <v>0.76561766087364902</v>
      </c>
      <c r="CO134" s="4">
        <f t="shared" si="994"/>
        <v>0.62851935792892411</v>
      </c>
      <c r="CP134" s="4">
        <f t="shared" si="995"/>
        <v>0.70401263969887573</v>
      </c>
      <c r="CQ134" s="4">
        <f t="shared" si="996"/>
        <v>0.72982585800729549</v>
      </c>
      <c r="CR134" s="4">
        <f t="shared" si="997"/>
        <v>0.54468474653850785</v>
      </c>
      <c r="CS134" s="4">
        <f t="shared" si="998"/>
        <v>0.57636231091671186</v>
      </c>
      <c r="CT134" s="4">
        <f t="shared" si="999"/>
        <v>0.51928113429061495</v>
      </c>
      <c r="CU134" s="4">
        <f t="shared" si="1000"/>
        <v>0.43720012555490767</v>
      </c>
      <c r="CV134" s="4">
        <f t="shared" si="1001"/>
        <v>0.36537004856748012</v>
      </c>
      <c r="CW134" s="4">
        <f t="shared" si="1002"/>
        <v>0.53783670126823147</v>
      </c>
      <c r="CX134" s="4">
        <f t="shared" si="1003"/>
        <v>0.51591657519209622</v>
      </c>
      <c r="CY134" s="4">
        <f t="shared" si="1004"/>
        <v>0.52558119248048318</v>
      </c>
      <c r="CZ134" s="4">
        <f t="shared" si="1005"/>
        <v>0.69340289099010832</v>
      </c>
      <c r="DA134" s="4">
        <f t="shared" si="1006"/>
        <v>0.65332788893425942</v>
      </c>
      <c r="DB134" s="4">
        <f t="shared" si="1007"/>
        <v>0.60461042151815025</v>
      </c>
      <c r="DC134" s="4">
        <f t="shared" si="1008"/>
        <v>0.65728097701636945</v>
      </c>
      <c r="DD134" s="4">
        <f t="shared" si="1009"/>
        <v>0.61400004205479874</v>
      </c>
      <c r="DE134" s="4">
        <f t="shared" si="1010"/>
        <v>0.46630722151674908</v>
      </c>
      <c r="DF134" s="4">
        <f t="shared" si="1011"/>
        <v>0.41181218053514607</v>
      </c>
      <c r="DG134" s="4">
        <f t="shared" si="1012"/>
        <v>0.39803036520311891</v>
      </c>
      <c r="DH134" s="4">
        <f t="shared" si="1013"/>
        <v>0.3879984561317954</v>
      </c>
      <c r="DI134" s="4">
        <f t="shared" si="1014"/>
        <v>0.34906478884606756</v>
      </c>
      <c r="DJ134" s="4">
        <f t="shared" si="1015"/>
        <v>0.36378253441865233</v>
      </c>
      <c r="DK134" s="4">
        <f t="shared" si="1016"/>
        <v>0.40539191213180187</v>
      </c>
      <c r="DL134" s="4">
        <f t="shared" si="1017"/>
        <v>0.27322404371584802</v>
      </c>
      <c r="DM134" s="4">
        <f t="shared" si="1018"/>
        <v>0.32341398962708945</v>
      </c>
      <c r="DN134" s="4">
        <f t="shared" si="1019"/>
        <v>0.41258988565366145</v>
      </c>
      <c r="DO134" s="4">
        <f t="shared" si="1020"/>
        <v>0.24358399750570167</v>
      </c>
      <c r="DP134" s="4">
        <f t="shared" si="1021"/>
        <v>0.40931928844400395</v>
      </c>
      <c r="DQ134" s="4">
        <f t="shared" si="1022"/>
        <v>0.440154440154439</v>
      </c>
      <c r="DR134" s="4">
        <f t="shared" si="1023"/>
        <v>0.42424940489902407</v>
      </c>
      <c r="DS134" s="51">
        <f t="shared" si="1024"/>
        <v>0.55811464286396861</v>
      </c>
      <c r="DT134" s="51">
        <f t="shared" si="1025"/>
        <v>-0.65013836764092714</v>
      </c>
      <c r="DU134" s="51">
        <f t="shared" si="1026"/>
        <v>-0.6728817382151725</v>
      </c>
      <c r="DV134" s="51">
        <f t="shared" si="1027"/>
        <v>-0.44067733043298746</v>
      </c>
      <c r="DW134" s="51">
        <f t="shared" si="1028"/>
        <v>-0.38888681150207544</v>
      </c>
      <c r="DX134" s="51">
        <f t="shared" si="1029"/>
        <v>0.95645395748625683</v>
      </c>
      <c r="DY134" s="51">
        <f t="shared" si="1030"/>
        <v>1.114126553349525</v>
      </c>
      <c r="DZ134" s="51">
        <f t="shared" si="1031"/>
        <v>1.1593497912359649</v>
      </c>
      <c r="EA134" s="51">
        <f t="shared" si="1032"/>
        <v>1.3626409278935843</v>
      </c>
      <c r="EB134" s="12">
        <f t="shared" si="1033"/>
        <v>1.3245973469918539</v>
      </c>
      <c r="EC134" s="12">
        <f t="shared" si="1034"/>
        <v>1.1116575235109687</v>
      </c>
      <c r="ED134" s="12">
        <f t="shared" si="1035"/>
        <v>0.65277065211101559</v>
      </c>
      <c r="EE134" s="12">
        <f t="shared" si="1036"/>
        <v>0.23674466541970313</v>
      </c>
      <c r="EF134" s="12">
        <f t="shared" si="1037"/>
        <v>-0.11917966683170549</v>
      </c>
      <c r="EG134" s="12">
        <f t="shared" si="1038"/>
        <v>-0.39162104722260199</v>
      </c>
      <c r="EH134" s="12">
        <f t="shared" si="1039"/>
        <v>-0.53264118771559332</v>
      </c>
      <c r="EI134" s="12">
        <f t="shared" si="1040"/>
        <v>-0.63719046574017024</v>
      </c>
      <c r="EJ134" s="12">
        <f t="shared" si="1041"/>
        <v>-0.54254498492077363</v>
      </c>
      <c r="EK134" s="12">
        <f t="shared" si="1042"/>
        <v>-0.37572775681962267</v>
      </c>
      <c r="EL134" s="12">
        <f t="shared" si="1043"/>
        <v>-0.14980849470537544</v>
      </c>
      <c r="EM134" s="12">
        <f t="shared" si="1044"/>
        <v>0.11386396349493091</v>
      </c>
      <c r="EN134" s="12">
        <f t="shared" si="1045"/>
        <v>0.32753534340949308</v>
      </c>
      <c r="EO134" s="12">
        <f t="shared" si="1046"/>
        <v>0.49592517954954962</v>
      </c>
      <c r="EP134" s="12">
        <f t="shared" si="1047"/>
        <v>0.58999742395413035</v>
      </c>
      <c r="EQ134" s="12">
        <f t="shared" si="1048"/>
        <v>0.61326450879643823</v>
      </c>
      <c r="ER134" s="12">
        <f t="shared" si="1049"/>
        <v>0.60960935114430215</v>
      </c>
      <c r="ES134" s="12">
        <f t="shared" si="1050"/>
        <v>0.57761776210376203</v>
      </c>
      <c r="ET134" s="12">
        <f t="shared" si="1051"/>
        <v>0.51920361886651389</v>
      </c>
      <c r="EU134" s="12">
        <f t="shared" si="1052"/>
        <v>0.4290004917283472</v>
      </c>
      <c r="EV134" s="12">
        <f t="shared" si="1053"/>
        <v>0.34418949525889736</v>
      </c>
      <c r="EW134" s="12">
        <f t="shared" si="1054"/>
        <v>0.28318888763362127</v>
      </c>
      <c r="EX134" s="12">
        <f t="shared" si="1055"/>
        <v>0.28672091024486718</v>
      </c>
      <c r="EY134" s="12">
        <f t="shared" si="1056"/>
        <v>0.33914963138702375</v>
      </c>
      <c r="EZ134" s="12">
        <f t="shared" si="1057"/>
        <v>0.41108828296361516</v>
      </c>
      <c r="FA134" s="12">
        <f t="shared" si="1058"/>
        <v>0.48881312843174535</v>
      </c>
      <c r="FB134" s="12">
        <f t="shared" si="1059"/>
        <v>0.51871255612755784</v>
      </c>
      <c r="FC134" s="12">
        <f t="shared" si="1060"/>
        <v>0.52050574553914253</v>
      </c>
      <c r="FD134" s="12">
        <f t="shared" si="1061"/>
        <v>0.51226220126119582</v>
      </c>
      <c r="FE134" s="12">
        <f t="shared" si="1062"/>
        <v>0.49435400201155666</v>
      </c>
      <c r="FF134" s="12">
        <f t="shared" si="1063"/>
        <v>0.47375611382895327</v>
      </c>
    </row>
    <row r="135" spans="2:162" x14ac:dyDescent="0.25">
      <c r="B135" t="str">
        <f t="shared" si="907"/>
        <v xml:space="preserve">   Other services</v>
      </c>
      <c r="C135" s="4"/>
      <c r="D135" s="4"/>
      <c r="E135" s="4"/>
      <c r="F135" s="4"/>
      <c r="G135" s="4">
        <f t="shared" si="908"/>
        <v>0.71909703258692781</v>
      </c>
      <c r="H135" s="4">
        <f t="shared" si="909"/>
        <v>0.60172092183645032</v>
      </c>
      <c r="I135" s="4">
        <f t="shared" si="910"/>
        <v>0.38173630371894368</v>
      </c>
      <c r="J135" s="4">
        <f t="shared" si="911"/>
        <v>0.46457259321423783</v>
      </c>
      <c r="K135" s="4">
        <f t="shared" si="912"/>
        <v>0.43864920081720293</v>
      </c>
      <c r="L135" s="4">
        <f t="shared" si="913"/>
        <v>0.46735971718744795</v>
      </c>
      <c r="M135" s="4">
        <f t="shared" si="914"/>
        <v>0.72809739794700123</v>
      </c>
      <c r="N135" s="4">
        <f t="shared" si="915"/>
        <v>0.73619266191768107</v>
      </c>
      <c r="O135" s="4">
        <f t="shared" si="916"/>
        <v>0.76261417043540403</v>
      </c>
      <c r="P135" s="4">
        <f t="shared" si="917"/>
        <v>1.0273669294128076</v>
      </c>
      <c r="Q135" s="4">
        <f t="shared" si="918"/>
        <v>0.94420600858369463</v>
      </c>
      <c r="R135" s="4">
        <f t="shared" si="919"/>
        <v>0.66028002947678599</v>
      </c>
      <c r="S135" s="4">
        <f t="shared" si="920"/>
        <v>0.64095025285193197</v>
      </c>
      <c r="T135" s="4">
        <f t="shared" si="921"/>
        <v>0.39275455771147427</v>
      </c>
      <c r="U135" s="4">
        <f t="shared" si="922"/>
        <v>0.35299904516652153</v>
      </c>
      <c r="V135" s="4">
        <f t="shared" si="923"/>
        <v>0.64455642798547041</v>
      </c>
      <c r="W135" s="4">
        <f t="shared" si="924"/>
        <v>0.94702488490005343</v>
      </c>
      <c r="X135" s="4">
        <f t="shared" si="925"/>
        <v>0.85613953623356642</v>
      </c>
      <c r="Y135" s="4">
        <f t="shared" si="926"/>
        <v>0.80738511401782165</v>
      </c>
      <c r="Z135" s="4">
        <f t="shared" si="927"/>
        <v>0.64128256513025605</v>
      </c>
      <c r="AA135" s="4">
        <f t="shared" si="928"/>
        <v>0.15612580901555187</v>
      </c>
      <c r="AB135" s="4">
        <f t="shared" si="929"/>
        <v>0.40027252597513086</v>
      </c>
      <c r="AC135" s="4">
        <f t="shared" si="930"/>
        <v>0.51017516013831266</v>
      </c>
      <c r="AD135" s="4">
        <f t="shared" si="931"/>
        <v>0.83209848398495534</v>
      </c>
      <c r="AE135" s="4">
        <f t="shared" si="932"/>
        <v>1.0371194216599484</v>
      </c>
      <c r="AF135" s="4">
        <f t="shared" si="933"/>
        <v>0.89983162659747973</v>
      </c>
      <c r="AG135" s="4">
        <f t="shared" si="934"/>
        <v>0.94725922690544173</v>
      </c>
      <c r="AH135" s="4">
        <f t="shared" si="935"/>
        <v>0.91976831492009259</v>
      </c>
      <c r="AI135" s="4">
        <f t="shared" si="936"/>
        <v>0.83752981712165375</v>
      </c>
      <c r="AJ135" s="4">
        <f t="shared" si="937"/>
        <v>1.0530968849134124</v>
      </c>
      <c r="AK135" s="4">
        <f t="shared" si="938"/>
        <v>0.9725223834516814</v>
      </c>
      <c r="AL135" s="4">
        <f t="shared" si="939"/>
        <v>0.7619481571486415</v>
      </c>
      <c r="AM135" s="4">
        <f t="shared" si="940"/>
        <v>0.8810240963855408</v>
      </c>
      <c r="AN135" s="4">
        <f t="shared" si="941"/>
        <v>0.49291588229466082</v>
      </c>
      <c r="AO135" s="4">
        <f t="shared" si="942"/>
        <v>0.48381551156736574</v>
      </c>
      <c r="AP135" s="4">
        <f t="shared" si="943"/>
        <v>0.59417995860221573</v>
      </c>
      <c r="AQ135" s="4">
        <f t="shared" si="944"/>
        <v>0.62360477530816427</v>
      </c>
      <c r="AR135" s="4">
        <f t="shared" si="945"/>
        <v>0.55860517979348823</v>
      </c>
      <c r="AS135" s="4">
        <f t="shared" si="946"/>
        <v>0.53733777916376424</v>
      </c>
      <c r="AT135" s="4">
        <f t="shared" si="947"/>
        <v>0.49770199795204206</v>
      </c>
      <c r="AU135" s="4">
        <f t="shared" si="948"/>
        <v>0.14698560963467075</v>
      </c>
      <c r="AV135" s="4">
        <f t="shared" si="949"/>
        <v>0.3088748467414873</v>
      </c>
      <c r="AW135" s="4">
        <f t="shared" si="950"/>
        <v>0.14555015611427879</v>
      </c>
      <c r="AX135" s="4">
        <f t="shared" si="951"/>
        <v>-0.12840566852660137</v>
      </c>
      <c r="AY135" s="4">
        <f t="shared" si="952"/>
        <v>6.1022836623089882E-2</v>
      </c>
      <c r="AZ135" s="4">
        <f t="shared" si="953"/>
        <v>7.7995745686596618E-2</v>
      </c>
      <c r="BA135" s="4">
        <f t="shared" si="954"/>
        <v>0.18853515345330157</v>
      </c>
      <c r="BB135" s="4">
        <f t="shared" si="955"/>
        <v>0.33908978613122737</v>
      </c>
      <c r="BC135" s="4">
        <f t="shared" si="956"/>
        <v>0.39152351588117201</v>
      </c>
      <c r="BD135" s="4">
        <f t="shared" si="957"/>
        <v>0.36377937272637917</v>
      </c>
      <c r="BE135" s="4">
        <f t="shared" si="958"/>
        <v>0.39928030956547139</v>
      </c>
      <c r="BF135" s="4">
        <f t="shared" si="959"/>
        <v>0.4947311136397356</v>
      </c>
      <c r="BG135" s="4">
        <f t="shared" si="960"/>
        <v>0.3025043392015877</v>
      </c>
      <c r="BH135" s="4">
        <f t="shared" si="961"/>
        <v>0.39073193798064138</v>
      </c>
      <c r="BI135" s="4">
        <f t="shared" si="962"/>
        <v>0.32872618602914228</v>
      </c>
      <c r="BJ135" s="4">
        <f t="shared" si="963"/>
        <v>0.29815886898402633</v>
      </c>
      <c r="BK135" s="4">
        <f t="shared" si="964"/>
        <v>0.50421002955713634</v>
      </c>
      <c r="BL135" s="4">
        <f t="shared" si="965"/>
        <v>0.57620496080322181</v>
      </c>
      <c r="BM135" s="4">
        <f t="shared" si="966"/>
        <v>0.62398263700487888</v>
      </c>
      <c r="BN135" s="4">
        <f t="shared" si="967"/>
        <v>0.57316416009405646</v>
      </c>
      <c r="BO135" s="4">
        <f t="shared" si="968"/>
        <v>0.57289127254998062</v>
      </c>
      <c r="BP135" s="4">
        <f t="shared" si="969"/>
        <v>0.41562960636010304</v>
      </c>
      <c r="BQ135" s="4">
        <f t="shared" si="970"/>
        <v>0.42021851362708895</v>
      </c>
      <c r="BR135" s="4">
        <f t="shared" si="971"/>
        <v>0.47017477203647712</v>
      </c>
      <c r="BS135" s="4">
        <f t="shared" si="972"/>
        <v>0.56555754548025283</v>
      </c>
      <c r="BT135" s="4">
        <f t="shared" si="973"/>
        <v>0.61985404191616456</v>
      </c>
      <c r="BU135" s="4">
        <f t="shared" si="974"/>
        <v>0.68332364904125265</v>
      </c>
      <c r="BV135" s="4">
        <f t="shared" si="975"/>
        <v>0.78341652800887585</v>
      </c>
      <c r="BW135" s="4">
        <f t="shared" si="976"/>
        <v>0.73159579332418412</v>
      </c>
      <c r="BX135" s="4">
        <f t="shared" si="977"/>
        <v>0.70133230440999861</v>
      </c>
      <c r="BY135" s="4">
        <f t="shared" si="978"/>
        <v>0.71032336625626091</v>
      </c>
      <c r="BZ135" s="4">
        <f t="shared" si="979"/>
        <v>0.43707273338563113</v>
      </c>
      <c r="CA135" s="4">
        <f t="shared" si="980"/>
        <v>0.21604044633510844</v>
      </c>
      <c r="CB135" s="4">
        <f t="shared" si="981"/>
        <v>-1.7824914774625583E-2</v>
      </c>
      <c r="CC135" s="4">
        <f t="shared" si="982"/>
        <v>-0.12230919765166724</v>
      </c>
      <c r="CD135" s="4">
        <f t="shared" si="983"/>
        <v>2.2648517654472356E-3</v>
      </c>
      <c r="CE135" s="4">
        <f t="shared" si="984"/>
        <v>4.6018269252896898E-2</v>
      </c>
      <c r="CF135" s="4">
        <f t="shared" si="985"/>
        <v>0.33636769929198046</v>
      </c>
      <c r="CG135" s="4">
        <f t="shared" si="986"/>
        <v>0.43541364296081575</v>
      </c>
      <c r="CH135" s="4">
        <f t="shared" si="987"/>
        <v>0.67329579489637237</v>
      </c>
      <c r="CI135" s="4">
        <f t="shared" si="988"/>
        <v>0.78742047773376656</v>
      </c>
      <c r="CJ135" s="4">
        <f t="shared" si="989"/>
        <v>0.86270761142310581</v>
      </c>
      <c r="CK135" s="4">
        <f t="shared" si="990"/>
        <v>0.79442708209079671</v>
      </c>
      <c r="CL135" s="4">
        <f t="shared" si="991"/>
        <v>0.60240963855421847</v>
      </c>
      <c r="CM135" s="4">
        <f t="shared" si="992"/>
        <v>0.66917311011798963</v>
      </c>
      <c r="CN135" s="4">
        <f t="shared" si="993"/>
        <v>0.59887271019257793</v>
      </c>
      <c r="CO135" s="4">
        <f t="shared" si="994"/>
        <v>0.55608775905978858</v>
      </c>
      <c r="CP135" s="4">
        <f t="shared" si="995"/>
        <v>0.6273379957712758</v>
      </c>
      <c r="CQ135" s="4">
        <f t="shared" si="996"/>
        <v>0.53120236500530915</v>
      </c>
      <c r="CR135" s="4">
        <f t="shared" si="997"/>
        <v>0.56070488614257974</v>
      </c>
      <c r="CS135" s="4">
        <f t="shared" si="998"/>
        <v>0.6401494441406973</v>
      </c>
      <c r="CT135" s="4">
        <f t="shared" si="999"/>
        <v>0.64345705770793971</v>
      </c>
      <c r="CU135" s="4">
        <f t="shared" si="1000"/>
        <v>0.81834895296175103</v>
      </c>
      <c r="CV135" s="4">
        <f t="shared" si="1001"/>
        <v>0.63716971884328766</v>
      </c>
      <c r="CW135" s="4">
        <f t="shared" si="1002"/>
        <v>0.68612912507470025</v>
      </c>
      <c r="CX135" s="4">
        <f t="shared" si="1003"/>
        <v>0.50274423710208482</v>
      </c>
      <c r="CY135" s="4">
        <f t="shared" si="1004"/>
        <v>0.43398612989052321</v>
      </c>
      <c r="CZ135" s="4">
        <f t="shared" si="1005"/>
        <v>0.67601347679600143</v>
      </c>
      <c r="DA135" s="4">
        <f t="shared" si="1006"/>
        <v>0.70705551137950717</v>
      </c>
      <c r="DB135" s="4">
        <f t="shared" si="1007"/>
        <v>0.86098233170252103</v>
      </c>
      <c r="DC135" s="4">
        <f t="shared" si="1008"/>
        <v>1.0346874734967315</v>
      </c>
      <c r="DD135" s="4">
        <f t="shared" si="1009"/>
        <v>1.0282397964547787</v>
      </c>
      <c r="DE135" s="4">
        <f t="shared" si="1010"/>
        <v>0.97216728771572014</v>
      </c>
      <c r="DF135" s="4">
        <f t="shared" si="1011"/>
        <v>0.93123357407445839</v>
      </c>
      <c r="DG135" s="4">
        <f t="shared" si="1012"/>
        <v>0.74681986048420312</v>
      </c>
      <c r="DH135" s="4">
        <f t="shared" si="1013"/>
        <v>0.7434944237918234</v>
      </c>
      <c r="DI135" s="4">
        <f t="shared" si="1014"/>
        <v>0.67795242226750618</v>
      </c>
      <c r="DJ135" s="4">
        <f t="shared" si="1015"/>
        <v>0.68736810370816936</v>
      </c>
      <c r="DK135" s="4">
        <f t="shared" si="1016"/>
        <v>0.84872690963554398</v>
      </c>
      <c r="DL135" s="4">
        <f t="shared" si="1017"/>
        <v>0.75631583115546119</v>
      </c>
      <c r="DM135" s="4">
        <f t="shared" si="1018"/>
        <v>0.76909424362539314</v>
      </c>
      <c r="DN135" s="4">
        <f t="shared" si="1019"/>
        <v>0.76427364532987774</v>
      </c>
      <c r="DO135" s="4">
        <f t="shared" si="1020"/>
        <v>0.65085644133523024</v>
      </c>
      <c r="DP135" s="4">
        <f t="shared" si="1021"/>
        <v>0.64986711672389053</v>
      </c>
      <c r="DQ135" s="4">
        <f t="shared" si="1022"/>
        <v>0.67953667953668306</v>
      </c>
      <c r="DR135" s="4">
        <f t="shared" si="1023"/>
        <v>0.61621746141442069</v>
      </c>
      <c r="DS135" s="51">
        <f t="shared" si="1024"/>
        <v>0.24656434564880611</v>
      </c>
      <c r="DT135" s="51">
        <f t="shared" si="1025"/>
        <v>-6.2511846544599852</v>
      </c>
      <c r="DU135" s="51">
        <f t="shared" si="1026"/>
        <v>-4.9225622133674163</v>
      </c>
      <c r="DV135" s="51">
        <f t="shared" si="1027"/>
        <v>-4.7668160594070565</v>
      </c>
      <c r="DW135" s="51">
        <f t="shared" si="1028"/>
        <v>-4.6610327936282374</v>
      </c>
      <c r="DX135" s="51">
        <f t="shared" si="1029"/>
        <v>2.776665894200181</v>
      </c>
      <c r="DY135" s="51">
        <f t="shared" si="1030"/>
        <v>2.1099026669659415</v>
      </c>
      <c r="DZ135" s="51">
        <f t="shared" si="1031"/>
        <v>2.5659734889942873</v>
      </c>
      <c r="EA135" s="51">
        <f t="shared" si="1032"/>
        <v>3.0334982561440484</v>
      </c>
      <c r="EB135" s="12">
        <f t="shared" si="1033"/>
        <v>2.4502671014985706</v>
      </c>
      <c r="EC135" s="12">
        <f t="shared" si="1034"/>
        <v>1.6876724137931056</v>
      </c>
      <c r="ED135" s="12">
        <f t="shared" si="1035"/>
        <v>1.1443786525739188</v>
      </c>
      <c r="EE135" s="12">
        <f t="shared" si="1036"/>
        <v>1.0020097721113075</v>
      </c>
      <c r="EF135" s="12">
        <f t="shared" si="1037"/>
        <v>0.82635503281717637</v>
      </c>
      <c r="EG135" s="12">
        <f t="shared" si="1038"/>
        <v>0.91392518035550263</v>
      </c>
      <c r="EH135" s="12">
        <f t="shared" si="1039"/>
        <v>0.91132880508905423</v>
      </c>
      <c r="EI135" s="12">
        <f t="shared" si="1040"/>
        <v>0.82878931740109874</v>
      </c>
      <c r="EJ135" s="12">
        <f t="shared" si="1041"/>
        <v>0.80921746095851177</v>
      </c>
      <c r="EK135" s="12">
        <f t="shared" si="1042"/>
        <v>0.62641956210331184</v>
      </c>
      <c r="EL135" s="12">
        <f t="shared" si="1043"/>
        <v>0.57879819763658258</v>
      </c>
      <c r="EM135" s="12">
        <f t="shared" si="1044"/>
        <v>0.48491715921967415</v>
      </c>
      <c r="EN135" s="12">
        <f t="shared" si="1045"/>
        <v>0.35299739593909019</v>
      </c>
      <c r="EO135" s="12">
        <f t="shared" si="1046"/>
        <v>0.26268276768196991</v>
      </c>
      <c r="EP135" s="12">
        <f t="shared" si="1047"/>
        <v>0.2084883475384405</v>
      </c>
      <c r="EQ135" s="12">
        <f t="shared" si="1048"/>
        <v>0.18597272385365785</v>
      </c>
      <c r="ER135" s="12">
        <f t="shared" si="1049"/>
        <v>0.17790505992207964</v>
      </c>
      <c r="ES135" s="12">
        <f t="shared" si="1050"/>
        <v>0.19749258229084746</v>
      </c>
      <c r="ET135" s="12">
        <f t="shared" si="1051"/>
        <v>0.19360457435860856</v>
      </c>
      <c r="EU135" s="12">
        <f t="shared" si="1052"/>
        <v>0.20597352465248545</v>
      </c>
      <c r="EV135" s="12">
        <f t="shared" si="1053"/>
        <v>0.22822925891328222</v>
      </c>
      <c r="EW135" s="12">
        <f t="shared" si="1054"/>
        <v>0.24552541114572363</v>
      </c>
      <c r="EX135" s="12">
        <f t="shared" si="1055"/>
        <v>0.23976119377361016</v>
      </c>
      <c r="EY135" s="12">
        <f t="shared" si="1056"/>
        <v>0.23402052584359148</v>
      </c>
      <c r="EZ135" s="12">
        <f t="shared" si="1057"/>
        <v>0.22236610009412472</v>
      </c>
      <c r="FA135" s="12">
        <f t="shared" si="1058"/>
        <v>0.20309762399613446</v>
      </c>
      <c r="FB135" s="12">
        <f t="shared" si="1059"/>
        <v>0.20521251168853188</v>
      </c>
      <c r="FC135" s="12">
        <f t="shared" si="1060"/>
        <v>0.2049060822779277</v>
      </c>
      <c r="FD135" s="12">
        <f t="shared" si="1061"/>
        <v>0.20089025488845352</v>
      </c>
      <c r="FE135" s="12">
        <f t="shared" si="1062"/>
        <v>0.20249868593190892</v>
      </c>
      <c r="FF135" s="12">
        <f t="shared" si="1063"/>
        <v>0.20107762748873634</v>
      </c>
    </row>
    <row r="136" spans="2:162" x14ac:dyDescent="0.25">
      <c r="B136" t="str">
        <f t="shared" si="907"/>
        <v xml:space="preserve">      Leisure and Hospitality</v>
      </c>
      <c r="C136" s="4"/>
      <c r="D136" s="4"/>
      <c r="E136" s="4"/>
      <c r="F136" s="4"/>
      <c r="G136" s="4">
        <f t="shared" si="908"/>
        <v>0.25790399902906624</v>
      </c>
      <c r="H136" s="4">
        <f t="shared" si="909"/>
        <v>0.1323786028040202</v>
      </c>
      <c r="I136" s="4">
        <f t="shared" si="910"/>
        <v>-5.964629745608744E-2</v>
      </c>
      <c r="J136" s="4">
        <f t="shared" si="911"/>
        <v>2.997242536865824E-2</v>
      </c>
      <c r="K136" s="4">
        <f t="shared" si="912"/>
        <v>-3.6053358971278343E-2</v>
      </c>
      <c r="L136" s="4">
        <f t="shared" si="913"/>
        <v>5.0930225590940431E-2</v>
      </c>
      <c r="M136" s="4">
        <f t="shared" si="914"/>
        <v>0.29541656719980908</v>
      </c>
      <c r="N136" s="4">
        <f t="shared" si="915"/>
        <v>0.27718994962892274</v>
      </c>
      <c r="O136" s="4">
        <f t="shared" si="916"/>
        <v>0.26602819898909297</v>
      </c>
      <c r="P136" s="4">
        <f t="shared" si="917"/>
        <v>0.29817258583532547</v>
      </c>
      <c r="Q136" s="4">
        <f t="shared" si="918"/>
        <v>0.32854817226579835</v>
      </c>
      <c r="R136" s="4">
        <f t="shared" si="919"/>
        <v>0.20044215180545424</v>
      </c>
      <c r="S136" s="4">
        <f t="shared" si="920"/>
        <v>0.20580971421851391</v>
      </c>
      <c r="T136" s="4">
        <f t="shared" si="921"/>
        <v>0.24327334544815205</v>
      </c>
      <c r="U136" s="4">
        <f t="shared" si="922"/>
        <v>7.5229304707620709E-2</v>
      </c>
      <c r="V136" s="4">
        <f t="shared" si="923"/>
        <v>0.32227821399273249</v>
      </c>
      <c r="W136" s="4">
        <f t="shared" si="924"/>
        <v>0.40212133574217496</v>
      </c>
      <c r="X136" s="4">
        <f t="shared" si="925"/>
        <v>0.32794497489624802</v>
      </c>
      <c r="Y136" s="4">
        <f t="shared" si="926"/>
        <v>0.32411158698923348</v>
      </c>
      <c r="Z136" s="4">
        <f t="shared" si="927"/>
        <v>0.34926996850844616</v>
      </c>
      <c r="AA136" s="4">
        <f t="shared" si="928"/>
        <v>0.11070739184739189</v>
      </c>
      <c r="AB136" s="4">
        <f t="shared" si="929"/>
        <v>0.26968716289104544</v>
      </c>
      <c r="AC136" s="4">
        <f t="shared" si="930"/>
        <v>0.44782041834363201</v>
      </c>
      <c r="AD136" s="4">
        <f t="shared" si="931"/>
        <v>0.31916106235039238</v>
      </c>
      <c r="AE136" s="4">
        <f t="shared" si="932"/>
        <v>0.40038926734324926</v>
      </c>
      <c r="AF136" s="4">
        <f t="shared" si="933"/>
        <v>0.19045516023075235</v>
      </c>
      <c r="AG136" s="4">
        <f t="shared" si="934"/>
        <v>0.18835990390914994</v>
      </c>
      <c r="AH136" s="4">
        <f t="shared" si="935"/>
        <v>0.31105867210125682</v>
      </c>
      <c r="AI136" s="4">
        <f t="shared" si="936"/>
        <v>0.28359395706334628</v>
      </c>
      <c r="AJ136" s="4">
        <f t="shared" si="937"/>
        <v>0.42123875396536598</v>
      </c>
      <c r="AK136" s="4">
        <f t="shared" si="938"/>
        <v>0.37305752804363307</v>
      </c>
      <c r="AL136" s="4">
        <f t="shared" si="939"/>
        <v>0.12910085054677994</v>
      </c>
      <c r="AM136" s="4">
        <f t="shared" si="940"/>
        <v>0.47941767068273067</v>
      </c>
      <c r="AN136" s="4">
        <f t="shared" si="941"/>
        <v>0.3665907064301987</v>
      </c>
      <c r="AO136" s="4">
        <f t="shared" si="942"/>
        <v>0.31435728670366847</v>
      </c>
      <c r="AP136" s="4">
        <f t="shared" si="943"/>
        <v>0.49677340801168829</v>
      </c>
      <c r="AQ136" s="4">
        <f t="shared" si="944"/>
        <v>0.22323595069397212</v>
      </c>
      <c r="AR136" s="4">
        <f t="shared" si="945"/>
        <v>0.15718327569946514</v>
      </c>
      <c r="AS136" s="4">
        <f t="shared" si="946"/>
        <v>-1.4392976227601073E-2</v>
      </c>
      <c r="AT136" s="4">
        <f t="shared" si="947"/>
        <v>5.9533731812443438E-2</v>
      </c>
      <c r="AU136" s="4">
        <f t="shared" si="948"/>
        <v>-2.3707356392698906E-3</v>
      </c>
      <c r="AV136" s="4">
        <f t="shared" si="949"/>
        <v>7.0734697727072825E-3</v>
      </c>
      <c r="AW136" s="4">
        <f t="shared" si="950"/>
        <v>6.5732328567740292E-2</v>
      </c>
      <c r="AX136" s="4">
        <f t="shared" si="951"/>
        <v>-0.30817360446384634</v>
      </c>
      <c r="AY136" s="4">
        <f t="shared" si="952"/>
        <v>-0.33562560142699432</v>
      </c>
      <c r="AZ136" s="4">
        <f t="shared" si="953"/>
        <v>-0.24580477428503938</v>
      </c>
      <c r="BA136" s="4">
        <f t="shared" si="954"/>
        <v>-0.13364517206815818</v>
      </c>
      <c r="BB136" s="4">
        <f t="shared" si="955"/>
        <v>5.8129677622495317E-2</v>
      </c>
      <c r="BC136" s="4">
        <f t="shared" si="956"/>
        <v>0.12235109871286508</v>
      </c>
      <c r="BD136" s="4">
        <f t="shared" si="957"/>
        <v>8.8486874446956257E-2</v>
      </c>
      <c r="BE136" s="4">
        <f t="shared" si="958"/>
        <v>0.14295220959751576</v>
      </c>
      <c r="BF136" s="4">
        <f t="shared" si="959"/>
        <v>0.29189135704744579</v>
      </c>
      <c r="BG136" s="4">
        <f t="shared" si="960"/>
        <v>0.25787255145053456</v>
      </c>
      <c r="BH136" s="4">
        <f t="shared" si="961"/>
        <v>0.34095716881113003</v>
      </c>
      <c r="BI136" s="4">
        <f t="shared" si="962"/>
        <v>0.21915079068609111</v>
      </c>
      <c r="BJ136" s="4">
        <f t="shared" si="963"/>
        <v>0.16398737794121257</v>
      </c>
      <c r="BK136" s="4">
        <f t="shared" si="964"/>
        <v>0.21609001266734443</v>
      </c>
      <c r="BL136" s="4">
        <f t="shared" si="965"/>
        <v>0.24482528377476082</v>
      </c>
      <c r="BM136" s="4">
        <f t="shared" si="966"/>
        <v>0.31815715483648116</v>
      </c>
      <c r="BN136" s="4">
        <f t="shared" si="967"/>
        <v>0.30372801646009778</v>
      </c>
      <c r="BO136" s="4">
        <f t="shared" si="968"/>
        <v>0.33398342272062448</v>
      </c>
      <c r="BP136" s="4">
        <f t="shared" si="969"/>
        <v>0.24647802237633765</v>
      </c>
      <c r="BQ136" s="4">
        <f t="shared" si="970"/>
        <v>0.30495857846080082</v>
      </c>
      <c r="BR136" s="4">
        <f t="shared" si="971"/>
        <v>0.31107522796352699</v>
      </c>
      <c r="BS136" s="4">
        <f t="shared" si="972"/>
        <v>0.33226505796964995</v>
      </c>
      <c r="BT136" s="4">
        <f t="shared" si="973"/>
        <v>0.34618263473053829</v>
      </c>
      <c r="BU136" s="4">
        <f t="shared" si="974"/>
        <v>0.31841952353282871</v>
      </c>
      <c r="BV136" s="4">
        <f t="shared" si="975"/>
        <v>0.29118136439268005</v>
      </c>
      <c r="BW136" s="4">
        <f t="shared" si="976"/>
        <v>0.26748971193415566</v>
      </c>
      <c r="BX136" s="4">
        <f t="shared" si="977"/>
        <v>0.17930502281032232</v>
      </c>
      <c r="BY136" s="4">
        <f t="shared" si="978"/>
        <v>0.11049474586208352</v>
      </c>
      <c r="BZ136" s="4">
        <f t="shared" si="979"/>
        <v>-9.1897343942620446E-2</v>
      </c>
      <c r="CA136" s="4">
        <f t="shared" si="980"/>
        <v>-0.34967371210939979</v>
      </c>
      <c r="CB136" s="4">
        <f t="shared" si="981"/>
        <v>-0.48127269891490737</v>
      </c>
      <c r="CC136" s="4">
        <f t="shared" si="982"/>
        <v>-0.49368439779398765</v>
      </c>
      <c r="CD136" s="4">
        <f t="shared" si="983"/>
        <v>-0.40540846601589958</v>
      </c>
      <c r="CE136" s="4">
        <f t="shared" si="984"/>
        <v>-0.2323922597271123</v>
      </c>
      <c r="CF136" s="4">
        <f t="shared" si="985"/>
        <v>-9.4088866934835397E-3</v>
      </c>
      <c r="CG136" s="4">
        <f t="shared" si="986"/>
        <v>3.3310333341264473E-2</v>
      </c>
      <c r="CH136" s="4">
        <f t="shared" si="987"/>
        <v>0.17970528333533051</v>
      </c>
      <c r="CI136" s="4">
        <f t="shared" si="988"/>
        <v>0.20645780818629192</v>
      </c>
      <c r="CJ136" s="4">
        <f t="shared" si="989"/>
        <v>0.23658740590273614</v>
      </c>
      <c r="CK136" s="4">
        <f t="shared" si="990"/>
        <v>0.21948135601307528</v>
      </c>
      <c r="CL136" s="4">
        <f t="shared" si="991"/>
        <v>0.21582392562375402</v>
      </c>
      <c r="CM136" s="4">
        <f t="shared" si="992"/>
        <v>0.29320659241919111</v>
      </c>
      <c r="CN136" s="4">
        <f t="shared" si="993"/>
        <v>0.29591357444809613</v>
      </c>
      <c r="CO136" s="4">
        <f t="shared" si="994"/>
        <v>0.31309142736979623</v>
      </c>
      <c r="CP136" s="4">
        <f t="shared" si="995"/>
        <v>0.38337321963800336</v>
      </c>
      <c r="CQ136" s="4">
        <f t="shared" si="996"/>
        <v>0.3764608065037639</v>
      </c>
      <c r="CR136" s="4">
        <f t="shared" si="997"/>
        <v>0.39592630735782292</v>
      </c>
      <c r="CS136" s="4">
        <f t="shared" si="998"/>
        <v>0.45562238017131623</v>
      </c>
      <c r="CT136" s="4">
        <f t="shared" si="999"/>
        <v>0.38155874650049654</v>
      </c>
      <c r="CU136" s="4">
        <f t="shared" si="1000"/>
        <v>0.40356934666606975</v>
      </c>
      <c r="CV136" s="4">
        <f t="shared" si="1001"/>
        <v>0.31412912712204211</v>
      </c>
      <c r="CW136" s="4">
        <f t="shared" si="1002"/>
        <v>0.294371527854628</v>
      </c>
      <c r="CX136" s="4">
        <f t="shared" si="1003"/>
        <v>0.24807903402854062</v>
      </c>
      <c r="CY136" s="4">
        <f t="shared" si="1004"/>
        <v>0.2813276922405904</v>
      </c>
      <c r="CZ136" s="4">
        <f t="shared" si="1005"/>
        <v>0.36300402130203313</v>
      </c>
      <c r="DA136" s="4">
        <f t="shared" si="1006"/>
        <v>0.48354860200726579</v>
      </c>
      <c r="DB136" s="4">
        <f t="shared" si="1007"/>
        <v>0.50206165744439712</v>
      </c>
      <c r="DC136" s="4">
        <f t="shared" si="1008"/>
        <v>0.48553981850564026</v>
      </c>
      <c r="DD136" s="4">
        <f t="shared" si="1009"/>
        <v>0.45629455180099621</v>
      </c>
      <c r="DE136" s="4">
        <f t="shared" si="1010"/>
        <v>0.3726294314798983</v>
      </c>
      <c r="DF136" s="4">
        <f t="shared" si="1011"/>
        <v>0.36007698197545834</v>
      </c>
      <c r="DG136" s="4">
        <f t="shared" si="1012"/>
        <v>0.32827246614690192</v>
      </c>
      <c r="DH136" s="4">
        <f t="shared" si="1013"/>
        <v>0.39002986166128456</v>
      </c>
      <c r="DI136" s="4">
        <f t="shared" si="1014"/>
        <v>0.27642702931740742</v>
      </c>
      <c r="DJ136" s="4">
        <f t="shared" si="1015"/>
        <v>0.27132951462164662</v>
      </c>
      <c r="DK136" s="4">
        <f t="shared" si="1016"/>
        <v>0.32351472790813834</v>
      </c>
      <c r="DL136" s="4">
        <f t="shared" si="1017"/>
        <v>0.26728439059158743</v>
      </c>
      <c r="DM136" s="4">
        <f t="shared" si="1018"/>
        <v>0.25242067483089614</v>
      </c>
      <c r="DN136" s="4">
        <f t="shared" si="1019"/>
        <v>0.28095406499273173</v>
      </c>
      <c r="DO136" s="4">
        <f t="shared" si="1020"/>
        <v>0.14225305454332679</v>
      </c>
      <c r="DP136" s="4">
        <f t="shared" si="1021"/>
        <v>0.10669460125317654</v>
      </c>
      <c r="DQ136" s="4">
        <f t="shared" si="1022"/>
        <v>0.1640926640926644</v>
      </c>
      <c r="DR136" s="4">
        <f t="shared" si="1023"/>
        <v>0.1017430699531581</v>
      </c>
      <c r="DS136" s="51">
        <f t="shared" si="1024"/>
        <v>-2.6758921233203791E-2</v>
      </c>
      <c r="DT136" s="51">
        <f t="shared" si="1025"/>
        <v>-4.4069145911520531</v>
      </c>
      <c r="DU136" s="51">
        <f t="shared" si="1026"/>
        <v>-3.6331854747763335</v>
      </c>
      <c r="DV136" s="51">
        <f t="shared" si="1027"/>
        <v>-3.4935398578581203</v>
      </c>
      <c r="DW136" s="51">
        <f t="shared" si="1028"/>
        <v>-3.4495008039486974</v>
      </c>
      <c r="DX136" s="51">
        <f t="shared" si="1029"/>
        <v>1.7169823245623266</v>
      </c>
      <c r="DY136" s="51">
        <f t="shared" si="1030"/>
        <v>1.6589466810863753</v>
      </c>
      <c r="DZ136" s="51">
        <f t="shared" si="1031"/>
        <v>1.9336008755928487</v>
      </c>
      <c r="EA136" s="51">
        <f t="shared" si="1032"/>
        <v>2.2872901289642305</v>
      </c>
      <c r="EB136" s="12">
        <f t="shared" si="1033"/>
        <v>1.7540565414857652</v>
      </c>
      <c r="EC136" s="12">
        <f t="shared" si="1034"/>
        <v>0.99589341692789923</v>
      </c>
      <c r="ED136" s="12">
        <f t="shared" si="1035"/>
        <v>0.63628946708584821</v>
      </c>
      <c r="EE136" s="12">
        <f t="shared" si="1036"/>
        <v>0.65291636446921497</v>
      </c>
      <c r="EF136" s="12">
        <f t="shared" si="1037"/>
        <v>0.70446184471860229</v>
      </c>
      <c r="EG136" s="12">
        <f t="shared" si="1038"/>
        <v>0.90386223341078598</v>
      </c>
      <c r="EH136" s="12">
        <f t="shared" si="1039"/>
        <v>0.91046446495662081</v>
      </c>
      <c r="EI136" s="12">
        <f t="shared" si="1040"/>
        <v>0.66205285763551358</v>
      </c>
      <c r="EJ136" s="12">
        <f t="shared" si="1041"/>
        <v>0.41936956034791462</v>
      </c>
      <c r="EK136" s="12">
        <f t="shared" si="1042"/>
        <v>0.17930252624113033</v>
      </c>
      <c r="EL136" s="12">
        <f t="shared" si="1043"/>
        <v>0.15245706116181271</v>
      </c>
      <c r="EM136" s="12">
        <f t="shared" si="1044"/>
        <v>0.15406631160160736</v>
      </c>
      <c r="EN136" s="12">
        <f t="shared" si="1045"/>
        <v>0.1267317060687809</v>
      </c>
      <c r="EO136" s="12">
        <f t="shared" si="1046"/>
        <v>8.5374812460605604E-2</v>
      </c>
      <c r="EP136" s="12">
        <f t="shared" si="1047"/>
        <v>5.4826658647386221E-2</v>
      </c>
      <c r="EQ136" s="12">
        <f t="shared" si="1048"/>
        <v>4.4619577218077848E-2</v>
      </c>
      <c r="ER136" s="12">
        <f t="shared" si="1049"/>
        <v>2.7684597331643662E-2</v>
      </c>
      <c r="ES136" s="12">
        <f t="shared" si="1050"/>
        <v>3.2100187524054871E-2</v>
      </c>
      <c r="ET136" s="12">
        <f t="shared" si="1051"/>
        <v>1.7178851963418163E-2</v>
      </c>
      <c r="EU136" s="12">
        <f t="shared" si="1052"/>
        <v>1.6712265264700005E-2</v>
      </c>
      <c r="EV136" s="12">
        <f t="shared" si="1053"/>
        <v>3.1429282226210289E-2</v>
      </c>
      <c r="EW136" s="12">
        <f t="shared" si="1054"/>
        <v>3.9648596159950748E-2</v>
      </c>
      <c r="EX136" s="12">
        <f t="shared" si="1055"/>
        <v>4.0972392858559713E-2</v>
      </c>
      <c r="EY136" s="12">
        <f t="shared" si="1056"/>
        <v>4.4494787172311402E-2</v>
      </c>
      <c r="EZ136" s="12">
        <f t="shared" si="1057"/>
        <v>4.4669805625981801E-2</v>
      </c>
      <c r="FA136" s="12">
        <f t="shared" si="1058"/>
        <v>4.9437430618576077E-2</v>
      </c>
      <c r="FB136" s="12">
        <f t="shared" si="1059"/>
        <v>6.3092775384930647E-2</v>
      </c>
      <c r="FC136" s="12">
        <f t="shared" si="1060"/>
        <v>7.3073378780676934E-2</v>
      </c>
      <c r="FD136" s="12">
        <f t="shared" si="1061"/>
        <v>8.2952678713368588E-2</v>
      </c>
      <c r="FE136" s="12">
        <f t="shared" si="1062"/>
        <v>8.9927734187028971E-2</v>
      </c>
      <c r="FF136" s="12">
        <f t="shared" si="1063"/>
        <v>9.4544372322355269E-2</v>
      </c>
    </row>
    <row r="137" spans="2:162" x14ac:dyDescent="0.25">
      <c r="B137" t="str">
        <f t="shared" ref="B137:B139" si="1064">B105</f>
        <v xml:space="preserve">   Government</v>
      </c>
      <c r="C137" s="4"/>
      <c r="D137" s="4"/>
      <c r="E137" s="4"/>
      <c r="F137" s="4"/>
      <c r="G137" s="4">
        <f t="shared" si="908"/>
        <v>0.40050973966866599</v>
      </c>
      <c r="H137" s="4">
        <f t="shared" si="909"/>
        <v>0.59269510800890424</v>
      </c>
      <c r="I137" s="4">
        <f t="shared" si="910"/>
        <v>0.46822343503026947</v>
      </c>
      <c r="J137" s="4">
        <f t="shared" si="911"/>
        <v>0.54549814170962618</v>
      </c>
      <c r="K137" s="4">
        <f t="shared" si="912"/>
        <v>0.71505828626367041</v>
      </c>
      <c r="L137" s="4">
        <f t="shared" si="913"/>
        <v>0.48533509092543387</v>
      </c>
      <c r="M137" s="4">
        <f t="shared" si="914"/>
        <v>0.3013845786583903</v>
      </c>
      <c r="N137" s="4">
        <f t="shared" si="915"/>
        <v>0.55437989925784537</v>
      </c>
      <c r="O137" s="4">
        <f t="shared" si="916"/>
        <v>0.26307233011143594</v>
      </c>
      <c r="P137" s="4">
        <f t="shared" si="917"/>
        <v>0.26274613999350271</v>
      </c>
      <c r="Q137" s="4">
        <f t="shared" si="918"/>
        <v>0.37294657392334074</v>
      </c>
      <c r="R137" s="4">
        <f t="shared" si="919"/>
        <v>0.2151805453205603</v>
      </c>
      <c r="S137" s="4">
        <f t="shared" si="920"/>
        <v>0.27049276725861748</v>
      </c>
      <c r="T137" s="4">
        <f t="shared" si="921"/>
        <v>0.27258338706840957</v>
      </c>
      <c r="U137" s="4">
        <f t="shared" si="922"/>
        <v>8.3909609096959215E-2</v>
      </c>
      <c r="V137" s="4">
        <f t="shared" si="923"/>
        <v>0.30469940232040138</v>
      </c>
      <c r="W137" s="4">
        <f t="shared" si="924"/>
        <v>0.37298210851448033</v>
      </c>
      <c r="X137" s="4">
        <f t="shared" si="925"/>
        <v>0.30472763154076105</v>
      </c>
      <c r="Y137" s="4">
        <f t="shared" si="926"/>
        <v>0.32700544044449475</v>
      </c>
      <c r="Z137" s="4">
        <f t="shared" si="927"/>
        <v>0.16318350987690006</v>
      </c>
      <c r="AA137" s="4">
        <f t="shared" si="928"/>
        <v>0.28954240944703286</v>
      </c>
      <c r="AB137" s="4">
        <f t="shared" si="929"/>
        <v>0.21574973031283717</v>
      </c>
      <c r="AC137" s="4">
        <f t="shared" si="930"/>
        <v>0.27209341874043463</v>
      </c>
      <c r="AD137" s="4">
        <f t="shared" si="931"/>
        <v>0.1766784452296824</v>
      </c>
      <c r="AE137" s="4">
        <f t="shared" si="932"/>
        <v>-5.5609620464338733E-3</v>
      </c>
      <c r="AF137" s="4">
        <f t="shared" si="933"/>
        <v>0.31742526705125862</v>
      </c>
      <c r="AG137" s="4">
        <f t="shared" si="934"/>
        <v>0.35215112469971327</v>
      </c>
      <c r="AH137" s="4">
        <f t="shared" si="935"/>
        <v>0.34055561514533955</v>
      </c>
      <c r="AI137" s="4">
        <f t="shared" si="936"/>
        <v>0.45587065995229459</v>
      </c>
      <c r="AJ137" s="4">
        <f t="shared" si="937"/>
        <v>0.28082583597690969</v>
      </c>
      <c r="AK137" s="4">
        <f t="shared" si="938"/>
        <v>0.35504785427601065</v>
      </c>
      <c r="AL137" s="4">
        <f t="shared" si="939"/>
        <v>0.38477116241393089</v>
      </c>
      <c r="AM137" s="4">
        <f t="shared" si="940"/>
        <v>0.30622489959839266</v>
      </c>
      <c r="AN137" s="4">
        <f t="shared" si="941"/>
        <v>0.30218963638165036</v>
      </c>
      <c r="AO137" s="4">
        <f t="shared" si="942"/>
        <v>0.35119603123925608</v>
      </c>
      <c r="AP137" s="4">
        <f t="shared" si="943"/>
        <v>0.28247899671252841</v>
      </c>
      <c r="AQ137" s="4">
        <f t="shared" si="944"/>
        <v>0.32029505969135114</v>
      </c>
      <c r="AR137" s="4">
        <f t="shared" si="945"/>
        <v>0.3337121853311712</v>
      </c>
      <c r="AS137" s="4">
        <f t="shared" si="946"/>
        <v>0.13433444479093989</v>
      </c>
      <c r="AT137" s="4">
        <f t="shared" si="947"/>
        <v>0.1262115114423826</v>
      </c>
      <c r="AU137" s="4">
        <f t="shared" si="948"/>
        <v>0.32953225385837082</v>
      </c>
      <c r="AV137" s="4">
        <f t="shared" si="949"/>
        <v>0.32302178628690187</v>
      </c>
      <c r="AW137" s="4">
        <f t="shared" si="950"/>
        <v>0.46716904946357629</v>
      </c>
      <c r="AX137" s="4">
        <f t="shared" si="951"/>
        <v>0.57899283262904999</v>
      </c>
      <c r="AY137" s="4">
        <f t="shared" si="952"/>
        <v>0.35909592320510786</v>
      </c>
      <c r="AZ137" s="4">
        <f t="shared" si="953"/>
        <v>0.30016544552115176</v>
      </c>
      <c r="BA137" s="4">
        <f t="shared" si="954"/>
        <v>0.25297121855758925</v>
      </c>
      <c r="BB137" s="4">
        <f t="shared" si="955"/>
        <v>0.21556422118342178</v>
      </c>
      <c r="BC137" s="4">
        <f t="shared" si="956"/>
        <v>0.20554984583761388</v>
      </c>
      <c r="BD137" s="4">
        <f t="shared" si="957"/>
        <v>0.23350702979058416</v>
      </c>
      <c r="BE137" s="4">
        <f t="shared" si="958"/>
        <v>0.11337589037044242</v>
      </c>
      <c r="BF137" s="4">
        <f t="shared" si="959"/>
        <v>8.1630633750557374E-2</v>
      </c>
      <c r="BG137" s="4">
        <f t="shared" si="960"/>
        <v>-1.2397718819736949E-2</v>
      </c>
      <c r="BH137" s="4">
        <f t="shared" si="961"/>
        <v>-6.968467683731297E-2</v>
      </c>
      <c r="BI137" s="4">
        <f t="shared" si="962"/>
        <v>6.4749097248165188E-2</v>
      </c>
      <c r="BJ137" s="4">
        <f t="shared" si="963"/>
        <v>1.9877257932268286E-2</v>
      </c>
      <c r="BK137" s="4">
        <f t="shared" si="964"/>
        <v>-1.2418966245249267E-2</v>
      </c>
      <c r="BL137" s="4">
        <f t="shared" si="965"/>
        <v>-1.9783861315130557E-2</v>
      </c>
      <c r="BM137" s="4">
        <f t="shared" si="966"/>
        <v>-2.219701080254443E-2</v>
      </c>
      <c r="BN137" s="4">
        <f t="shared" si="967"/>
        <v>-1.7145936413069579E-2</v>
      </c>
      <c r="BO137" s="4">
        <f t="shared" si="968"/>
        <v>9.7513408093613474E-2</v>
      </c>
      <c r="BP137" s="4">
        <f t="shared" si="969"/>
        <v>5.3161926394896926E-2</v>
      </c>
      <c r="BQ137" s="4">
        <f t="shared" si="970"/>
        <v>2.4012486492974831E-2</v>
      </c>
      <c r="BR137" s="4">
        <f t="shared" si="971"/>
        <v>4.0368541033435588E-2</v>
      </c>
      <c r="BS137" s="4">
        <f t="shared" si="972"/>
        <v>1.8851918182671634E-2</v>
      </c>
      <c r="BT137" s="4">
        <f t="shared" si="973"/>
        <v>7.9528443113771163E-2</v>
      </c>
      <c r="BU137" s="4">
        <f t="shared" si="974"/>
        <v>0.1812899477048234</v>
      </c>
      <c r="BV137" s="4">
        <f t="shared" si="975"/>
        <v>0.17794416712885958</v>
      </c>
      <c r="BW137" s="4">
        <f t="shared" si="976"/>
        <v>0.23548239597622611</v>
      </c>
      <c r="BX137" s="4">
        <f t="shared" si="977"/>
        <v>0.20881091263987242</v>
      </c>
      <c r="BY137" s="4">
        <f t="shared" si="978"/>
        <v>0.36530915978893397</v>
      </c>
      <c r="BZ137" s="4">
        <f t="shared" si="979"/>
        <v>0.37207217303597456</v>
      </c>
      <c r="CA137" s="4">
        <f t="shared" si="980"/>
        <v>0.24276709948996586</v>
      </c>
      <c r="CB137" s="4">
        <f t="shared" si="981"/>
        <v>0.30970789420913097</v>
      </c>
      <c r="CC137" s="4">
        <f t="shared" si="982"/>
        <v>-1.3342821562001124E-2</v>
      </c>
      <c r="CD137" s="4">
        <f t="shared" si="983"/>
        <v>-9.2858922383528289E-2</v>
      </c>
      <c r="CE137" s="4">
        <f t="shared" si="984"/>
        <v>-7.5930144267274388E-2</v>
      </c>
      <c r="CF137" s="4">
        <f t="shared" si="985"/>
        <v>7.0566650201115452E-2</v>
      </c>
      <c r="CG137" s="4">
        <f t="shared" si="986"/>
        <v>0</v>
      </c>
      <c r="CH137" s="4">
        <f t="shared" si="987"/>
        <v>-0.10542709955672648</v>
      </c>
      <c r="CI137" s="4">
        <f t="shared" si="988"/>
        <v>-0.13443764253991228</v>
      </c>
      <c r="CJ137" s="4">
        <f t="shared" si="989"/>
        <v>-0.39192257139443248</v>
      </c>
      <c r="CK137" s="4">
        <f t="shared" si="990"/>
        <v>-0.35546437006465204</v>
      </c>
      <c r="CL137" s="4">
        <f t="shared" si="991"/>
        <v>-0.15415994687411269</v>
      </c>
      <c r="CM137" s="4">
        <f t="shared" si="992"/>
        <v>-4.4926816580358762E-2</v>
      </c>
      <c r="CN137" s="4">
        <f t="shared" si="993"/>
        <v>-2.3485204321276678E-2</v>
      </c>
      <c r="CO137" s="4">
        <f t="shared" si="994"/>
        <v>9.8133133951728416E-2</v>
      </c>
      <c r="CP137" s="4">
        <f t="shared" si="995"/>
        <v>0.11385022886219434</v>
      </c>
      <c r="CQ137" s="4">
        <f t="shared" si="996"/>
        <v>0.12009792600120546</v>
      </c>
      <c r="CR137" s="4">
        <f t="shared" si="997"/>
        <v>0.1327382995766096</v>
      </c>
      <c r="CS137" s="4">
        <f t="shared" si="998"/>
        <v>0.14579916165482301</v>
      </c>
      <c r="CT137" s="4">
        <f t="shared" si="999"/>
        <v>0.17836178090851662</v>
      </c>
      <c r="CU137" s="4">
        <f t="shared" si="1000"/>
        <v>0.17488005022196218</v>
      </c>
      <c r="CV137" s="4">
        <f t="shared" si="1001"/>
        <v>0.18045715813393695</v>
      </c>
      <c r="CW137" s="4">
        <f t="shared" si="1002"/>
        <v>0.2346118943803796</v>
      </c>
      <c r="CX137" s="4">
        <f t="shared" si="1003"/>
        <v>0.19099890230516031</v>
      </c>
      <c r="CY137" s="4">
        <f t="shared" si="1004"/>
        <v>0.2551576743577415</v>
      </c>
      <c r="CZ137" s="4">
        <f t="shared" si="1005"/>
        <v>0.34126725355939574</v>
      </c>
      <c r="DA137" s="4">
        <f t="shared" si="1006"/>
        <v>0.38468977670800036</v>
      </c>
      <c r="DB137" s="4">
        <f t="shared" si="1007"/>
        <v>0.35892067425812252</v>
      </c>
      <c r="DC137" s="4">
        <f t="shared" si="1008"/>
        <v>0.29895683148163915</v>
      </c>
      <c r="DD137" s="4">
        <f t="shared" si="1009"/>
        <v>0.32382193998780434</v>
      </c>
      <c r="DE137" s="4">
        <f t="shared" si="1010"/>
        <v>0.28103337011054019</v>
      </c>
      <c r="DF137" s="4">
        <f t="shared" si="1011"/>
        <v>0.32903586283964104</v>
      </c>
      <c r="DG137" s="4">
        <f t="shared" si="1012"/>
        <v>0.30365203118588657</v>
      </c>
      <c r="DH137" s="4">
        <f t="shared" si="1013"/>
        <v>0.24173725800881565</v>
      </c>
      <c r="DI137" s="4">
        <f t="shared" si="1014"/>
        <v>0.19168297653396563</v>
      </c>
      <c r="DJ137" s="4">
        <f t="shared" si="1015"/>
        <v>0.10451210933574681</v>
      </c>
      <c r="DK137" s="4">
        <f t="shared" si="1016"/>
        <v>-5.9910134797816752E-3</v>
      </c>
      <c r="DL137" s="4">
        <f t="shared" si="1017"/>
        <v>-0.1346321374831686</v>
      </c>
      <c r="DM137" s="4">
        <f t="shared" si="1018"/>
        <v>-0.22284012699914996</v>
      </c>
      <c r="DN137" s="4">
        <f t="shared" si="1019"/>
        <v>-0.28488349247514566</v>
      </c>
      <c r="DO137" s="4">
        <f t="shared" si="1020"/>
        <v>-0.35076095640820781</v>
      </c>
      <c r="DP137" s="4">
        <f t="shared" si="1021"/>
        <v>-0.22308871171119005</v>
      </c>
      <c r="DQ137" s="4">
        <f t="shared" si="1022"/>
        <v>1.7374517374516691E-2</v>
      </c>
      <c r="DR137" s="4">
        <f t="shared" si="1023"/>
        <v>-3.263456960762022E-2</v>
      </c>
      <c r="DS137" s="51">
        <f t="shared" si="1024"/>
        <v>0.3000821881152147</v>
      </c>
      <c r="DT137" s="51">
        <f t="shared" si="1025"/>
        <v>-0.54778422229804091</v>
      </c>
      <c r="DU137" s="51">
        <f t="shared" si="1026"/>
        <v>-0.40034583865874651</v>
      </c>
      <c r="DV137" s="51">
        <f t="shared" si="1027"/>
        <v>-0.77634219063513743</v>
      </c>
      <c r="DW137" s="51">
        <f t="shared" si="1028"/>
        <v>-0.91238828852410059</v>
      </c>
      <c r="DX137" s="51">
        <f t="shared" si="1029"/>
        <v>2.3173994564648359E-2</v>
      </c>
      <c r="DY137" s="51">
        <f t="shared" si="1030"/>
        <v>7.5499418450423308E-2</v>
      </c>
      <c r="DZ137" s="51">
        <f t="shared" si="1031"/>
        <v>0.31010580080262967</v>
      </c>
      <c r="EA137" s="51">
        <f t="shared" si="1032"/>
        <v>-3.2443831616513742E-2</v>
      </c>
      <c r="EB137" s="12">
        <f t="shared" si="1033"/>
        <v>-0.17502250855325005</v>
      </c>
      <c r="EC137" s="12">
        <f t="shared" si="1034"/>
        <v>-0.52241183385579759</v>
      </c>
      <c r="ED137" s="12">
        <f t="shared" si="1035"/>
        <v>-0.17763805041757638</v>
      </c>
      <c r="EE137" s="12">
        <f t="shared" si="1036"/>
        <v>0.14098751765469303</v>
      </c>
      <c r="EF137" s="12">
        <f t="shared" si="1037"/>
        <v>0.14281392721871417</v>
      </c>
      <c r="EG137" s="12">
        <f t="shared" si="1038"/>
        <v>0.13129159557996442</v>
      </c>
      <c r="EH137" s="12">
        <f t="shared" si="1039"/>
        <v>0.11667469268218247</v>
      </c>
      <c r="EI137" s="12">
        <f t="shared" si="1040"/>
        <v>0.1286730950962712</v>
      </c>
      <c r="EJ137" s="12">
        <f t="shared" si="1041"/>
        <v>0.14527896432319867</v>
      </c>
      <c r="EK137" s="12">
        <f t="shared" si="1042"/>
        <v>0.1907288318752588</v>
      </c>
      <c r="EL137" s="12">
        <f t="shared" si="1043"/>
        <v>0.22710202779823732</v>
      </c>
      <c r="EM137" s="12">
        <f t="shared" si="1044"/>
        <v>0.2592494633654725</v>
      </c>
      <c r="EN137" s="12">
        <f t="shared" si="1045"/>
        <v>0.29023513318205668</v>
      </c>
      <c r="EO137" s="12">
        <f t="shared" si="1046"/>
        <v>0.28550375966549224</v>
      </c>
      <c r="EP137" s="12">
        <f t="shared" si="1047"/>
        <v>0.26310494235959098</v>
      </c>
      <c r="EQ137" s="12">
        <f t="shared" si="1048"/>
        <v>0.23230483822030293</v>
      </c>
      <c r="ER137" s="12">
        <f t="shared" si="1049"/>
        <v>0.19784893419782162</v>
      </c>
      <c r="ES137" s="12">
        <f t="shared" si="1050"/>
        <v>0.1743673451561765</v>
      </c>
      <c r="ET137" s="12">
        <f t="shared" si="1051"/>
        <v>0.15693642356960297</v>
      </c>
      <c r="EU137" s="12">
        <f t="shared" si="1052"/>
        <v>0.14543894878443389</v>
      </c>
      <c r="EV137" s="12">
        <f t="shared" si="1053"/>
        <v>0.13577622610087461</v>
      </c>
      <c r="EW137" s="12">
        <f t="shared" si="1054"/>
        <v>0.12569196752796025</v>
      </c>
      <c r="EX137" s="12">
        <f t="shared" si="1055"/>
        <v>0.11652211607896712</v>
      </c>
      <c r="EY137" s="12">
        <f t="shared" si="1056"/>
        <v>0.11230758359902399</v>
      </c>
      <c r="EZ137" s="12">
        <f t="shared" si="1057"/>
        <v>0.11228350208711851</v>
      </c>
      <c r="FA137" s="12">
        <f t="shared" si="1058"/>
        <v>0.11241790198037717</v>
      </c>
      <c r="FB137" s="12">
        <f t="shared" si="1059"/>
        <v>0.11402469106892789</v>
      </c>
      <c r="FC137" s="12">
        <f t="shared" si="1060"/>
        <v>0.11397067610668481</v>
      </c>
      <c r="FD137" s="12">
        <f t="shared" si="1061"/>
        <v>0.11309946478724012</v>
      </c>
      <c r="FE137" s="12">
        <f t="shared" si="1062"/>
        <v>0.11275074375725228</v>
      </c>
      <c r="FF137" s="12">
        <f t="shared" si="1063"/>
        <v>0.11267544690513191</v>
      </c>
    </row>
    <row r="138" spans="2:162" x14ac:dyDescent="0.25">
      <c r="B138" t="str">
        <f t="shared" si="1064"/>
        <v xml:space="preserve">      State and local</v>
      </c>
      <c r="C138" s="4"/>
      <c r="D138" s="4"/>
      <c r="E138" s="4"/>
      <c r="F138" s="4"/>
      <c r="G138" s="4">
        <f t="shared" si="908"/>
        <v>0.45512470416894141</v>
      </c>
      <c r="H138" s="4">
        <f t="shared" si="909"/>
        <v>0.6859618508935551</v>
      </c>
      <c r="I138" s="4">
        <f t="shared" si="910"/>
        <v>0.46822343503027164</v>
      </c>
      <c r="J138" s="4">
        <f t="shared" si="911"/>
        <v>0.5065339887303667</v>
      </c>
      <c r="K138" s="4">
        <f t="shared" si="912"/>
        <v>0.66999158754957377</v>
      </c>
      <c r="L138" s="4">
        <f t="shared" si="913"/>
        <v>0.44938434344947359</v>
      </c>
      <c r="M138" s="4">
        <f t="shared" si="914"/>
        <v>0.29541656719981108</v>
      </c>
      <c r="N138" s="4">
        <f t="shared" si="915"/>
        <v>0.52457452833000284</v>
      </c>
      <c r="O138" s="4">
        <f t="shared" si="916"/>
        <v>0.21282255919127543</v>
      </c>
      <c r="P138" s="4">
        <f t="shared" si="917"/>
        <v>0.21551087887107834</v>
      </c>
      <c r="Q138" s="4">
        <f t="shared" si="918"/>
        <v>0.31078881160278243</v>
      </c>
      <c r="R138" s="4">
        <f t="shared" si="919"/>
        <v>0.17686072218128146</v>
      </c>
      <c r="S138" s="4">
        <f t="shared" si="920"/>
        <v>0.26167235093496433</v>
      </c>
      <c r="T138" s="4">
        <f t="shared" si="921"/>
        <v>0.26379037458232835</v>
      </c>
      <c r="U138" s="4">
        <f t="shared" si="922"/>
        <v>0.10416365267208502</v>
      </c>
      <c r="V138" s="4">
        <f t="shared" si="923"/>
        <v>0.31934841204734382</v>
      </c>
      <c r="W138" s="4">
        <f t="shared" si="924"/>
        <v>0.40794918118771273</v>
      </c>
      <c r="X138" s="4">
        <f t="shared" si="925"/>
        <v>0.34245581449342705</v>
      </c>
      <c r="Y138" s="4">
        <f t="shared" si="926"/>
        <v>0.364625535362887</v>
      </c>
      <c r="Z138" s="4">
        <f t="shared" si="927"/>
        <v>0.19753793300887659</v>
      </c>
      <c r="AA138" s="4">
        <f t="shared" si="928"/>
        <v>0.30657431588509426</v>
      </c>
      <c r="AB138" s="4">
        <f t="shared" si="929"/>
        <v>0.24413785272242053</v>
      </c>
      <c r="AC138" s="4">
        <f t="shared" si="930"/>
        <v>0.31177370897341461</v>
      </c>
      <c r="AD138" s="4">
        <f t="shared" si="931"/>
        <v>0.19377635928416775</v>
      </c>
      <c r="AE138" s="4">
        <f t="shared" si="932"/>
        <v>5.5609620464330736E-3</v>
      </c>
      <c r="AF138" s="4">
        <f t="shared" si="933"/>
        <v>0.31190482762427985</v>
      </c>
      <c r="AG138" s="4">
        <f t="shared" si="934"/>
        <v>0.30574361214238804</v>
      </c>
      <c r="AH138" s="4">
        <f t="shared" si="935"/>
        <v>0.32446637348492902</v>
      </c>
      <c r="AI138" s="4">
        <f t="shared" si="936"/>
        <v>0.40021203286509438</v>
      </c>
      <c r="AJ138" s="4">
        <f t="shared" si="937"/>
        <v>0.23402152998075751</v>
      </c>
      <c r="AK138" s="4">
        <f t="shared" si="938"/>
        <v>0.30616445404960424</v>
      </c>
      <c r="AL138" s="4">
        <f t="shared" si="939"/>
        <v>0.29617253948967109</v>
      </c>
      <c r="AM138" s="4">
        <f t="shared" si="940"/>
        <v>0.22339357429718976</v>
      </c>
      <c r="AN138" s="4">
        <f t="shared" si="941"/>
        <v>0.25017338749628337</v>
      </c>
      <c r="AO138" s="4">
        <f t="shared" si="942"/>
        <v>0.32909278451790347</v>
      </c>
      <c r="AP138" s="4">
        <f t="shared" si="943"/>
        <v>0.2654328503591884</v>
      </c>
      <c r="AQ138" s="4">
        <f t="shared" si="944"/>
        <v>0.33485392604095782</v>
      </c>
      <c r="AR138" s="4">
        <f t="shared" si="945"/>
        <v>0.14751045873334342</v>
      </c>
      <c r="AS138" s="4">
        <f t="shared" si="946"/>
        <v>7.6762539880537051E-2</v>
      </c>
      <c r="AT138" s="4">
        <f t="shared" si="947"/>
        <v>0.12621151144238243</v>
      </c>
      <c r="AU138" s="4">
        <f t="shared" si="948"/>
        <v>0.29634195490860843</v>
      </c>
      <c r="AV138" s="4">
        <f t="shared" si="949"/>
        <v>0.464491181741018</v>
      </c>
      <c r="AW138" s="4">
        <f t="shared" si="950"/>
        <v>0.46482146630044363</v>
      </c>
      <c r="AX138" s="4">
        <f t="shared" si="951"/>
        <v>0.53229986225573944</v>
      </c>
      <c r="AY138" s="4">
        <f t="shared" si="952"/>
        <v>0.35205482667167265</v>
      </c>
      <c r="AZ138" s="4">
        <f t="shared" si="953"/>
        <v>0.2836208934058122</v>
      </c>
      <c r="BA138" s="4">
        <f t="shared" si="954"/>
        <v>0.24103861390864376</v>
      </c>
      <c r="BB138" s="4">
        <f t="shared" si="955"/>
        <v>0.13321384455155266</v>
      </c>
      <c r="BC138" s="4">
        <f t="shared" si="956"/>
        <v>0.1101159888415791</v>
      </c>
      <c r="BD138" s="4">
        <f t="shared" si="957"/>
        <v>0.14747812407826308</v>
      </c>
      <c r="BE138" s="4">
        <f t="shared" si="958"/>
        <v>4.9293865378453733E-2</v>
      </c>
      <c r="BF138" s="4">
        <f t="shared" si="959"/>
        <v>9.3998911591551229E-2</v>
      </c>
      <c r="BG138" s="4">
        <f t="shared" si="960"/>
        <v>1.7356806347633973E-2</v>
      </c>
      <c r="BH138" s="4">
        <f t="shared" si="961"/>
        <v>-5.2263507627985324E-2</v>
      </c>
      <c r="BI138" s="4">
        <f t="shared" si="962"/>
        <v>7.2220146930644061E-2</v>
      </c>
      <c r="BJ138" s="4">
        <f t="shared" si="963"/>
        <v>2.7331229656869412E-2</v>
      </c>
      <c r="BK138" s="4">
        <f t="shared" si="964"/>
        <v>1.4902759494299173E-2</v>
      </c>
      <c r="BL138" s="4">
        <f t="shared" si="965"/>
        <v>1.7310878650741674E-2</v>
      </c>
      <c r="BM138" s="4">
        <f t="shared" si="966"/>
        <v>0</v>
      </c>
      <c r="BN138" s="4">
        <f t="shared" si="967"/>
        <v>4.1640131288884226E-2</v>
      </c>
      <c r="BO138" s="4">
        <f t="shared" si="968"/>
        <v>0.13651877133105875</v>
      </c>
      <c r="BP138" s="4">
        <f t="shared" si="969"/>
        <v>9.1825145591184335E-2</v>
      </c>
      <c r="BQ138" s="4">
        <f t="shared" si="970"/>
        <v>7.2037459478927993E-2</v>
      </c>
      <c r="BR138" s="4">
        <f t="shared" si="971"/>
        <v>5.2241641337384452E-2</v>
      </c>
      <c r="BS138" s="4">
        <f t="shared" si="972"/>
        <v>2.5921387501177326E-2</v>
      </c>
      <c r="BT138" s="4">
        <f t="shared" si="973"/>
        <v>8.1867514970058439E-2</v>
      </c>
      <c r="BU138" s="4">
        <f t="shared" si="974"/>
        <v>0.18128994770482446</v>
      </c>
      <c r="BV138" s="4">
        <f t="shared" si="975"/>
        <v>0.17794416712885819</v>
      </c>
      <c r="BW138" s="4">
        <f t="shared" si="976"/>
        <v>0.22405121170553297</v>
      </c>
      <c r="BX138" s="4">
        <f t="shared" si="977"/>
        <v>0.19519280964161684</v>
      </c>
      <c r="BY138" s="4">
        <f t="shared" si="978"/>
        <v>0.3472692012808366</v>
      </c>
      <c r="BZ138" s="4">
        <f t="shared" si="979"/>
        <v>0.34741678807576176</v>
      </c>
      <c r="CA138" s="4">
        <f t="shared" si="980"/>
        <v>0.22272210962382202</v>
      </c>
      <c r="CB138" s="4">
        <f t="shared" si="981"/>
        <v>0.23840823511062686</v>
      </c>
      <c r="CC138" s="4">
        <f t="shared" si="982"/>
        <v>-4.8923679060666359E-2</v>
      </c>
      <c r="CD138" s="4">
        <f t="shared" si="983"/>
        <v>-9.9653477679883418E-2</v>
      </c>
      <c r="CE138" s="4">
        <f t="shared" si="984"/>
        <v>-3.9115528864958657E-2</v>
      </c>
      <c r="CF138" s="4">
        <f t="shared" si="985"/>
        <v>-2.5874438407074221E-2</v>
      </c>
      <c r="CG138" s="4">
        <f t="shared" si="986"/>
        <v>2.3793095243762157E-2</v>
      </c>
      <c r="CH138" s="4">
        <f t="shared" si="987"/>
        <v>-6.4693902000719325E-2</v>
      </c>
      <c r="CI138" s="4">
        <f t="shared" si="988"/>
        <v>-0.13683831472812424</v>
      </c>
      <c r="CJ138" s="4">
        <f t="shared" si="989"/>
        <v>-0.1983510574740118</v>
      </c>
      <c r="CK138" s="4">
        <f t="shared" si="990"/>
        <v>-0.30059403106138521</v>
      </c>
      <c r="CL138" s="4">
        <f t="shared" si="991"/>
        <v>-0.12332795749928911</v>
      </c>
      <c r="CM138" s="4">
        <f t="shared" si="992"/>
        <v>-9.4582771748127573E-3</v>
      </c>
      <c r="CN138" s="4">
        <f t="shared" si="993"/>
        <v>1.4091122592766929E-2</v>
      </c>
      <c r="CO138" s="4">
        <f t="shared" si="994"/>
        <v>0.12149816584499694</v>
      </c>
      <c r="CP138" s="4">
        <f t="shared" si="995"/>
        <v>0.13243802132948934</v>
      </c>
      <c r="CQ138" s="4">
        <f t="shared" si="996"/>
        <v>0.14319368100143248</v>
      </c>
      <c r="CR138" s="4">
        <f t="shared" si="997"/>
        <v>0.16706717015676939</v>
      </c>
      <c r="CS138" s="4">
        <f t="shared" si="998"/>
        <v>0.1890832877710959</v>
      </c>
      <c r="CT138" s="4">
        <f t="shared" si="999"/>
        <v>0.22351666215117932</v>
      </c>
      <c r="CU138" s="4">
        <f t="shared" si="1000"/>
        <v>0.20851082911080215</v>
      </c>
      <c r="CV138" s="4">
        <f t="shared" si="1001"/>
        <v>0.2005079534821517</v>
      </c>
      <c r="CW138" s="4">
        <f t="shared" si="1002"/>
        <v>0.25674509196343559</v>
      </c>
      <c r="CX138" s="4">
        <f t="shared" si="1003"/>
        <v>0.21514818880351369</v>
      </c>
      <c r="CY138" s="4">
        <f t="shared" si="1004"/>
        <v>0.27914685741701628</v>
      </c>
      <c r="CZ138" s="4">
        <f t="shared" si="1005"/>
        <v>0.35648299097924147</v>
      </c>
      <c r="DA138" s="4">
        <f t="shared" si="1006"/>
        <v>0.38468977670800153</v>
      </c>
      <c r="DB138" s="4">
        <f t="shared" si="1007"/>
        <v>0.34823851133377232</v>
      </c>
      <c r="DC138" s="4">
        <f t="shared" si="1008"/>
        <v>0.2904757866169122</v>
      </c>
      <c r="DD138" s="4">
        <f t="shared" si="1009"/>
        <v>0.31751372037765363</v>
      </c>
      <c r="DE138" s="4">
        <f t="shared" si="1010"/>
        <v>0.2747881841080827</v>
      </c>
      <c r="DF138" s="4">
        <f t="shared" si="1011"/>
        <v>0.31661941518531478</v>
      </c>
      <c r="DG138" s="4">
        <f t="shared" si="1012"/>
        <v>0.28723840787854243</v>
      </c>
      <c r="DH138" s="4">
        <f t="shared" si="1013"/>
        <v>0.23564304142035863</v>
      </c>
      <c r="DI138" s="4">
        <f t="shared" si="1014"/>
        <v>0.19168297653396663</v>
      </c>
      <c r="DJ138" s="4">
        <f t="shared" si="1015"/>
        <v>0.1165711988744863</v>
      </c>
      <c r="DK138" s="4">
        <f t="shared" si="1016"/>
        <v>2.5961058412379525E-2</v>
      </c>
      <c r="DL138" s="4">
        <f t="shared" si="1017"/>
        <v>-0.10493387186188013</v>
      </c>
      <c r="DM138" s="4">
        <f t="shared" si="1018"/>
        <v>-0.19325957916740383</v>
      </c>
      <c r="DN138" s="4">
        <f t="shared" si="1019"/>
        <v>-0.25148335887461054</v>
      </c>
      <c r="DO138" s="4">
        <f t="shared" si="1020"/>
        <v>-0.321530876707524</v>
      </c>
      <c r="DP138" s="4">
        <f t="shared" si="1021"/>
        <v>-0.19399018409668722</v>
      </c>
      <c r="DQ138" s="4">
        <f t="shared" si="1022"/>
        <v>3.2818532818531969E-2</v>
      </c>
      <c r="DR138" s="4">
        <f t="shared" si="1023"/>
        <v>-1.7277125086387648E-2</v>
      </c>
      <c r="DS138" s="51">
        <f t="shared" si="1024"/>
        <v>0.29625948508190014</v>
      </c>
      <c r="DT138" s="51">
        <f t="shared" si="1025"/>
        <v>-0.56484324652185625</v>
      </c>
      <c r="DU138" s="51">
        <f t="shared" si="1026"/>
        <v>-0.49056461920156313</v>
      </c>
      <c r="DV138" s="51">
        <f t="shared" si="1027"/>
        <v>-0.81572186697170312</v>
      </c>
      <c r="DW138" s="51">
        <f t="shared" si="1028"/>
        <v>-0.92547582544965001</v>
      </c>
      <c r="DX138" s="51">
        <f t="shared" si="1029"/>
        <v>1.896054100743931E-2</v>
      </c>
      <c r="DY138" s="51">
        <f t="shared" si="1030"/>
        <v>0.17140408513069258</v>
      </c>
      <c r="DZ138" s="51">
        <f t="shared" si="1031"/>
        <v>0.35064250678990255</v>
      </c>
      <c r="EA138" s="51">
        <f t="shared" si="1032"/>
        <v>-2.0277394760324021E-3</v>
      </c>
      <c r="EB138" s="12">
        <f t="shared" si="1033"/>
        <v>-0.14597346991857021</v>
      </c>
      <c r="EC138" s="12">
        <f t="shared" si="1034"/>
        <v>-0.50365595611284986</v>
      </c>
      <c r="ED138" s="12">
        <f t="shared" si="1035"/>
        <v>-0.16687754354157716</v>
      </c>
      <c r="EE138" s="12">
        <f t="shared" si="1036"/>
        <v>0.14208688017711901</v>
      </c>
      <c r="EF138" s="12">
        <f t="shared" si="1037"/>
        <v>0.14292722664530652</v>
      </c>
      <c r="EG138" s="12">
        <f t="shared" si="1038"/>
        <v>0.13130286427755228</v>
      </c>
      <c r="EH138" s="12">
        <f t="shared" si="1039"/>
        <v>0.11667469268218117</v>
      </c>
      <c r="EI138" s="12">
        <f t="shared" si="1040"/>
        <v>0.12867309509626934</v>
      </c>
      <c r="EJ138" s="12">
        <f t="shared" si="1041"/>
        <v>0.145278964323202</v>
      </c>
      <c r="EK138" s="12">
        <f t="shared" si="1042"/>
        <v>0.19072324717064784</v>
      </c>
      <c r="EL138" s="12">
        <f t="shared" si="1043"/>
        <v>0.22709645186885552</v>
      </c>
      <c r="EM138" s="12">
        <f t="shared" si="1044"/>
        <v>0.25924946336547117</v>
      </c>
      <c r="EN138" s="12">
        <f t="shared" si="1045"/>
        <v>0.29023513318205552</v>
      </c>
      <c r="EO138" s="12">
        <f t="shared" si="1046"/>
        <v>0.28550375966549274</v>
      </c>
      <c r="EP138" s="12">
        <f t="shared" si="1047"/>
        <v>0.26310494235959153</v>
      </c>
      <c r="EQ138" s="12">
        <f t="shared" si="1048"/>
        <v>0.23231034477062024</v>
      </c>
      <c r="ER138" s="12">
        <f t="shared" si="1049"/>
        <v>0.19784345209934256</v>
      </c>
      <c r="ES138" s="12">
        <f t="shared" si="1050"/>
        <v>0.17437280437173824</v>
      </c>
      <c r="ET138" s="12">
        <f t="shared" si="1051"/>
        <v>0.15693642356960238</v>
      </c>
      <c r="EU138" s="12">
        <f t="shared" si="1052"/>
        <v>0.14543894878443681</v>
      </c>
      <c r="EV138" s="12">
        <f t="shared" si="1053"/>
        <v>0.13577622610087434</v>
      </c>
      <c r="EW138" s="12">
        <f t="shared" si="1054"/>
        <v>0.12568658779985145</v>
      </c>
      <c r="EX138" s="12">
        <f t="shared" si="1055"/>
        <v>0.116527481064285</v>
      </c>
      <c r="EY138" s="12">
        <f t="shared" si="1056"/>
        <v>0.1123075835990225</v>
      </c>
      <c r="EZ138" s="12">
        <f t="shared" si="1057"/>
        <v>0.11228884408731361</v>
      </c>
      <c r="FA138" s="12">
        <f t="shared" si="1058"/>
        <v>0.11241790198037699</v>
      </c>
      <c r="FB138" s="12">
        <f t="shared" si="1059"/>
        <v>0.11402469106892676</v>
      </c>
      <c r="FC138" s="12">
        <f t="shared" si="1060"/>
        <v>0.11396536476936761</v>
      </c>
      <c r="FD138" s="12">
        <f t="shared" si="1061"/>
        <v>0.11309416565099942</v>
      </c>
      <c r="FE138" s="12">
        <f t="shared" si="1062"/>
        <v>0.11275074375724942</v>
      </c>
      <c r="FF138" s="12">
        <f t="shared" si="1063"/>
        <v>0.11267017010810505</v>
      </c>
    </row>
    <row r="139" spans="2:162" x14ac:dyDescent="0.25">
      <c r="B139" t="str">
        <f t="shared" si="1064"/>
        <v xml:space="preserve">      Federal</v>
      </c>
      <c r="C139" s="4"/>
      <c r="D139" s="4"/>
      <c r="E139" s="4"/>
      <c r="F139" s="4"/>
      <c r="G139" s="4">
        <f t="shared" si="908"/>
        <v>-5.4614964500272908E-2</v>
      </c>
      <c r="H139" s="4">
        <f t="shared" si="909"/>
        <v>-9.3266742884650325E-2</v>
      </c>
      <c r="I139" s="4">
        <f t="shared" si="910"/>
        <v>0</v>
      </c>
      <c r="J139" s="4">
        <f t="shared" si="911"/>
        <v>3.8964152979258836E-2</v>
      </c>
      <c r="K139" s="4">
        <f t="shared" si="912"/>
        <v>4.5066698714096784E-2</v>
      </c>
      <c r="L139" s="4">
        <f t="shared" si="913"/>
        <v>3.5950747475958021E-2</v>
      </c>
      <c r="M139" s="4">
        <f t="shared" si="914"/>
        <v>5.968011458582119E-3</v>
      </c>
      <c r="N139" s="4">
        <f t="shared" si="915"/>
        <v>2.9805370927841419E-2</v>
      </c>
      <c r="O139" s="4">
        <f t="shared" si="916"/>
        <v>5.0249770920162071E-2</v>
      </c>
      <c r="P139" s="4">
        <f t="shared" si="917"/>
        <v>4.7235261122427624E-2</v>
      </c>
      <c r="Q139" s="4">
        <f t="shared" si="918"/>
        <v>6.2157762320556545E-2</v>
      </c>
      <c r="R139" s="4">
        <f t="shared" si="919"/>
        <v>3.8319823139277918E-2</v>
      </c>
      <c r="S139" s="4">
        <f t="shared" si="920"/>
        <v>8.8204163236503801E-3</v>
      </c>
      <c r="T139" s="4">
        <f t="shared" si="921"/>
        <v>8.7930124860780678E-3</v>
      </c>
      <c r="U139" s="4">
        <f t="shared" si="922"/>
        <v>-2.0254043575127761E-2</v>
      </c>
      <c r="V139" s="4">
        <f t="shared" si="923"/>
        <v>-1.4649009726942283E-2</v>
      </c>
      <c r="W139" s="4">
        <f t="shared" si="924"/>
        <v>-3.4967072673232201E-2</v>
      </c>
      <c r="X139" s="4">
        <f t="shared" si="925"/>
        <v>-3.7728182952665348E-2</v>
      </c>
      <c r="Y139" s="4">
        <f t="shared" si="926"/>
        <v>-3.7620094918393347E-2</v>
      </c>
      <c r="Z139" s="4">
        <f t="shared" si="927"/>
        <v>-3.4354423131978409E-2</v>
      </c>
      <c r="AA139" s="4">
        <f t="shared" si="928"/>
        <v>-1.7031906438060899E-2</v>
      </c>
      <c r="AB139" s="4">
        <f t="shared" si="929"/>
        <v>-2.838812240958399E-2</v>
      </c>
      <c r="AC139" s="4">
        <f t="shared" si="930"/>
        <v>-3.9680290232980232E-2</v>
      </c>
      <c r="AD139" s="4">
        <f t="shared" si="931"/>
        <v>-1.7097914054485644E-2</v>
      </c>
      <c r="AE139" s="4">
        <f t="shared" si="932"/>
        <v>-1.1121924092868002E-2</v>
      </c>
      <c r="AF139" s="4">
        <f t="shared" si="933"/>
        <v>5.5204394269784121E-3</v>
      </c>
      <c r="AG139" s="4">
        <f t="shared" si="934"/>
        <v>4.6407512557327002E-2</v>
      </c>
      <c r="AH139" s="4">
        <f t="shared" si="935"/>
        <v>1.608924166040978E-2</v>
      </c>
      <c r="AI139" s="4">
        <f t="shared" si="936"/>
        <v>5.5658627087198584E-2</v>
      </c>
      <c r="AJ139" s="4">
        <f t="shared" si="937"/>
        <v>4.6804305996151631E-2</v>
      </c>
      <c r="AK139" s="4">
        <f t="shared" si="938"/>
        <v>4.8883400226407601E-2</v>
      </c>
      <c r="AL139" s="4">
        <f t="shared" si="939"/>
        <v>8.8598622924261072E-2</v>
      </c>
      <c r="AM139" s="4">
        <f t="shared" si="940"/>
        <v>8.2831325301204697E-2</v>
      </c>
      <c r="AN139" s="4">
        <f t="shared" si="941"/>
        <v>5.20162488853659E-2</v>
      </c>
      <c r="AO139" s="4">
        <f t="shared" si="942"/>
        <v>2.2103246721351576E-2</v>
      </c>
      <c r="AP139" s="4">
        <f t="shared" si="943"/>
        <v>1.7046146353342107E-2</v>
      </c>
      <c r="AQ139" s="4">
        <f t="shared" si="944"/>
        <v>-1.4558866349606859E-2</v>
      </c>
      <c r="AR139" s="4">
        <f t="shared" si="945"/>
        <v>0.18620172659782883</v>
      </c>
      <c r="AS139" s="4">
        <f t="shared" si="946"/>
        <v>5.7571904910403933E-2</v>
      </c>
      <c r="AT139" s="4">
        <f t="shared" si="947"/>
        <v>0</v>
      </c>
      <c r="AU139" s="4">
        <f t="shared" si="948"/>
        <v>3.3190298949764205E-2</v>
      </c>
      <c r="AV139" s="4">
        <f t="shared" si="949"/>
        <v>-0.14146939545411669</v>
      </c>
      <c r="AW139" s="4">
        <f t="shared" si="950"/>
        <v>2.3475831631335499E-3</v>
      </c>
      <c r="AX139" s="4">
        <f t="shared" si="951"/>
        <v>4.6692970373310008E-2</v>
      </c>
      <c r="AY139" s="4">
        <f t="shared" si="952"/>
        <v>7.0410965334334642E-3</v>
      </c>
      <c r="AZ139" s="4">
        <f t="shared" si="953"/>
        <v>1.6544552115338992E-2</v>
      </c>
      <c r="BA139" s="4">
        <f t="shared" si="954"/>
        <v>1.1932604648942757E-2</v>
      </c>
      <c r="BB139" s="4">
        <f t="shared" si="955"/>
        <v>8.2350376631869629E-2</v>
      </c>
      <c r="BC139" s="4">
        <f t="shared" si="956"/>
        <v>9.5433856996035765E-2</v>
      </c>
      <c r="BD139" s="4">
        <f t="shared" si="957"/>
        <v>8.6028905712319886E-2</v>
      </c>
      <c r="BE139" s="4">
        <f t="shared" si="958"/>
        <v>6.4082024991989769E-2</v>
      </c>
      <c r="BF139" s="4">
        <f t="shared" si="959"/>
        <v>-1.236827784099357E-2</v>
      </c>
      <c r="BG139" s="4">
        <f t="shared" si="960"/>
        <v>-2.9754525167368772E-2</v>
      </c>
      <c r="BH139" s="4">
        <f t="shared" si="961"/>
        <v>-1.7421169209328072E-2</v>
      </c>
      <c r="BI139" s="4">
        <f t="shared" si="962"/>
        <v>-7.4710496824802559E-3</v>
      </c>
      <c r="BJ139" s="4">
        <f t="shared" si="963"/>
        <v>-7.4539717246007902E-3</v>
      </c>
      <c r="BK139" s="4">
        <f t="shared" si="964"/>
        <v>-2.7321725739549572E-2</v>
      </c>
      <c r="BL139" s="4">
        <f t="shared" si="965"/>
        <v>-3.7094739965872786E-2</v>
      </c>
      <c r="BM139" s="4">
        <f t="shared" si="966"/>
        <v>-2.219701080254528E-2</v>
      </c>
      <c r="BN139" s="4">
        <f t="shared" si="967"/>
        <v>-5.878606770195479E-2</v>
      </c>
      <c r="BO139" s="4">
        <f t="shared" si="968"/>
        <v>-3.9005363237445301E-2</v>
      </c>
      <c r="BP139" s="4">
        <f t="shared" si="969"/>
        <v>-3.8663219196288137E-2</v>
      </c>
      <c r="BQ139" s="4">
        <f t="shared" si="970"/>
        <v>-4.8024972985952749E-2</v>
      </c>
      <c r="BR139" s="4">
        <f t="shared" si="971"/>
        <v>-1.1873100303951115E-2</v>
      </c>
      <c r="BS139" s="4">
        <f t="shared" si="972"/>
        <v>-7.0694693185029247E-3</v>
      </c>
      <c r="BT139" s="4">
        <f t="shared" si="973"/>
        <v>-2.3390718562876062E-3</v>
      </c>
      <c r="BU139" s="4">
        <f t="shared" si="974"/>
        <v>0</v>
      </c>
      <c r="BV139" s="4">
        <f t="shared" si="975"/>
        <v>0</v>
      </c>
      <c r="BW139" s="4">
        <f t="shared" si="976"/>
        <v>1.1431184270690429E-2</v>
      </c>
      <c r="BX139" s="4">
        <f t="shared" si="977"/>
        <v>1.3618102998252319E-2</v>
      </c>
      <c r="BY139" s="4">
        <f t="shared" si="978"/>
        <v>1.8039958508095404E-2</v>
      </c>
      <c r="BZ139" s="4">
        <f t="shared" si="979"/>
        <v>2.4655384960215191E-2</v>
      </c>
      <c r="CA139" s="4">
        <f t="shared" si="980"/>
        <v>2.0044989866144003E-2</v>
      </c>
      <c r="CB139" s="4">
        <f t="shared" si="981"/>
        <v>7.1299659098505053E-2</v>
      </c>
      <c r="CC139" s="4">
        <f t="shared" si="982"/>
        <v>3.5580857498666164E-2</v>
      </c>
      <c r="CD139" s="4">
        <f t="shared" si="983"/>
        <v>6.7945552963558286E-3</v>
      </c>
      <c r="CE139" s="4">
        <f t="shared" si="984"/>
        <v>-3.6814615402314628E-2</v>
      </c>
      <c r="CF139" s="4">
        <f t="shared" si="985"/>
        <v>9.6441088608190451E-2</v>
      </c>
      <c r="CG139" s="4">
        <f t="shared" si="986"/>
        <v>-2.3793095243760519E-2</v>
      </c>
      <c r="CH139" s="4">
        <f t="shared" si="987"/>
        <v>-4.0733197556008072E-2</v>
      </c>
      <c r="CI139" s="4">
        <f t="shared" si="988"/>
        <v>2.4006721882124421E-3</v>
      </c>
      <c r="CJ139" s="4">
        <f t="shared" si="989"/>
        <v>-0.1935715139204208</v>
      </c>
      <c r="CK139" s="4">
        <f t="shared" si="990"/>
        <v>-5.4870339003268563E-2</v>
      </c>
      <c r="CL139" s="4">
        <f t="shared" si="991"/>
        <v>-3.0831989374822073E-2</v>
      </c>
      <c r="CM139" s="4">
        <f t="shared" si="992"/>
        <v>-3.5468539405547221E-2</v>
      </c>
      <c r="CN139" s="4">
        <f t="shared" si="993"/>
        <v>-3.7576326914043973E-2</v>
      </c>
      <c r="CO139" s="4">
        <f t="shared" si="994"/>
        <v>-2.3365031893268454E-2</v>
      </c>
      <c r="CP139" s="4">
        <f t="shared" si="995"/>
        <v>-1.8587792467296721E-2</v>
      </c>
      <c r="CQ139" s="4">
        <f t="shared" si="996"/>
        <v>-2.3095755000230828E-2</v>
      </c>
      <c r="CR139" s="4">
        <f t="shared" si="997"/>
        <v>-3.4328870580157739E-2</v>
      </c>
      <c r="CS139" s="4">
        <f t="shared" si="998"/>
        <v>-4.3284126116274815E-2</v>
      </c>
      <c r="CT139" s="4">
        <f t="shared" si="999"/>
        <v>-4.5154881242662592E-2</v>
      </c>
      <c r="CU139" s="4">
        <f t="shared" si="1000"/>
        <v>-3.3630778888838996E-2</v>
      </c>
      <c r="CV139" s="4">
        <f t="shared" si="1001"/>
        <v>-2.0050795348215501E-2</v>
      </c>
      <c r="CW139" s="4">
        <f t="shared" si="1002"/>
        <v>-2.2133197583054726E-2</v>
      </c>
      <c r="CX139" s="4">
        <f t="shared" si="1003"/>
        <v>-2.4149286498353528E-2</v>
      </c>
      <c r="CY139" s="4">
        <f t="shared" si="1004"/>
        <v>-2.3989183059274891E-2</v>
      </c>
      <c r="CZ139" s="4">
        <f t="shared" si="1005"/>
        <v>-1.5215737419845663E-2</v>
      </c>
      <c r="DA139" s="4">
        <f t="shared" si="1006"/>
        <v>0</v>
      </c>
      <c r="DB139" s="4">
        <f t="shared" si="1007"/>
        <v>1.0682162924348688E-2</v>
      </c>
      <c r="DC139" s="4">
        <f t="shared" si="1008"/>
        <v>8.4810448647269499E-3</v>
      </c>
      <c r="DD139" s="4">
        <f t="shared" si="1009"/>
        <v>6.3082196101521453E-3</v>
      </c>
      <c r="DE139" s="4">
        <f t="shared" si="1010"/>
        <v>6.2451860024561965E-3</v>
      </c>
      <c r="DF139" s="4">
        <f t="shared" si="1011"/>
        <v>1.2416447654326142E-2</v>
      </c>
      <c r="DG139" s="4">
        <f t="shared" si="1012"/>
        <v>1.6413623307345256E-2</v>
      </c>
      <c r="DH139" s="4">
        <f t="shared" si="1013"/>
        <v>6.0942165884575331E-3</v>
      </c>
      <c r="DI139" s="4">
        <f t="shared" si="1014"/>
        <v>0</v>
      </c>
      <c r="DJ139" s="4">
        <f t="shared" si="1015"/>
        <v>-1.2059089538739994E-2</v>
      </c>
      <c r="DK139" s="4">
        <f t="shared" si="1016"/>
        <v>-3.1952071892161642E-2</v>
      </c>
      <c r="DL139" s="4">
        <f t="shared" si="1017"/>
        <v>-2.9698265621287707E-2</v>
      </c>
      <c r="DM139" s="4">
        <f t="shared" si="1018"/>
        <v>-2.9580547831745782E-2</v>
      </c>
      <c r="DN139" s="4">
        <f t="shared" si="1019"/>
        <v>-3.340013360053419E-2</v>
      </c>
      <c r="DO139" s="4">
        <f t="shared" si="1020"/>
        <v>-2.9230079700683951E-2</v>
      </c>
      <c r="DP139" s="4">
        <f t="shared" si="1021"/>
        <v>-2.9098527614502715E-2</v>
      </c>
      <c r="DQ139" s="4">
        <f t="shared" si="1022"/>
        <v>-1.5444015444015389E-2</v>
      </c>
      <c r="DR139" s="4">
        <f t="shared" si="1023"/>
        <v>-1.5357444521231669E-2</v>
      </c>
      <c r="DS139" s="51">
        <f t="shared" si="1024"/>
        <v>3.8227030333149122E-3</v>
      </c>
      <c r="DT139" s="51">
        <f t="shared" si="1025"/>
        <v>1.7059024223814327E-2</v>
      </c>
      <c r="DU139" s="51">
        <f t="shared" si="1026"/>
        <v>9.0218780542816471E-2</v>
      </c>
      <c r="DV139" s="51">
        <f t="shared" si="1027"/>
        <v>3.9379676336565098E-2</v>
      </c>
      <c r="DW139" s="51">
        <f t="shared" si="1028"/>
        <v>1.3087536925550586E-2</v>
      </c>
      <c r="DX139" s="51">
        <f t="shared" si="1029"/>
        <v>4.213453557208053E-3</v>
      </c>
      <c r="DY139" s="51">
        <f t="shared" si="1030"/>
        <v>-9.5904666680270395E-2</v>
      </c>
      <c r="DZ139" s="51">
        <f t="shared" si="1031"/>
        <v>-4.0536705987271708E-2</v>
      </c>
      <c r="EA139" s="51">
        <f t="shared" si="1032"/>
        <v>-3.0416092140481781E-2</v>
      </c>
      <c r="EB139" s="12">
        <f t="shared" si="1033"/>
        <v>-2.9046037494247518E-2</v>
      </c>
      <c r="EC139" s="12">
        <f t="shared" si="1034"/>
        <v>-1.8752351097178491E-2</v>
      </c>
      <c r="ED139" s="12">
        <f t="shared" si="1035"/>
        <v>-1.075587787142925E-2</v>
      </c>
      <c r="EE139" s="12">
        <f t="shared" si="1036"/>
        <v>-1.1016528610146563E-3</v>
      </c>
      <c r="EF139" s="12">
        <f t="shared" si="1037"/>
        <v>-1.1329942659170571E-4</v>
      </c>
      <c r="EG139" s="12">
        <f t="shared" si="1038"/>
        <v>-1.1832132465975922E-5</v>
      </c>
      <c r="EH139" s="12">
        <f t="shared" si="1039"/>
        <v>-1.6837794788964518E-6</v>
      </c>
      <c r="EI139" s="12">
        <f t="shared" si="1040"/>
        <v>-5.5983769198750654E-7</v>
      </c>
      <c r="EJ139" s="12">
        <f t="shared" si="1041"/>
        <v>0</v>
      </c>
      <c r="EK139" s="12">
        <f t="shared" si="1042"/>
        <v>0</v>
      </c>
      <c r="EL139" s="12">
        <f t="shared" si="1043"/>
        <v>0</v>
      </c>
      <c r="EM139" s="12">
        <f t="shared" si="1044"/>
        <v>0</v>
      </c>
      <c r="EN139" s="12">
        <f t="shared" si="1045"/>
        <v>0</v>
      </c>
      <c r="EO139" s="12">
        <f t="shared" si="1046"/>
        <v>0</v>
      </c>
      <c r="EP139" s="12">
        <f t="shared" si="1047"/>
        <v>0</v>
      </c>
      <c r="EQ139" s="12">
        <f t="shared" si="1048"/>
        <v>0</v>
      </c>
      <c r="ER139" s="12">
        <f t="shared" si="1049"/>
        <v>0</v>
      </c>
      <c r="ES139" s="12">
        <f t="shared" si="1050"/>
        <v>0</v>
      </c>
      <c r="ET139" s="12">
        <f t="shared" si="1051"/>
        <v>0</v>
      </c>
      <c r="EU139" s="12">
        <f t="shared" si="1052"/>
        <v>0</v>
      </c>
      <c r="EV139" s="12">
        <f t="shared" si="1053"/>
        <v>0</v>
      </c>
      <c r="EW139" s="12">
        <f t="shared" si="1054"/>
        <v>0</v>
      </c>
      <c r="EX139" s="12">
        <f t="shared" si="1055"/>
        <v>0</v>
      </c>
      <c r="EY139" s="12">
        <f t="shared" si="1056"/>
        <v>0</v>
      </c>
      <c r="EZ139" s="12">
        <f t="shared" si="1057"/>
        <v>0</v>
      </c>
      <c r="FA139" s="12">
        <f t="shared" si="1058"/>
        <v>0</v>
      </c>
      <c r="FB139" s="12">
        <f t="shared" si="1059"/>
        <v>0</v>
      </c>
      <c r="FC139" s="12">
        <f t="shared" si="1060"/>
        <v>0</v>
      </c>
      <c r="FD139" s="12">
        <f t="shared" si="1061"/>
        <v>0</v>
      </c>
      <c r="FE139" s="12">
        <f t="shared" si="1062"/>
        <v>0</v>
      </c>
      <c r="FF139" s="12">
        <f t="shared" si="1063"/>
        <v>0</v>
      </c>
    </row>
    <row r="140" spans="2:162" x14ac:dyDescent="0.25">
      <c r="DT140" s="48"/>
      <c r="DU140" s="48"/>
      <c r="DV140" s="48"/>
      <c r="DW140" s="48"/>
      <c r="EA140" s="48"/>
    </row>
    <row r="141" spans="2:162" x14ac:dyDescent="0.25">
      <c r="EA141" s="48"/>
    </row>
    <row r="142" spans="2:162" x14ac:dyDescent="0.25">
      <c r="EA142" s="48"/>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R90"/>
  <sheetViews>
    <sheetView zoomScale="85" zoomScaleNormal="85" workbookViewId="0">
      <pane xSplit="2" ySplit="4" topLeftCell="R5" activePane="bottomRight" state="frozen"/>
      <selection pane="topRight" activeCell="FG45" sqref="FG45"/>
      <selection pane="bottomLeft" activeCell="FG45" sqref="FG45"/>
      <selection pane="bottomRight" activeCell="AH3" sqref="AH3"/>
    </sheetView>
  </sheetViews>
  <sheetFormatPr defaultRowHeight="13.2" x14ac:dyDescent="0.25"/>
  <cols>
    <col min="1" max="1" width="9.109375" hidden="1" customWidth="1"/>
    <col min="2" max="2" width="64.88671875" bestFit="1" customWidth="1"/>
  </cols>
  <sheetData>
    <row r="1" spans="1:44" ht="13.8" x14ac:dyDescent="0.25">
      <c r="B1" s="30" t="str">
        <f>Info!B3</f>
        <v xml:space="preserve"> Seattle MD (King &amp; Snohomish Counties) Economic Forecast</v>
      </c>
      <c r="AG1" s="19"/>
      <c r="AH1" s="19"/>
      <c r="AI1" s="19"/>
      <c r="AJ1" s="19"/>
      <c r="AK1" s="19"/>
      <c r="AL1" s="19"/>
      <c r="AM1" s="19"/>
      <c r="AN1" s="19"/>
      <c r="AO1" s="19"/>
      <c r="AP1" s="19"/>
    </row>
    <row r="2" spans="1:44" x14ac:dyDescent="0.25">
      <c r="B2" t="str">
        <f>Info!B4</f>
        <v xml:space="preserve"> City of Seattle Office of Economic and Revenue Forecasts</v>
      </c>
      <c r="AG2" s="19"/>
      <c r="AH2" s="19"/>
      <c r="AI2" s="19"/>
      <c r="AJ2" s="19"/>
      <c r="AK2" s="19"/>
      <c r="AL2" s="19"/>
    </row>
    <row r="3" spans="1:44" x14ac:dyDescent="0.25">
      <c r="B3" s="1"/>
      <c r="C3" t="s">
        <v>58</v>
      </c>
      <c r="AH3" t="s">
        <v>59</v>
      </c>
    </row>
    <row r="4" spans="1:44"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4" x14ac:dyDescent="0.25">
      <c r="A5" t="str">
        <f>'Baseline QTR'!A5</f>
        <v>KS_UR</v>
      </c>
      <c r="B5" t="str">
        <f>'Baseline QTR'!B5</f>
        <v>Unemployment rate (%)</v>
      </c>
      <c r="C5" s="3">
        <f ca="1">AVERAGE(OFFSET('Pessimistic QTR'!$C5,0,4*(COLUMNS('Pessimistic QTR'!$C5:C5)-1),1,4))</f>
        <v>3.7601115314165492</v>
      </c>
      <c r="D5" s="3">
        <f ca="1">AVERAGE(OFFSET('Pessimistic QTR'!$C5,0,4*(COLUMNS('Pessimistic QTR'!$C5:D5)-1),1,4))</f>
        <v>4.4364962406703086</v>
      </c>
      <c r="E5" s="3">
        <f ca="1">AVERAGE(OFFSET('Pessimistic QTR'!$C5,0,4*(COLUMNS('Pessimistic QTR'!$C5:E5)-1),1,4))</f>
        <v>5.4342288787263779</v>
      </c>
      <c r="F5" s="3">
        <f ca="1">AVERAGE(OFFSET('Pessimistic QTR'!$C5,0,4*(COLUMNS('Pessimistic QTR'!$C5:F5)-1),1,4))</f>
        <v>5.6132094992338022</v>
      </c>
      <c r="G5" s="3">
        <f ca="1">AVERAGE(OFFSET('Pessimistic QTR'!$C5,0,4*(COLUMNS('Pessimistic QTR'!$C5:G5)-1),1,4))</f>
        <v>4.6138100578015733</v>
      </c>
      <c r="H5" s="3">
        <f ca="1">AVERAGE(OFFSET('Pessimistic QTR'!$C5,0,4*(COLUMNS('Pessimistic QTR'!$C5:H5)-1),1,4))</f>
        <v>4.6208858470011691</v>
      </c>
      <c r="I5" s="3">
        <f ca="1">AVERAGE(OFFSET('Pessimistic QTR'!$C5,0,4*(COLUMNS('Pessimistic QTR'!$C5:I5)-1),1,4))</f>
        <v>4.3101022552449733</v>
      </c>
      <c r="J5" s="3">
        <f ca="1">AVERAGE(OFFSET('Pessimistic QTR'!$C5,0,4*(COLUMNS('Pessimistic QTR'!$C5:J5)-1),1,4))</f>
        <v>3.7993946555736349</v>
      </c>
      <c r="K5" s="3">
        <f ca="1">AVERAGE(OFFSET('Pessimistic QTR'!$C5,0,4*(COLUMNS('Pessimistic QTR'!$C5:K5)-1),1,4))</f>
        <v>3.5000942810020956</v>
      </c>
      <c r="L5" s="3">
        <f ca="1">AVERAGE(OFFSET('Pessimistic QTR'!$C5,0,4*(COLUMNS('Pessimistic QTR'!$C5:L5)-1),1,4))</f>
        <v>3.4889105281212238</v>
      </c>
      <c r="M5" s="3">
        <f ca="1">AVERAGE(OFFSET('Pessimistic QTR'!$C5,0,4*(COLUMNS('Pessimistic QTR'!$C5:M5)-1),1,4))</f>
        <v>3.9466575048289765</v>
      </c>
      <c r="N5" s="3">
        <f ca="1">AVERAGE(OFFSET('Pessimistic QTR'!$C5,0,4*(COLUMNS('Pessimistic QTR'!$C5:N5)-1),1,4))</f>
        <v>4.6163916338993998</v>
      </c>
      <c r="O5" s="3">
        <f ca="1">AVERAGE(OFFSET('Pessimistic QTR'!$C5,0,4*(COLUMNS('Pessimistic QTR'!$C5:O5)-1),1,4))</f>
        <v>5.9348564974642821</v>
      </c>
      <c r="P5" s="3">
        <f ca="1">AVERAGE(OFFSET('Pessimistic QTR'!$C5,0,4*(COLUMNS('Pessimistic QTR'!$C5:P5)-1),1,4))</f>
        <v>6.0056789430201878</v>
      </c>
      <c r="Q5" s="3">
        <f ca="1">AVERAGE(OFFSET('Pessimistic QTR'!$C5,0,4*(COLUMNS('Pessimistic QTR'!$C5:Q5)-1),1,4))</f>
        <v>5.0624650563720888</v>
      </c>
      <c r="R5" s="3">
        <f ca="1">AVERAGE(OFFSET('Pessimistic QTR'!$C5,0,4*(COLUMNS('Pessimistic QTR'!$C5:R5)-1),1,4))</f>
        <v>4.4376212657272101</v>
      </c>
      <c r="S5" s="3">
        <f ca="1">AVERAGE(OFFSET('Pessimistic QTR'!$C5,0,4*(COLUMNS('Pessimistic QTR'!$C5:S5)-1),1,4))</f>
        <v>3.768257498986527</v>
      </c>
      <c r="T5" s="3">
        <f ca="1">AVERAGE(OFFSET('Pessimistic QTR'!$C5,0,4*(COLUMNS('Pessimistic QTR'!$C5:T5)-1),1,4))</f>
        <v>3.2005300778758179</v>
      </c>
      <c r="U5" s="3">
        <f ca="1">AVERAGE(OFFSET('Pessimistic QTR'!$C5,0,4*(COLUMNS('Pessimistic QTR'!$C5:U5)-1),1,4))</f>
        <v>3.9556408475224671</v>
      </c>
      <c r="V5" s="3">
        <f ca="1">AVERAGE(OFFSET('Pessimistic QTR'!$C5,0,4*(COLUMNS('Pessimistic QTR'!$C5:V5)-1),1,4))</f>
        <v>7.35038228046737</v>
      </c>
      <c r="W5" s="3">
        <f ca="1">AVERAGE(OFFSET('Pessimistic QTR'!$C5,0,4*(COLUMNS('Pessimistic QTR'!$C5:W5)-1),1,4))</f>
        <v>8.7829170521556659</v>
      </c>
      <c r="X5" s="3">
        <f ca="1">AVERAGE(OFFSET('Pessimistic QTR'!$C5,0,4*(COLUMNS('Pessimistic QTR'!$C5:X5)-1),1,4))</f>
        <v>7.9268568344452701</v>
      </c>
      <c r="Y5" s="3">
        <f ca="1">AVERAGE(OFFSET('Pessimistic QTR'!$C5,0,4*(COLUMNS('Pessimistic QTR'!$C5:Y5)-1),1,4))</f>
        <v>6.552785200845161</v>
      </c>
      <c r="Z5" s="3">
        <f ca="1">AVERAGE(OFFSET('Pessimistic QTR'!$C5,0,4*(COLUMNS('Pessimistic QTR'!$C5:Z5)-1),1,4))</f>
        <v>4.578382609929557</v>
      </c>
      <c r="AA5" s="3">
        <f ca="1">AVERAGE(OFFSET('Pessimistic QTR'!$C5,0,4*(COLUMNS('Pessimistic QTR'!$C5:AA5)-1),1,4))</f>
        <v>4.633903607198337</v>
      </c>
      <c r="AB5" s="3">
        <f ca="1">AVERAGE(OFFSET('Pessimistic QTR'!$C5,0,4*(COLUMNS('Pessimistic QTR'!$C5:AB5)-1),1,4))</f>
        <v>4.218028278025816</v>
      </c>
      <c r="AC5" s="3">
        <f ca="1">AVERAGE(OFFSET('Pessimistic QTR'!$C5,0,4*(COLUMNS('Pessimistic QTR'!$C5:AC5)-1),1,4))</f>
        <v>3.9168075247051739</v>
      </c>
      <c r="AD5" s="3">
        <f ca="1">AVERAGE(OFFSET('Pessimistic QTR'!$C5,0,4*(COLUMNS('Pessimistic QTR'!$C5:AD5)-1),1,4))</f>
        <v>3.6605883063037012</v>
      </c>
      <c r="AE5" s="3">
        <f ca="1">AVERAGE(OFFSET('Pessimistic QTR'!$C5,0,4*(COLUMNS('Pessimistic QTR'!$C5:AE5)-1),1,4))</f>
        <v>3.4058531808638439</v>
      </c>
      <c r="AF5" s="3">
        <f ca="1">AVERAGE(OFFSET('Pessimistic QTR'!$C5,0,4*(COLUMNS('Pessimistic QTR'!$C5:AF5)-1),1,4))</f>
        <v>2.7971293844540059</v>
      </c>
      <c r="AG5" s="46">
        <f ca="1">AVERAGE(OFFSET('Pessimistic QTR'!$C5,0,4*(COLUMNS('Pessimistic QTR'!$C5:AG5)-1),1,4))</f>
        <v>8.1142287784640938</v>
      </c>
      <c r="AH5" s="46">
        <f ca="1">AVERAGE(OFFSET('Pessimistic QTR'!$C5,0,4*(COLUMNS('Pessimistic QTR'!$C5:AH5)-1),1,4))</f>
        <v>4.4858949528059053</v>
      </c>
      <c r="AI5" s="9">
        <f ca="1">AVERAGE(OFFSET('Pessimistic QTR'!$C5,0,4*(COLUMNS('Pessimistic QTR'!$C5:AI5)-1),1,4))</f>
        <v>3.2746627032481217</v>
      </c>
      <c r="AJ5" s="9">
        <f ca="1">AVERAGE(OFFSET('Pessimistic QTR'!$C5,0,4*(COLUMNS('Pessimistic QTR'!$C5:AJ5)-1),1,4))</f>
        <v>4.8782502500000007</v>
      </c>
      <c r="AK5" s="9">
        <f ca="1">AVERAGE(OFFSET('Pessimistic QTR'!$C5,0,4*(COLUMNS('Pessimistic QTR'!$C5:AK5)-1),1,4))</f>
        <v>5.9068445000000001</v>
      </c>
      <c r="AL5" s="9">
        <f ca="1">AVERAGE(OFFSET('Pessimistic QTR'!$C5,0,4*(COLUMNS('Pessimistic QTR'!$C5:AL5)-1),1,4))</f>
        <v>5.2809925</v>
      </c>
      <c r="AM5" s="9">
        <f ca="1">AVERAGE(OFFSET('Pessimistic QTR'!$C5,0,4*(COLUMNS('Pessimistic QTR'!$C5:AM5)-1),1,4))</f>
        <v>4.2622925</v>
      </c>
      <c r="AN5" s="9">
        <f ca="1">AVERAGE(OFFSET('Pessimistic QTR'!$C5,0,4*(COLUMNS('Pessimistic QTR'!$C5:AN5)-1),1,4))</f>
        <v>3.769685</v>
      </c>
      <c r="AO5" s="9">
        <f ca="1">AVERAGE(OFFSET('Pessimistic QTR'!$C5,0,4*(COLUMNS('Pessimistic QTR'!$C5:AO5)-1),1,4))</f>
        <v>3.6154622500000002</v>
      </c>
      <c r="AP5" s="9">
        <f ca="1">AVERAGE(OFFSET('Pessimistic QTR'!$C5,0,4*(COLUMNS('Pessimistic QTR'!$C5:AP5)-1),1,4))</f>
        <v>3.5975487499999996</v>
      </c>
      <c r="AQ5" s="19"/>
    </row>
    <row r="6" spans="1:44"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46"/>
      <c r="AH6" s="46"/>
      <c r="AI6" s="9"/>
      <c r="AJ6" s="9"/>
      <c r="AK6" s="9"/>
      <c r="AL6" s="9"/>
      <c r="AM6" s="9"/>
      <c r="AN6" s="9"/>
      <c r="AO6" s="9"/>
      <c r="AP6" s="9"/>
      <c r="AQ6" s="19"/>
    </row>
    <row r="7" spans="1:44" x14ac:dyDescent="0.25">
      <c r="A7" t="str">
        <f>'Baseline QTR'!A7</f>
        <v>KS_N</v>
      </c>
      <c r="B7" t="str">
        <f>'Baseline QTR'!B7</f>
        <v>Employment (thous.)</v>
      </c>
      <c r="C7" s="6">
        <f ca="1">AVERAGE(OFFSET('Pessimistic QTR'!$C7,0,4*(COLUMNS('Pessimistic QTR'!$C7:C7)-1),1,4))</f>
        <v>1109.0916666666667</v>
      </c>
      <c r="D7" s="6">
        <f ca="1">AVERAGE(OFFSET('Pessimistic QTR'!$C7,0,4*(COLUMNS('Pessimistic QTR'!$C7:D7)-1),1,4))</f>
        <v>1114.3833333333334</v>
      </c>
      <c r="E7" s="6">
        <f ca="1">AVERAGE(OFFSET('Pessimistic QTR'!$C7,0,4*(COLUMNS('Pessimistic QTR'!$C7:E7)-1),1,4))</f>
        <v>1128.4499999999998</v>
      </c>
      <c r="F7" s="6">
        <f ca="1">AVERAGE(OFFSET('Pessimistic QTR'!$C7,0,4*(COLUMNS('Pessimistic QTR'!$C7:F7)-1),1,4))</f>
        <v>1140.1916666666666</v>
      </c>
      <c r="G7" s="6">
        <f ca="1">AVERAGE(OFFSET('Pessimistic QTR'!$C7,0,4*(COLUMNS('Pessimistic QTR'!$C7:G7)-1),1,4))</f>
        <v>1152.1750000000002</v>
      </c>
      <c r="H7" s="6">
        <f ca="1">AVERAGE(OFFSET('Pessimistic QTR'!$C7,0,4*(COLUMNS('Pessimistic QTR'!$C7:H7)-1),1,4))</f>
        <v>1173.5666666666666</v>
      </c>
      <c r="I7" s="6">
        <f ca="1">AVERAGE(OFFSET('Pessimistic QTR'!$C7,0,4*(COLUMNS('Pessimistic QTR'!$C7:I7)-1),1,4))</f>
        <v>1217.6500000000001</v>
      </c>
      <c r="J7" s="6">
        <f ca="1">AVERAGE(OFFSET('Pessimistic QTR'!$C7,0,4*(COLUMNS('Pessimistic QTR'!$C7:J7)-1),1,4))</f>
        <v>1288</v>
      </c>
      <c r="K7" s="6">
        <f ca="1">AVERAGE(OFFSET('Pessimistic QTR'!$C7,0,4*(COLUMNS('Pessimistic QTR'!$C7:K7)-1),1,4))</f>
        <v>1349.9583333333335</v>
      </c>
      <c r="L7" s="6">
        <f ca="1">AVERAGE(OFFSET('Pessimistic QTR'!$C7,0,4*(COLUMNS('Pessimistic QTR'!$C7:L7)-1),1,4))</f>
        <v>1385.375</v>
      </c>
      <c r="M7" s="6">
        <f ca="1">AVERAGE(OFFSET('Pessimistic QTR'!$C7,0,4*(COLUMNS('Pessimistic QTR'!$C7:M7)-1),1,4))</f>
        <v>1416.8583333333331</v>
      </c>
      <c r="N7" s="6">
        <f ca="1">AVERAGE(OFFSET('Pessimistic QTR'!$C7,0,4*(COLUMNS('Pessimistic QTR'!$C7:N7)-1),1,4))</f>
        <v>1400.8833333333334</v>
      </c>
      <c r="O7" s="6">
        <f ca="1">AVERAGE(OFFSET('Pessimistic QTR'!$C7,0,4*(COLUMNS('Pessimistic QTR'!$C7:O7)-1),1,4))</f>
        <v>1354.5749999999998</v>
      </c>
      <c r="P7" s="6">
        <f ca="1">AVERAGE(OFFSET('Pessimistic QTR'!$C7,0,4*(COLUMNS('Pessimistic QTR'!$C7:P7)-1),1,4))</f>
        <v>1340.9416666666666</v>
      </c>
      <c r="Q7" s="6">
        <f ca="1">AVERAGE(OFFSET('Pessimistic QTR'!$C7,0,4*(COLUMNS('Pessimistic QTR'!$C7:Q7)-1),1,4))</f>
        <v>1350.5833333333335</v>
      </c>
      <c r="R7" s="6">
        <f ca="1">AVERAGE(OFFSET('Pessimistic QTR'!$C7,0,4*(COLUMNS('Pessimistic QTR'!$C7:R7)-1),1,4))</f>
        <v>1384.6666666666665</v>
      </c>
      <c r="S7" s="6">
        <f ca="1">AVERAGE(OFFSET('Pessimistic QTR'!$C7,0,4*(COLUMNS('Pessimistic QTR'!$C7:S7)-1),1,4))</f>
        <v>1429.041666666667</v>
      </c>
      <c r="T7" s="6">
        <f ca="1">AVERAGE(OFFSET('Pessimistic QTR'!$C7,0,4*(COLUMNS('Pessimistic QTR'!$C7:T7)-1),1,4))</f>
        <v>1473</v>
      </c>
      <c r="U7" s="6">
        <f ca="1">AVERAGE(OFFSET('Pessimistic QTR'!$C7,0,4*(COLUMNS('Pessimistic QTR'!$C7:U7)-1),1,4))</f>
        <v>1490.8416666666667</v>
      </c>
      <c r="V7" s="6">
        <f ca="1">AVERAGE(OFFSET('Pessimistic QTR'!$C7,0,4*(COLUMNS('Pessimistic QTR'!$C7:V7)-1),1,4))</f>
        <v>1414.4833333333333</v>
      </c>
      <c r="W7" s="6">
        <f ca="1">AVERAGE(OFFSET('Pessimistic QTR'!$C7,0,4*(COLUMNS('Pessimistic QTR'!$C7:W7)-1),1,4))</f>
        <v>1396.5083333333332</v>
      </c>
      <c r="X7" s="6">
        <f ca="1">AVERAGE(OFFSET('Pessimistic QTR'!$C7,0,4*(COLUMNS('Pessimistic QTR'!$C7:X7)-1),1,4))</f>
        <v>1422.5749999999998</v>
      </c>
      <c r="Y7" s="6">
        <f ca="1">AVERAGE(OFFSET('Pessimistic QTR'!$C7,0,4*(COLUMNS('Pessimistic QTR'!$C7:Y7)-1),1,4))</f>
        <v>1459.8416666666667</v>
      </c>
      <c r="Z7" s="6">
        <f ca="1">AVERAGE(OFFSET('Pessimistic QTR'!$C7,0,4*(COLUMNS('Pessimistic QTR'!$C7:Z7)-1),1,4))</f>
        <v>1501.825</v>
      </c>
      <c r="AA7" s="6">
        <f ca="1">AVERAGE(OFFSET('Pessimistic QTR'!$C7,0,4*(COLUMNS('Pessimistic QTR'!$C7:AA7)-1),1,4))</f>
        <v>1543.3083333333334</v>
      </c>
      <c r="AB7" s="6">
        <f ca="1">AVERAGE(OFFSET('Pessimistic QTR'!$C7,0,4*(COLUMNS('Pessimistic QTR'!$C7:AB7)-1),1,4))</f>
        <v>1592.3416666666667</v>
      </c>
      <c r="AC7" s="6">
        <f ca="1">AVERAGE(OFFSET('Pessimistic QTR'!$C7,0,4*(COLUMNS('Pessimistic QTR'!$C7:AC7)-1),1,4))</f>
        <v>1644.0250000000001</v>
      </c>
      <c r="AD7" s="6">
        <f ca="1">AVERAGE(OFFSET('Pessimistic QTR'!$C7,0,4*(COLUMNS('Pessimistic QTR'!$C7:AD7)-1),1,4))</f>
        <v>1684.9166666666665</v>
      </c>
      <c r="AE7" s="6">
        <f ca="1">AVERAGE(OFFSET('Pessimistic QTR'!$C7,0,4*(COLUMNS('Pessimistic QTR'!$C7:AE7)-1),1,4))</f>
        <v>1722.9833333333333</v>
      </c>
      <c r="AF7" s="6">
        <f ca="1">AVERAGE(OFFSET('Pessimistic QTR'!$C7,0,4*(COLUMNS('Pessimistic QTR'!$C7:AF7)-1),1,4))</f>
        <v>1763.3999999999999</v>
      </c>
      <c r="AG7" s="45">
        <f ca="1">AVERAGE(OFFSET('Pessimistic QTR'!$C7,0,4*(COLUMNS('Pessimistic QTR'!$C7:AG7)-1),1,4))</f>
        <v>1660.8166666666666</v>
      </c>
      <c r="AH7" s="45">
        <f ca="1">AVERAGE(OFFSET('Pessimistic QTR'!$C7,0,4*(COLUMNS('Pessimistic QTR'!$C7:AH7)-1),1,4))</f>
        <v>1684.8666666666668</v>
      </c>
      <c r="AI7" s="8">
        <f ca="1">AVERAGE(OFFSET('Pessimistic QTR'!$C7,0,4*(COLUMNS('Pessimistic QTR'!$C7:AI7)-1),1,4))</f>
        <v>1762.3354166666668</v>
      </c>
      <c r="AJ7" s="8">
        <f ca="1">AVERAGE(OFFSET('Pessimistic QTR'!$C7,0,4*(COLUMNS('Pessimistic QTR'!$C7:AJ7)-1),1,4))</f>
        <v>1750.86175</v>
      </c>
      <c r="AK7" s="8">
        <f ca="1">AVERAGE(OFFSET('Pessimistic QTR'!$C7,0,4*(COLUMNS('Pessimistic QTR'!$C7:AK7)-1),1,4))</f>
        <v>1723.2635</v>
      </c>
      <c r="AL7" s="8">
        <f ca="1">AVERAGE(OFFSET('Pessimistic QTR'!$C7,0,4*(COLUMNS('Pessimistic QTR'!$C7:AL7)-1),1,4))</f>
        <v>1742.9087499999998</v>
      </c>
      <c r="AM7" s="8">
        <f ca="1">AVERAGE(OFFSET('Pessimistic QTR'!$C7,0,4*(COLUMNS('Pessimistic QTR'!$C7:AM7)-1),1,4))</f>
        <v>1788.1957500000001</v>
      </c>
      <c r="AN7" s="8">
        <f ca="1">AVERAGE(OFFSET('Pessimistic QTR'!$C7,0,4*(COLUMNS('Pessimistic QTR'!$C7:AN7)-1),1,4))</f>
        <v>1823.5465000000002</v>
      </c>
      <c r="AO7" s="8">
        <f ca="1">AVERAGE(OFFSET('Pessimistic QTR'!$C7,0,4*(COLUMNS('Pessimistic QTR'!$C7:AO7)-1),1,4))</f>
        <v>1849.3367499999999</v>
      </c>
      <c r="AP7" s="8">
        <f ca="1">AVERAGE(OFFSET('Pessimistic QTR'!$C7,0,4*(COLUMNS('Pessimistic QTR'!$C7:AP7)-1),1,4))</f>
        <v>1867.3757500000002</v>
      </c>
      <c r="AQ7" s="19"/>
      <c r="AR7" s="7"/>
    </row>
    <row r="8" spans="1:44" x14ac:dyDescent="0.25">
      <c r="A8" t="str">
        <f>'Baseline QTR'!A8</f>
        <v>KS_NGDS</v>
      </c>
      <c r="B8" t="str">
        <f>'Baseline QTR'!B8</f>
        <v xml:space="preserve"> Goods producing</v>
      </c>
      <c r="C8" s="6">
        <f ca="1">AVERAGE(OFFSET('Pessimistic QTR'!$C8,0,4*(COLUMNS('Pessimistic QTR'!$C8:C8)-1),1,4))</f>
        <v>277.10833333333335</v>
      </c>
      <c r="D8" s="6">
        <f ca="1">AVERAGE(OFFSET('Pessimistic QTR'!$C8,0,4*(COLUMNS('Pessimistic QTR'!$C8:D8)-1),1,4))</f>
        <v>270.63333333333333</v>
      </c>
      <c r="E8" s="6">
        <f ca="1">AVERAGE(OFFSET('Pessimistic QTR'!$C8,0,4*(COLUMNS('Pessimistic QTR'!$C8:E8)-1),1,4))</f>
        <v>268.10833333333335</v>
      </c>
      <c r="F8" s="6">
        <f ca="1">AVERAGE(OFFSET('Pessimistic QTR'!$C8,0,4*(COLUMNS('Pessimistic QTR'!$C8:F8)-1),1,4))</f>
        <v>254.80833333333334</v>
      </c>
      <c r="G8" s="6">
        <f ca="1">AVERAGE(OFFSET('Pessimistic QTR'!$C8,0,4*(COLUMNS('Pessimistic QTR'!$C8:G8)-1),1,4))</f>
        <v>243.74166666666667</v>
      </c>
      <c r="H8" s="6">
        <f ca="1">AVERAGE(OFFSET('Pessimistic QTR'!$C8,0,4*(COLUMNS('Pessimistic QTR'!$C8:H8)-1),1,4))</f>
        <v>238.14999999999998</v>
      </c>
      <c r="I8" s="6">
        <f ca="1">AVERAGE(OFFSET('Pessimistic QTR'!$C8,0,4*(COLUMNS('Pessimistic QTR'!$C8:I8)-1),1,4))</f>
        <v>248.68333333333334</v>
      </c>
      <c r="J8" s="6">
        <f ca="1">AVERAGE(OFFSET('Pessimistic QTR'!$C8,0,4*(COLUMNS('Pessimistic QTR'!$C8:J8)-1),1,4))</f>
        <v>277.25</v>
      </c>
      <c r="K8" s="6">
        <f ca="1">AVERAGE(OFFSET('Pessimistic QTR'!$C8,0,4*(COLUMNS('Pessimistic QTR'!$C8:K8)-1),1,4))</f>
        <v>293.14999999999998</v>
      </c>
      <c r="L8" s="6">
        <f ca="1">AVERAGE(OFFSET('Pessimistic QTR'!$C8,0,4*(COLUMNS('Pessimistic QTR'!$C8:L8)-1),1,4))</f>
        <v>284.50833333333333</v>
      </c>
      <c r="M8" s="6">
        <f ca="1">AVERAGE(OFFSET('Pessimistic QTR'!$C8,0,4*(COLUMNS('Pessimistic QTR'!$C8:M8)-1),1,4))</f>
        <v>275.6583333333333</v>
      </c>
      <c r="N8" s="6">
        <f ca="1">AVERAGE(OFFSET('Pessimistic QTR'!$C8,0,4*(COLUMNS('Pessimistic QTR'!$C8:N8)-1),1,4))</f>
        <v>266.45833333333337</v>
      </c>
      <c r="O8" s="6">
        <f ca="1">AVERAGE(OFFSET('Pessimistic QTR'!$C8,0,4*(COLUMNS('Pessimistic QTR'!$C8:O8)-1),1,4))</f>
        <v>241.16666666666666</v>
      </c>
      <c r="P8" s="6">
        <f ca="1">AVERAGE(OFFSET('Pessimistic QTR'!$C8,0,4*(COLUMNS('Pessimistic QTR'!$C8:P8)-1),1,4))</f>
        <v>224.52499999999998</v>
      </c>
      <c r="Q8" s="6">
        <f ca="1">AVERAGE(OFFSET('Pessimistic QTR'!$C8,0,4*(COLUMNS('Pessimistic QTR'!$C8:Q8)-1),1,4))</f>
        <v>223.3</v>
      </c>
      <c r="R8" s="6">
        <f ca="1">AVERAGE(OFFSET('Pessimistic QTR'!$C8,0,4*(COLUMNS('Pessimistic QTR'!$C8:R8)-1),1,4))</f>
        <v>235.13333333333333</v>
      </c>
      <c r="S8" s="6">
        <f ca="1">AVERAGE(OFFSET('Pessimistic QTR'!$C8,0,4*(COLUMNS('Pessimistic QTR'!$C8:S8)-1),1,4))</f>
        <v>252.7583333333333</v>
      </c>
      <c r="T8" s="6">
        <f ca="1">AVERAGE(OFFSET('Pessimistic QTR'!$C8,0,4*(COLUMNS('Pessimistic QTR'!$C8:T8)-1),1,4))</f>
        <v>267.22500000000002</v>
      </c>
      <c r="U8" s="6">
        <f ca="1">AVERAGE(OFFSET('Pessimistic QTR'!$C8,0,4*(COLUMNS('Pessimistic QTR'!$C8:U8)-1),1,4))</f>
        <v>264.64166666666671</v>
      </c>
      <c r="V8" s="6">
        <f ca="1">AVERAGE(OFFSET('Pessimistic QTR'!$C8,0,4*(COLUMNS('Pessimistic QTR'!$C8:V8)-1),1,4))</f>
        <v>231.26666666666665</v>
      </c>
      <c r="W8" s="6">
        <f ca="1">AVERAGE(OFFSET('Pessimistic QTR'!$C8,0,4*(COLUMNS('Pessimistic QTR'!$C8:W8)-1),1,4))</f>
        <v>216.81666666666666</v>
      </c>
      <c r="X8" s="6">
        <f ca="1">AVERAGE(OFFSET('Pessimistic QTR'!$C8,0,4*(COLUMNS('Pessimistic QTR'!$C8:X8)-1),1,4))</f>
        <v>222.25833333333335</v>
      </c>
      <c r="Y8" s="6">
        <f ca="1">AVERAGE(OFFSET('Pessimistic QTR'!$C8,0,4*(COLUMNS('Pessimistic QTR'!$C8:Y8)-1),1,4))</f>
        <v>233.79166666666669</v>
      </c>
      <c r="Z8" s="6">
        <f ca="1">AVERAGE(OFFSET('Pessimistic QTR'!$C8,0,4*(COLUMNS('Pessimistic QTR'!$C8:Z8)-1),1,4))</f>
        <v>243.0333333333333</v>
      </c>
      <c r="AA8" s="6">
        <f ca="1">AVERAGE(OFFSET('Pessimistic QTR'!$C8,0,4*(COLUMNS('Pessimistic QTR'!$C8:AA8)-1),1,4))</f>
        <v>248.85000000000002</v>
      </c>
      <c r="AB8" s="6">
        <f ca="1">AVERAGE(OFFSET('Pessimistic QTR'!$C8,0,4*(COLUMNS('Pessimistic QTR'!$C8:AB8)-1),1,4))</f>
        <v>258.02500000000003</v>
      </c>
      <c r="AC8" s="6">
        <f ca="1">AVERAGE(OFFSET('Pessimistic QTR'!$C8,0,4*(COLUMNS('Pessimistic QTR'!$C8:AC8)-1),1,4))</f>
        <v>261.76666666666665</v>
      </c>
      <c r="AD8" s="6">
        <f ca="1">AVERAGE(OFFSET('Pessimistic QTR'!$C8,0,4*(COLUMNS('Pessimistic QTR'!$C8:AD8)-1),1,4))</f>
        <v>259.17499999999995</v>
      </c>
      <c r="AE8" s="6">
        <f ca="1">AVERAGE(OFFSET('Pessimistic QTR'!$C8,0,4*(COLUMNS('Pessimistic QTR'!$C8:AE8)-1),1,4))</f>
        <v>264.29166666666663</v>
      </c>
      <c r="AF8" s="6">
        <f ca="1">AVERAGE(OFFSET('Pessimistic QTR'!$C8,0,4*(COLUMNS('Pessimistic QTR'!$C8:AF8)-1),1,4))</f>
        <v>270.99166666666667</v>
      </c>
      <c r="AG8" s="45">
        <f ca="1">AVERAGE(OFFSET('Pessimistic QTR'!$C8,0,4*(COLUMNS('Pessimistic QTR'!$C8:AG8)-1),1,4))</f>
        <v>252.65833333333333</v>
      </c>
      <c r="AH8" s="45">
        <f ca="1">AVERAGE(OFFSET('Pessimistic QTR'!$C8,0,4*(COLUMNS('Pessimistic QTR'!$C8:AH8)-1),1,4))</f>
        <v>243.45000000000002</v>
      </c>
      <c r="AI8" s="8">
        <f ca="1">AVERAGE(OFFSET('Pessimistic QTR'!$C8,0,4*(COLUMNS('Pessimistic QTR'!$C8:AI8)-1),1,4))</f>
        <v>253.16639999999998</v>
      </c>
      <c r="AJ8" s="8">
        <f ca="1">AVERAGE(OFFSET('Pessimistic QTR'!$C8,0,4*(COLUMNS('Pessimistic QTR'!$C8:AJ8)-1),1,4))</f>
        <v>253.54309999999998</v>
      </c>
      <c r="AK8" s="8">
        <f ca="1">AVERAGE(OFFSET('Pessimistic QTR'!$C8,0,4*(COLUMNS('Pessimistic QTR'!$C8:AK8)-1),1,4))</f>
        <v>248.47335000000001</v>
      </c>
      <c r="AL8" s="8">
        <f ca="1">AVERAGE(OFFSET('Pessimistic QTR'!$C8,0,4*(COLUMNS('Pessimistic QTR'!$C8:AL8)-1),1,4))</f>
        <v>248.54514999999998</v>
      </c>
      <c r="AM8" s="8">
        <f ca="1">AVERAGE(OFFSET('Pessimistic QTR'!$C8,0,4*(COLUMNS('Pessimistic QTR'!$C8:AM8)-1),1,4))</f>
        <v>252.40424999999999</v>
      </c>
      <c r="AN8" s="8">
        <f ca="1">AVERAGE(OFFSET('Pessimistic QTR'!$C8,0,4*(COLUMNS('Pessimistic QTR'!$C8:AN8)-1),1,4))</f>
        <v>255.78625</v>
      </c>
      <c r="AO8" s="8">
        <f ca="1">AVERAGE(OFFSET('Pessimistic QTR'!$C8,0,4*(COLUMNS('Pessimistic QTR'!$C8:AO8)-1),1,4))</f>
        <v>257.63265000000001</v>
      </c>
      <c r="AP8" s="8">
        <f ca="1">AVERAGE(OFFSET('Pessimistic QTR'!$C8,0,4*(COLUMNS('Pessimistic QTR'!$C8:AP8)-1),1,4))</f>
        <v>258.32662499999998</v>
      </c>
      <c r="AQ8" s="19"/>
      <c r="AR8" s="7"/>
    </row>
    <row r="9" spans="1:44" x14ac:dyDescent="0.25">
      <c r="A9" t="str">
        <f>'Baseline QTR'!A9</f>
        <v>KS_NNAT</v>
      </c>
      <c r="B9" t="str">
        <f>'Baseline QTR'!B9</f>
        <v xml:space="preserve">   Natural resources</v>
      </c>
      <c r="C9" s="6">
        <f ca="1">AVERAGE(OFFSET('Pessimistic QTR'!$C9,0,4*(COLUMNS('Pessimistic QTR'!$C9:C9)-1),1,4))</f>
        <v>1.9833333333333334</v>
      </c>
      <c r="D9" s="6">
        <f ca="1">AVERAGE(OFFSET('Pessimistic QTR'!$C9,0,4*(COLUMNS('Pessimistic QTR'!$C9:D9)-1),1,4))</f>
        <v>1.825</v>
      </c>
      <c r="E9" s="6">
        <f ca="1">AVERAGE(OFFSET('Pessimistic QTR'!$C9,0,4*(COLUMNS('Pessimistic QTR'!$C9:E9)-1),1,4))</f>
        <v>1.5833333333333335</v>
      </c>
      <c r="F9" s="6">
        <f ca="1">AVERAGE(OFFSET('Pessimistic QTR'!$C9,0,4*(COLUMNS('Pessimistic QTR'!$C9:F9)-1),1,4))</f>
        <v>1.6166666666666667</v>
      </c>
      <c r="G9" s="6">
        <f ca="1">AVERAGE(OFFSET('Pessimistic QTR'!$C9,0,4*(COLUMNS('Pessimistic QTR'!$C9:G9)-1),1,4))</f>
        <v>1.5750000000000002</v>
      </c>
      <c r="H9" s="6">
        <f ca="1">AVERAGE(OFFSET('Pessimistic QTR'!$C9,0,4*(COLUMNS('Pessimistic QTR'!$C9:H9)-1),1,4))</f>
        <v>1.6083333333333334</v>
      </c>
      <c r="I9" s="6">
        <f ca="1">AVERAGE(OFFSET('Pessimistic QTR'!$C9,0,4*(COLUMNS('Pessimistic QTR'!$C9:I9)-1),1,4))</f>
        <v>1.6333333333333335</v>
      </c>
      <c r="J9" s="6">
        <f ca="1">AVERAGE(OFFSET('Pessimistic QTR'!$C9,0,4*(COLUMNS('Pessimistic QTR'!$C9:J9)-1),1,4))</f>
        <v>1.8583333333333334</v>
      </c>
      <c r="K9" s="6">
        <f ca="1">AVERAGE(OFFSET('Pessimistic QTR'!$C9,0,4*(COLUMNS('Pessimistic QTR'!$C9:K9)-1),1,4))</f>
        <v>1.9166666666666667</v>
      </c>
      <c r="L9" s="6">
        <f ca="1">AVERAGE(OFFSET('Pessimistic QTR'!$C9,0,4*(COLUMNS('Pessimistic QTR'!$C9:L9)-1),1,4))</f>
        <v>2.1083333333333334</v>
      </c>
      <c r="M9" s="6">
        <f ca="1">AVERAGE(OFFSET('Pessimistic QTR'!$C9,0,4*(COLUMNS('Pessimistic QTR'!$C9:M9)-1),1,4))</f>
        <v>2.1166666666666667</v>
      </c>
      <c r="N9" s="6">
        <f ca="1">AVERAGE(OFFSET('Pessimistic QTR'!$C9,0,4*(COLUMNS('Pessimistic QTR'!$C9:N9)-1),1,4))</f>
        <v>1.9666666666666666</v>
      </c>
      <c r="O9" s="6">
        <f ca="1">AVERAGE(OFFSET('Pessimistic QTR'!$C9,0,4*(COLUMNS('Pessimistic QTR'!$C9:O9)-1),1,4))</f>
        <v>1.6083333333333334</v>
      </c>
      <c r="P9" s="6">
        <f ca="1">AVERAGE(OFFSET('Pessimistic QTR'!$C9,0,4*(COLUMNS('Pessimistic QTR'!$C9:P9)-1),1,4))</f>
        <v>1.3499999999999999</v>
      </c>
      <c r="Q9" s="6">
        <f ca="1">AVERAGE(OFFSET('Pessimistic QTR'!$C9,0,4*(COLUMNS('Pessimistic QTR'!$C9:Q9)-1),1,4))</f>
        <v>1.2250000000000001</v>
      </c>
      <c r="R9" s="6">
        <f ca="1">AVERAGE(OFFSET('Pessimistic QTR'!$C9,0,4*(COLUMNS('Pessimistic QTR'!$C9:R9)-1),1,4))</f>
        <v>1.1083333333333334</v>
      </c>
      <c r="S9" s="6">
        <f ca="1">AVERAGE(OFFSET('Pessimistic QTR'!$C9,0,4*(COLUMNS('Pessimistic QTR'!$C9:S9)-1),1,4))</f>
        <v>1.1000000000000001</v>
      </c>
      <c r="T9" s="6">
        <f ca="1">AVERAGE(OFFSET('Pessimistic QTR'!$C9,0,4*(COLUMNS('Pessimistic QTR'!$C9:T9)-1),1,4))</f>
        <v>1.1000000000000001</v>
      </c>
      <c r="U9" s="6">
        <f ca="1">AVERAGE(OFFSET('Pessimistic QTR'!$C9,0,4*(COLUMNS('Pessimistic QTR'!$C9:U9)-1),1,4))</f>
        <v>0.98333333333333328</v>
      </c>
      <c r="V9" s="6">
        <f ca="1">AVERAGE(OFFSET('Pessimistic QTR'!$C9,0,4*(COLUMNS('Pessimistic QTR'!$C9:V9)-1),1,4))</f>
        <v>0.8</v>
      </c>
      <c r="W9" s="6">
        <f ca="1">AVERAGE(OFFSET('Pessimistic QTR'!$C9,0,4*(COLUMNS('Pessimistic QTR'!$C9:W9)-1),1,4))</f>
        <v>0.77500000000000013</v>
      </c>
      <c r="X9" s="6">
        <f ca="1">AVERAGE(OFFSET('Pessimistic QTR'!$C9,0,4*(COLUMNS('Pessimistic QTR'!$C9:X9)-1),1,4))</f>
        <v>0.71666666666666656</v>
      </c>
      <c r="Y9" s="6">
        <f ca="1">AVERAGE(OFFSET('Pessimistic QTR'!$C9,0,4*(COLUMNS('Pessimistic QTR'!$C9:Y9)-1),1,4))</f>
        <v>0.70833333333333326</v>
      </c>
      <c r="Z9" s="6">
        <f ca="1">AVERAGE(OFFSET('Pessimistic QTR'!$C9,0,4*(COLUMNS('Pessimistic QTR'!$C9:Z9)-1),1,4))</f>
        <v>0.7416666666666667</v>
      </c>
      <c r="AA9" s="6">
        <f ca="1">AVERAGE(OFFSET('Pessimistic QTR'!$C9,0,4*(COLUMNS('Pessimistic QTR'!$C9:AA9)-1),1,4))</f>
        <v>0.71666666666666656</v>
      </c>
      <c r="AB9" s="6">
        <f ca="1">AVERAGE(OFFSET('Pessimistic QTR'!$C9,0,4*(COLUMNS('Pessimistic QTR'!$C9:AB9)-1),1,4))</f>
        <v>0.79166666666666674</v>
      </c>
      <c r="AC9" s="6">
        <f ca="1">AVERAGE(OFFSET('Pessimistic QTR'!$C9,0,4*(COLUMNS('Pessimistic QTR'!$C9:AC9)-1),1,4))</f>
        <v>0.78333333333333321</v>
      </c>
      <c r="AD9" s="6">
        <f ca="1">AVERAGE(OFFSET('Pessimistic QTR'!$C9,0,4*(COLUMNS('Pessimistic QTR'!$C9:AD9)-1),1,4))</f>
        <v>0.8</v>
      </c>
      <c r="AE9" s="6">
        <f ca="1">AVERAGE(OFFSET('Pessimistic QTR'!$C9,0,4*(COLUMNS('Pessimistic QTR'!$C9:AE9)-1),1,4))</f>
        <v>0.8</v>
      </c>
      <c r="AF9" s="6">
        <f ca="1">AVERAGE(OFFSET('Pessimistic QTR'!$C9,0,4*(COLUMNS('Pessimistic QTR'!$C9:AF9)-1),1,4))</f>
        <v>0.8</v>
      </c>
      <c r="AG9" s="45">
        <f ca="1">AVERAGE(OFFSET('Pessimistic QTR'!$C9,0,4*(COLUMNS('Pessimistic QTR'!$C9:AG9)-1),1,4))</f>
        <v>0.75</v>
      </c>
      <c r="AH9" s="45">
        <f ca="1">AVERAGE(OFFSET('Pessimistic QTR'!$C9,0,4*(COLUMNS('Pessimistic QTR'!$C9:AH9)-1),1,4))</f>
        <v>0.71666666666666656</v>
      </c>
      <c r="AI9" s="8">
        <f ca="1">AVERAGE(OFFSET('Pessimistic QTR'!$C9,0,4*(COLUMNS('Pessimistic QTR'!$C9:AI9)-1),1,4))</f>
        <v>0.722446225</v>
      </c>
      <c r="AJ9" s="8">
        <f ca="1">AVERAGE(OFFSET('Pessimistic QTR'!$C9,0,4*(COLUMNS('Pessimistic QTR'!$C9:AJ9)-1),1,4))</f>
        <v>0.74891360000000007</v>
      </c>
      <c r="AK9" s="8">
        <f ca="1">AVERAGE(OFFSET('Pessimistic QTR'!$C9,0,4*(COLUMNS('Pessimistic QTR'!$C9:AK9)-1),1,4))</f>
        <v>0.75362950000000006</v>
      </c>
      <c r="AL9" s="8">
        <f ca="1">AVERAGE(OFFSET('Pessimistic QTR'!$C9,0,4*(COLUMNS('Pessimistic QTR'!$C9:AL9)-1),1,4))</f>
        <v>0.75445200000000001</v>
      </c>
      <c r="AM9" s="8">
        <f ca="1">AVERAGE(OFFSET('Pessimistic QTR'!$C9,0,4*(COLUMNS('Pessimistic QTR'!$C9:AM9)-1),1,4))</f>
        <v>0.75459492499999992</v>
      </c>
      <c r="AN9" s="8">
        <f ca="1">AVERAGE(OFFSET('Pessimistic QTR'!$C9,0,4*(COLUMNS('Pessimistic QTR'!$C9:AN9)-1),1,4))</f>
        <v>0.75461975000000003</v>
      </c>
      <c r="AO9" s="8">
        <f ca="1">AVERAGE(OFFSET('Pessimistic QTR'!$C9,0,4*(COLUMNS('Pessimistic QTR'!$C9:AO9)-1),1,4))</f>
        <v>0.75462407500000006</v>
      </c>
      <c r="AP9" s="8">
        <f ca="1">AVERAGE(OFFSET('Pessimistic QTR'!$C9,0,4*(COLUMNS('Pessimistic QTR'!$C9:AP9)-1),1,4))</f>
        <v>0.75462482500000005</v>
      </c>
      <c r="AQ9" s="19"/>
      <c r="AR9" s="7"/>
    </row>
    <row r="10" spans="1:44" x14ac:dyDescent="0.25">
      <c r="A10" t="str">
        <f>'Baseline QTR'!A10</f>
        <v>KS_NCON</v>
      </c>
      <c r="B10" t="str">
        <f>'Baseline QTR'!B10</f>
        <v xml:space="preserve">   Construction</v>
      </c>
      <c r="C10" s="6">
        <f ca="1">AVERAGE(OFFSET('Pessimistic QTR'!$C10,0,4*(COLUMNS('Pessimistic QTR'!$C10:C10)-1),1,4))</f>
        <v>62.408333333333331</v>
      </c>
      <c r="D10" s="6">
        <f ca="1">AVERAGE(OFFSET('Pessimistic QTR'!$C10,0,4*(COLUMNS('Pessimistic QTR'!$C10:D10)-1),1,4))</f>
        <v>60.13333333333334</v>
      </c>
      <c r="E10" s="6">
        <f ca="1">AVERAGE(OFFSET('Pessimistic QTR'!$C10,0,4*(COLUMNS('Pessimistic QTR'!$C10:E10)-1),1,4))</f>
        <v>61.841666666666669</v>
      </c>
      <c r="F10" s="6">
        <f ca="1">AVERAGE(OFFSET('Pessimistic QTR'!$C10,0,4*(COLUMNS('Pessimistic QTR'!$C10:F10)-1),1,4))</f>
        <v>58.683333333333323</v>
      </c>
      <c r="G10" s="6">
        <f ca="1">AVERAGE(OFFSET('Pessimistic QTR'!$C10,0,4*(COLUMNS('Pessimistic QTR'!$C10:G10)-1),1,4))</f>
        <v>57.900000000000006</v>
      </c>
      <c r="H10" s="6">
        <f ca="1">AVERAGE(OFFSET('Pessimistic QTR'!$C10,0,4*(COLUMNS('Pessimistic QTR'!$C10:H10)-1),1,4))</f>
        <v>58.324999999999996</v>
      </c>
      <c r="I10" s="6">
        <f ca="1">AVERAGE(OFFSET('Pessimistic QTR'!$C10,0,4*(COLUMNS('Pessimistic QTR'!$C10:I10)-1),1,4))</f>
        <v>60.449999999999996</v>
      </c>
      <c r="J10" s="6">
        <f ca="1">AVERAGE(OFFSET('Pessimistic QTR'!$C10,0,4*(COLUMNS('Pessimistic QTR'!$C10:J10)-1),1,4))</f>
        <v>66.441666666666663</v>
      </c>
      <c r="K10" s="6">
        <f ca="1">AVERAGE(OFFSET('Pessimistic QTR'!$C10,0,4*(COLUMNS('Pessimistic QTR'!$C10:K10)-1),1,4))</f>
        <v>71.791666666666657</v>
      </c>
      <c r="L10" s="6">
        <f ca="1">AVERAGE(OFFSET('Pessimistic QTR'!$C10,0,4*(COLUMNS('Pessimistic QTR'!$C10:L10)-1),1,4))</f>
        <v>77.958333333333329</v>
      </c>
      <c r="M10" s="6">
        <f ca="1">AVERAGE(OFFSET('Pessimistic QTR'!$C10,0,4*(COLUMNS('Pessimistic QTR'!$C10:M10)-1),1,4))</f>
        <v>83.258333333333326</v>
      </c>
      <c r="N10" s="6">
        <f ca="1">AVERAGE(OFFSET('Pessimistic QTR'!$C10,0,4*(COLUMNS('Pessimistic QTR'!$C10:N10)-1),1,4))</f>
        <v>81.23333333333332</v>
      </c>
      <c r="O10" s="6">
        <f ca="1">AVERAGE(OFFSET('Pessimistic QTR'!$C10,0,4*(COLUMNS('Pessimistic QTR'!$C10:O10)-1),1,4))</f>
        <v>75.825000000000003</v>
      </c>
      <c r="P10" s="6">
        <f ca="1">AVERAGE(OFFSET('Pessimistic QTR'!$C10,0,4*(COLUMNS('Pessimistic QTR'!$C10:P10)-1),1,4))</f>
        <v>74.291666666666657</v>
      </c>
      <c r="Q10" s="6">
        <f ca="1">AVERAGE(OFFSET('Pessimistic QTR'!$C10,0,4*(COLUMNS('Pessimistic QTR'!$C10:Q10)-1),1,4))</f>
        <v>76.674999999999997</v>
      </c>
      <c r="R10" s="6">
        <f ca="1">AVERAGE(OFFSET('Pessimistic QTR'!$C10,0,4*(COLUMNS('Pessimistic QTR'!$C10:R10)-1),1,4))</f>
        <v>82.508333333333326</v>
      </c>
      <c r="S10" s="6">
        <f ca="1">AVERAGE(OFFSET('Pessimistic QTR'!$C10,0,4*(COLUMNS('Pessimistic QTR'!$C10:S10)-1),1,4))</f>
        <v>90.949999999999989</v>
      </c>
      <c r="T10" s="6">
        <f ca="1">AVERAGE(OFFSET('Pessimistic QTR'!$C10,0,4*(COLUMNS('Pessimistic QTR'!$C10:T10)-1),1,4))</f>
        <v>99.166666666666686</v>
      </c>
      <c r="U10" s="6">
        <f ca="1">AVERAGE(OFFSET('Pessimistic QTR'!$C10,0,4*(COLUMNS('Pessimistic QTR'!$C10:U10)-1),1,4))</f>
        <v>96.191666666666677</v>
      </c>
      <c r="V10" s="6">
        <f ca="1">AVERAGE(OFFSET('Pessimistic QTR'!$C10,0,4*(COLUMNS('Pessimistic QTR'!$C10:V10)-1),1,4))</f>
        <v>74.766666666666666</v>
      </c>
      <c r="W10" s="6">
        <f ca="1">AVERAGE(OFFSET('Pessimistic QTR'!$C10,0,4*(COLUMNS('Pessimistic QTR'!$C10:W10)-1),1,4))</f>
        <v>65.333333333333343</v>
      </c>
      <c r="X10" s="6">
        <f ca="1">AVERAGE(OFFSET('Pessimistic QTR'!$C10,0,4*(COLUMNS('Pessimistic QTR'!$C10:X10)-1),1,4))</f>
        <v>63.075000000000003</v>
      </c>
      <c r="Y10" s="6">
        <f ca="1">AVERAGE(OFFSET('Pessimistic QTR'!$C10,0,4*(COLUMNS('Pessimistic QTR'!$C10:Y10)-1),1,4))</f>
        <v>65.833333333333329</v>
      </c>
      <c r="Z10" s="6">
        <f ca="1">AVERAGE(OFFSET('Pessimistic QTR'!$C10,0,4*(COLUMNS('Pessimistic QTR'!$C10:Z10)-1),1,4))</f>
        <v>71.800000000000011</v>
      </c>
      <c r="AA10" s="6">
        <f ca="1">AVERAGE(OFFSET('Pessimistic QTR'!$C10,0,4*(COLUMNS('Pessimistic QTR'!$C10:AA10)-1),1,4))</f>
        <v>77.974999999999994</v>
      </c>
      <c r="AB10" s="6">
        <f ca="1">AVERAGE(OFFSET('Pessimistic QTR'!$C10,0,4*(COLUMNS('Pessimistic QTR'!$C10:AB10)-1),1,4))</f>
        <v>86.174999999999997</v>
      </c>
      <c r="AC10" s="6">
        <f ca="1">AVERAGE(OFFSET('Pessimistic QTR'!$C10,0,4*(COLUMNS('Pessimistic QTR'!$C10:AC10)-1),1,4))</f>
        <v>92.433333333333337</v>
      </c>
      <c r="AD10" s="6">
        <f ca="1">AVERAGE(OFFSET('Pessimistic QTR'!$C10,0,4*(COLUMNS('Pessimistic QTR'!$C10:AD10)-1),1,4))</f>
        <v>96.8</v>
      </c>
      <c r="AE10" s="6">
        <f ca="1">AVERAGE(OFFSET('Pessimistic QTR'!$C10,0,4*(COLUMNS('Pessimistic QTR'!$C10:AE10)-1),1,4))</f>
        <v>102.03333333333333</v>
      </c>
      <c r="AF10" s="6">
        <f ca="1">AVERAGE(OFFSET('Pessimistic QTR'!$C10,0,4*(COLUMNS('Pessimistic QTR'!$C10:AF10)-1),1,4))</f>
        <v>103.60833333333332</v>
      </c>
      <c r="AG10" s="45">
        <f ca="1">AVERAGE(OFFSET('Pessimistic QTR'!$C10,0,4*(COLUMNS('Pessimistic QTR'!$C10:AG10)-1),1,4))</f>
        <v>99.816666666666677</v>
      </c>
      <c r="AH10" s="45">
        <f ca="1">AVERAGE(OFFSET('Pessimistic QTR'!$C10,0,4*(COLUMNS('Pessimistic QTR'!$C10:AH10)-1),1,4))</f>
        <v>103.85</v>
      </c>
      <c r="AI10" s="8">
        <f ca="1">AVERAGE(OFFSET('Pessimistic QTR'!$C10,0,4*(COLUMNS('Pessimistic QTR'!$C10:AI10)-1),1,4))</f>
        <v>107.44765833333332</v>
      </c>
      <c r="AJ10" s="8">
        <f ca="1">AVERAGE(OFFSET('Pessimistic QTR'!$C10,0,4*(COLUMNS('Pessimistic QTR'!$C10:AJ10)-1),1,4))</f>
        <v>106.273825</v>
      </c>
      <c r="AK10" s="8">
        <f ca="1">AVERAGE(OFFSET('Pessimistic QTR'!$C10,0,4*(COLUMNS('Pessimistic QTR'!$C10:AK10)-1),1,4))</f>
        <v>103.09835000000001</v>
      </c>
      <c r="AL10" s="8">
        <f ca="1">AVERAGE(OFFSET('Pessimistic QTR'!$C10,0,4*(COLUMNS('Pessimistic QTR'!$C10:AL10)-1),1,4))</f>
        <v>103.56062500000002</v>
      </c>
      <c r="AM10" s="8">
        <f ca="1">AVERAGE(OFFSET('Pessimistic QTR'!$C10,0,4*(COLUMNS('Pessimistic QTR'!$C10:AM10)-1),1,4))</f>
        <v>105.929525</v>
      </c>
      <c r="AN10" s="8">
        <f ca="1">AVERAGE(OFFSET('Pessimistic QTR'!$C10,0,4*(COLUMNS('Pessimistic QTR'!$C10:AN10)-1),1,4))</f>
        <v>107.92772500000001</v>
      </c>
      <c r="AO10" s="8">
        <f ca="1">AVERAGE(OFFSET('Pessimistic QTR'!$C10,0,4*(COLUMNS('Pessimistic QTR'!$C10:AO10)-1),1,4))</f>
        <v>109.1752</v>
      </c>
      <c r="AP10" s="8">
        <f ca="1">AVERAGE(OFFSET('Pessimistic QTR'!$C10,0,4*(COLUMNS('Pessimistic QTR'!$C10:AP10)-1),1,4))</f>
        <v>109.748125</v>
      </c>
      <c r="AQ10" s="19"/>
      <c r="AR10" s="7"/>
    </row>
    <row r="11" spans="1:44" x14ac:dyDescent="0.25">
      <c r="A11" t="str">
        <f>'Baseline QTR'!A11</f>
        <v>KS_NMFG</v>
      </c>
      <c r="B11" t="str">
        <f>'Baseline QTR'!B11</f>
        <v xml:space="preserve">   Manufacturing</v>
      </c>
      <c r="C11" s="6">
        <f ca="1">AVERAGE(OFFSET('Pessimistic QTR'!$C11,0,4*(COLUMNS('Pessimistic QTR'!$C11:C11)-1),1,4))</f>
        <v>212.71666666666667</v>
      </c>
      <c r="D11" s="6">
        <f ca="1">AVERAGE(OFFSET('Pessimistic QTR'!$C11,0,4*(COLUMNS('Pessimistic QTR'!$C11:D11)-1),1,4))</f>
        <v>208.67500000000001</v>
      </c>
      <c r="E11" s="6">
        <f ca="1">AVERAGE(OFFSET('Pessimistic QTR'!$C11,0,4*(COLUMNS('Pessimistic QTR'!$C11:E11)-1),1,4))</f>
        <v>204.68333333333334</v>
      </c>
      <c r="F11" s="6">
        <f ca="1">AVERAGE(OFFSET('Pessimistic QTR'!$C11,0,4*(COLUMNS('Pessimistic QTR'!$C11:F11)-1),1,4))</f>
        <v>194.50833333333335</v>
      </c>
      <c r="G11" s="6">
        <f ca="1">AVERAGE(OFFSET('Pessimistic QTR'!$C11,0,4*(COLUMNS('Pessimistic QTR'!$C11:G11)-1),1,4))</f>
        <v>184.26666666666665</v>
      </c>
      <c r="H11" s="6">
        <f ca="1">AVERAGE(OFFSET('Pessimistic QTR'!$C11,0,4*(COLUMNS('Pessimistic QTR'!$C11:H11)-1),1,4))</f>
        <v>178.21666666666664</v>
      </c>
      <c r="I11" s="6">
        <f ca="1">AVERAGE(OFFSET('Pessimistic QTR'!$C11,0,4*(COLUMNS('Pessimistic QTR'!$C11:I11)-1),1,4))</f>
        <v>186.6</v>
      </c>
      <c r="J11" s="6">
        <f ca="1">AVERAGE(OFFSET('Pessimistic QTR'!$C11,0,4*(COLUMNS('Pessimistic QTR'!$C11:J11)-1),1,4))</f>
        <v>208.95</v>
      </c>
      <c r="K11" s="6">
        <f ca="1">AVERAGE(OFFSET('Pessimistic QTR'!$C11,0,4*(COLUMNS('Pessimistic QTR'!$C11:K11)-1),1,4))</f>
        <v>219.44166666666666</v>
      </c>
      <c r="L11" s="6">
        <f ca="1">AVERAGE(OFFSET('Pessimistic QTR'!$C11,0,4*(COLUMNS('Pessimistic QTR'!$C11:L11)-1),1,4))</f>
        <v>204.44166666666666</v>
      </c>
      <c r="M11" s="6">
        <f ca="1">AVERAGE(OFFSET('Pessimistic QTR'!$C11,0,4*(COLUMNS('Pessimistic QTR'!$C11:M11)-1),1,4))</f>
        <v>190.28333333333333</v>
      </c>
      <c r="N11" s="6">
        <f ca="1">AVERAGE(OFFSET('Pessimistic QTR'!$C11,0,4*(COLUMNS('Pessimistic QTR'!$C11:N11)-1),1,4))</f>
        <v>183.25833333333333</v>
      </c>
      <c r="O11" s="6">
        <f ca="1">AVERAGE(OFFSET('Pessimistic QTR'!$C11,0,4*(COLUMNS('Pessimistic QTR'!$C11:O11)-1),1,4))</f>
        <v>163.73333333333332</v>
      </c>
      <c r="P11" s="6">
        <f ca="1">AVERAGE(OFFSET('Pessimistic QTR'!$C11,0,4*(COLUMNS('Pessimistic QTR'!$C11:P11)-1),1,4))</f>
        <v>148.88333333333333</v>
      </c>
      <c r="Q11" s="6">
        <f ca="1">AVERAGE(OFFSET('Pessimistic QTR'!$C11,0,4*(COLUMNS('Pessimistic QTR'!$C11:Q11)-1),1,4))</f>
        <v>145.39999999999998</v>
      </c>
      <c r="R11" s="6">
        <f ca="1">AVERAGE(OFFSET('Pessimistic QTR'!$C11,0,4*(COLUMNS('Pessimistic QTR'!$C11:R11)-1),1,4))</f>
        <v>151.51666666666665</v>
      </c>
      <c r="S11" s="6">
        <f ca="1">AVERAGE(OFFSET('Pessimistic QTR'!$C11,0,4*(COLUMNS('Pessimistic QTR'!$C11:S11)-1),1,4))</f>
        <v>160.70833333333331</v>
      </c>
      <c r="T11" s="6">
        <f ca="1">AVERAGE(OFFSET('Pessimistic QTR'!$C11,0,4*(COLUMNS('Pessimistic QTR'!$C11:T11)-1),1,4))</f>
        <v>166.95833333333331</v>
      </c>
      <c r="U11" s="6">
        <f ca="1">AVERAGE(OFFSET('Pessimistic QTR'!$C11,0,4*(COLUMNS('Pessimistic QTR'!$C11:U11)-1),1,4))</f>
        <v>167.46666666666667</v>
      </c>
      <c r="V11" s="6">
        <f ca="1">AVERAGE(OFFSET('Pessimistic QTR'!$C11,0,4*(COLUMNS('Pessimistic QTR'!$C11:V11)-1),1,4))</f>
        <v>155.70000000000002</v>
      </c>
      <c r="W11" s="6">
        <f ca="1">AVERAGE(OFFSET('Pessimistic QTR'!$C11,0,4*(COLUMNS('Pessimistic QTR'!$C11:W11)-1),1,4))</f>
        <v>150.70833333333331</v>
      </c>
      <c r="X11" s="6">
        <f ca="1">AVERAGE(OFFSET('Pessimistic QTR'!$C11,0,4*(COLUMNS('Pessimistic QTR'!$C11:X11)-1),1,4))</f>
        <v>158.46666666666667</v>
      </c>
      <c r="Y11" s="6">
        <f ca="1">AVERAGE(OFFSET('Pessimistic QTR'!$C11,0,4*(COLUMNS('Pessimistic QTR'!$C11:Y11)-1),1,4))</f>
        <v>167.25</v>
      </c>
      <c r="Z11" s="6">
        <f ca="1">AVERAGE(OFFSET('Pessimistic QTR'!$C11,0,4*(COLUMNS('Pessimistic QTR'!$C11:Z11)-1),1,4))</f>
        <v>170.49166666666667</v>
      </c>
      <c r="AA11" s="6">
        <f ca="1">AVERAGE(OFFSET('Pessimistic QTR'!$C11,0,4*(COLUMNS('Pessimistic QTR'!$C11:AA11)-1),1,4))</f>
        <v>170.15833333333333</v>
      </c>
      <c r="AB11" s="6">
        <f ca="1">AVERAGE(OFFSET('Pessimistic QTR'!$C11,0,4*(COLUMNS('Pessimistic QTR'!$C11:AB11)-1),1,4))</f>
        <v>171.05833333333334</v>
      </c>
      <c r="AC11" s="6">
        <f ca="1">AVERAGE(OFFSET('Pessimistic QTR'!$C11,0,4*(COLUMNS('Pessimistic QTR'!$C11:AC11)-1),1,4))</f>
        <v>168.54999999999998</v>
      </c>
      <c r="AD11" s="6">
        <f ca="1">AVERAGE(OFFSET('Pessimistic QTR'!$C11,0,4*(COLUMNS('Pessimistic QTR'!$C11:AD11)-1),1,4))</f>
        <v>161.57500000000002</v>
      </c>
      <c r="AE11" s="6">
        <f ca="1">AVERAGE(OFFSET('Pessimistic QTR'!$C11,0,4*(COLUMNS('Pessimistic QTR'!$C11:AE11)-1),1,4))</f>
        <v>161.45833333333331</v>
      </c>
      <c r="AF11" s="6">
        <f ca="1">AVERAGE(OFFSET('Pessimistic QTR'!$C11,0,4*(COLUMNS('Pessimistic QTR'!$C11:AF11)-1),1,4))</f>
        <v>166.58333333333331</v>
      </c>
      <c r="AG11" s="45">
        <f ca="1">AVERAGE(OFFSET('Pessimistic QTR'!$C11,0,4*(COLUMNS('Pessimistic QTR'!$C11:AG11)-1),1,4))</f>
        <v>152.09166666666667</v>
      </c>
      <c r="AH11" s="45">
        <f ca="1">AVERAGE(OFFSET('Pessimistic QTR'!$C11,0,4*(COLUMNS('Pessimistic QTR'!$C11:AH11)-1),1,4))</f>
        <v>138.88333333333333</v>
      </c>
      <c r="AI11" s="8">
        <f ca="1">AVERAGE(OFFSET('Pessimistic QTR'!$C11,0,4*(COLUMNS('Pessimistic QTR'!$C11:AI11)-1),1,4))</f>
        <v>144.99631666666667</v>
      </c>
      <c r="AJ11" s="8">
        <f ca="1">AVERAGE(OFFSET('Pessimistic QTR'!$C11,0,4*(COLUMNS('Pessimistic QTR'!$C11:AJ11)-1),1,4))</f>
        <v>146.520375</v>
      </c>
      <c r="AK11" s="8">
        <f ca="1">AVERAGE(OFFSET('Pessimistic QTR'!$C11,0,4*(COLUMNS('Pessimistic QTR'!$C11:AK11)-1),1,4))</f>
        <v>144.62135000000001</v>
      </c>
      <c r="AL11" s="8">
        <f ca="1">AVERAGE(OFFSET('Pessimistic QTR'!$C11,0,4*(COLUMNS('Pessimistic QTR'!$C11:AL11)-1),1,4))</f>
        <v>144.230075</v>
      </c>
      <c r="AM11" s="8">
        <f ca="1">AVERAGE(OFFSET('Pessimistic QTR'!$C11,0,4*(COLUMNS('Pessimistic QTR'!$C11:AM11)-1),1,4))</f>
        <v>145.7201</v>
      </c>
      <c r="AN11" s="8">
        <f ca="1">AVERAGE(OFFSET('Pessimistic QTR'!$C11,0,4*(COLUMNS('Pessimistic QTR'!$C11:AN11)-1),1,4))</f>
        <v>147.10387499999999</v>
      </c>
      <c r="AO11" s="8">
        <f ca="1">AVERAGE(OFFSET('Pessimistic QTR'!$C11,0,4*(COLUMNS('Pessimistic QTR'!$C11:AO11)-1),1,4))</f>
        <v>147.7028</v>
      </c>
      <c r="AP11" s="8">
        <f ca="1">AVERAGE(OFFSET('Pessimistic QTR'!$C11,0,4*(COLUMNS('Pessimistic QTR'!$C11:AP11)-1),1,4))</f>
        <v>147.82384999999999</v>
      </c>
      <c r="AQ11" s="19"/>
      <c r="AR11" s="7"/>
    </row>
    <row r="12" spans="1:44" x14ac:dyDescent="0.25">
      <c r="A12" t="str">
        <f>'Baseline QTR'!A12</f>
        <v>KS_NAER</v>
      </c>
      <c r="B12" t="str">
        <f>'Baseline QTR'!B12</f>
        <v xml:space="preserve">      Aerospace</v>
      </c>
      <c r="C12" s="6">
        <f ca="1">AVERAGE(OFFSET('Pessimistic QTR'!$C12,0,4*(COLUMNS('Pessimistic QTR'!$C12:C12)-1),1,4))</f>
        <v>112.33333333333331</v>
      </c>
      <c r="D12" s="6">
        <f ca="1">AVERAGE(OFFSET('Pessimistic QTR'!$C12,0,4*(COLUMNS('Pessimistic QTR'!$C12:D12)-1),1,4))</f>
        <v>112.7</v>
      </c>
      <c r="E12" s="6">
        <f ca="1">AVERAGE(OFFSET('Pessimistic QTR'!$C12,0,4*(COLUMNS('Pessimistic QTR'!$C12:E12)-1),1,4))</f>
        <v>109.30833333333332</v>
      </c>
      <c r="F12" s="6">
        <f ca="1">AVERAGE(OFFSET('Pessimistic QTR'!$C12,0,4*(COLUMNS('Pessimistic QTR'!$C12:F12)-1),1,4))</f>
        <v>99.816666666666663</v>
      </c>
      <c r="G12" s="6">
        <f ca="1">AVERAGE(OFFSET('Pessimistic QTR'!$C12,0,4*(COLUMNS('Pessimistic QTR'!$C12:G12)-1),1,4))</f>
        <v>89.083333333333329</v>
      </c>
      <c r="H12" s="6">
        <f ca="1">AVERAGE(OFFSET('Pessimistic QTR'!$C12,0,4*(COLUMNS('Pessimistic QTR'!$C12:H12)-1),1,4))</f>
        <v>78.691666666666663</v>
      </c>
      <c r="I12" s="6">
        <f ca="1">AVERAGE(OFFSET('Pessimistic QTR'!$C12,0,4*(COLUMNS('Pessimistic QTR'!$C12:I12)-1),1,4))</f>
        <v>83.516666666666666</v>
      </c>
      <c r="J12" s="6">
        <f ca="1">AVERAGE(OFFSET('Pessimistic QTR'!$C12,0,4*(COLUMNS('Pessimistic QTR'!$C12:J12)-1),1,4))</f>
        <v>101.425</v>
      </c>
      <c r="K12" s="6">
        <f ca="1">AVERAGE(OFFSET('Pessimistic QTR'!$C12,0,4*(COLUMNS('Pessimistic QTR'!$C12:K12)-1),1,4))</f>
        <v>107.80000000000001</v>
      </c>
      <c r="L12" s="6">
        <f ca="1">AVERAGE(OFFSET('Pessimistic QTR'!$C12,0,4*(COLUMNS('Pessimistic QTR'!$C12:L12)-1),1,4))</f>
        <v>94.5</v>
      </c>
      <c r="M12" s="6">
        <f ca="1">AVERAGE(OFFSET('Pessimistic QTR'!$C12,0,4*(COLUMNS('Pessimistic QTR'!$C12:M12)-1),1,4))</f>
        <v>82.491666666666674</v>
      </c>
      <c r="N12" s="6">
        <f ca="1">AVERAGE(OFFSET('Pessimistic QTR'!$C12,0,4*(COLUMNS('Pessimistic QTR'!$C12:N12)-1),1,4))</f>
        <v>83.50833333333334</v>
      </c>
      <c r="O12" s="6">
        <f ca="1">AVERAGE(OFFSET('Pessimistic QTR'!$C12,0,4*(COLUMNS('Pessimistic QTR'!$C12:O12)-1),1,4))</f>
        <v>72.625</v>
      </c>
      <c r="P12" s="6">
        <f ca="1">AVERAGE(OFFSET('Pessimistic QTR'!$C12,0,4*(COLUMNS('Pessimistic QTR'!$C12:P12)-1),1,4))</f>
        <v>62.558333333333337</v>
      </c>
      <c r="Q12" s="6">
        <f ca="1">AVERAGE(OFFSET('Pessimistic QTR'!$C12,0,4*(COLUMNS('Pessimistic QTR'!$C12:Q12)-1),1,4))</f>
        <v>58.825000000000003</v>
      </c>
      <c r="R12" s="6">
        <f ca="1">AVERAGE(OFFSET('Pessimistic QTR'!$C12,0,4*(COLUMNS('Pessimistic QTR'!$C12:R12)-1),1,4))</f>
        <v>62.533333333333331</v>
      </c>
      <c r="S12" s="6">
        <f ca="1">AVERAGE(OFFSET('Pessimistic QTR'!$C12,0,4*(COLUMNS('Pessimistic QTR'!$C12:S12)-1),1,4))</f>
        <v>69.766666666666666</v>
      </c>
      <c r="T12" s="6">
        <f ca="1">AVERAGE(OFFSET('Pessimistic QTR'!$C12,0,4*(COLUMNS('Pessimistic QTR'!$C12:T12)-1),1,4))</f>
        <v>75.900000000000006</v>
      </c>
      <c r="U12" s="6">
        <f ca="1">AVERAGE(OFFSET('Pessimistic QTR'!$C12,0,4*(COLUMNS('Pessimistic QTR'!$C12:U12)-1),1,4))</f>
        <v>78.583333333333343</v>
      </c>
      <c r="V12" s="6">
        <f ca="1">AVERAGE(OFFSET('Pessimistic QTR'!$C12,0,4*(COLUMNS('Pessimistic QTR'!$C12:V12)-1),1,4))</f>
        <v>78.825000000000003</v>
      </c>
      <c r="W12" s="6">
        <f ca="1">AVERAGE(OFFSET('Pessimistic QTR'!$C12,0,4*(COLUMNS('Pessimistic QTR'!$C12:W12)-1),1,4))</f>
        <v>76.75</v>
      </c>
      <c r="X12" s="6">
        <f ca="1">AVERAGE(OFFSET('Pessimistic QTR'!$C12,0,4*(COLUMNS('Pessimistic QTR'!$C12:X12)-1),1,4))</f>
        <v>82.083333333333343</v>
      </c>
      <c r="Y12" s="6">
        <f ca="1">AVERAGE(OFFSET('Pessimistic QTR'!$C12,0,4*(COLUMNS('Pessimistic QTR'!$C12:Y12)-1),1,4))</f>
        <v>89.158333333333331</v>
      </c>
      <c r="Z12" s="6">
        <f ca="1">AVERAGE(OFFSET('Pessimistic QTR'!$C12,0,4*(COLUMNS('Pessimistic QTR'!$C12:Z12)-1),1,4))</f>
        <v>90.850000000000009</v>
      </c>
      <c r="AA12" s="6">
        <f ca="1">AVERAGE(OFFSET('Pessimistic QTR'!$C12,0,4*(COLUMNS('Pessimistic QTR'!$C12:AA12)-1),1,4))</f>
        <v>88.808333333333337</v>
      </c>
      <c r="AB12" s="6">
        <f ca="1">AVERAGE(OFFSET('Pessimistic QTR'!$C12,0,4*(COLUMNS('Pessimistic QTR'!$C12:AB12)-1),1,4))</f>
        <v>88.15</v>
      </c>
      <c r="AC12" s="6">
        <f ca="1">AVERAGE(OFFSET('Pessimistic QTR'!$C12,0,4*(COLUMNS('Pessimistic QTR'!$C12:AC12)-1),1,4))</f>
        <v>84.949999999999989</v>
      </c>
      <c r="AD12" s="6">
        <f ca="1">AVERAGE(OFFSET('Pessimistic QTR'!$C12,0,4*(COLUMNS('Pessimistic QTR'!$C12:AD12)-1),1,4))</f>
        <v>78.183333333333337</v>
      </c>
      <c r="AE12" s="6">
        <f ca="1">AVERAGE(OFFSET('Pessimistic QTR'!$C12,0,4*(COLUMNS('Pessimistic QTR'!$C12:AE12)-1),1,4))</f>
        <v>77.75</v>
      </c>
      <c r="AF12" s="6">
        <f ca="1">AVERAGE(OFFSET('Pessimistic QTR'!$C12,0,4*(COLUMNS('Pessimistic QTR'!$C12:AF12)-1),1,4))</f>
        <v>81.941666666666663</v>
      </c>
      <c r="AG12" s="45">
        <f ca="1">AVERAGE(OFFSET('Pessimistic QTR'!$C12,0,4*(COLUMNS('Pessimistic QTR'!$C12:AG12)-1),1,4))</f>
        <v>74.283333333333331</v>
      </c>
      <c r="AH12" s="45">
        <f ca="1">AVERAGE(OFFSET('Pessimistic QTR'!$C12,0,4*(COLUMNS('Pessimistic QTR'!$C12:AH12)-1),1,4))</f>
        <v>62.875</v>
      </c>
      <c r="AI12" s="8">
        <f ca="1">AVERAGE(OFFSET('Pessimistic QTR'!$C12,0,4*(COLUMNS('Pessimistic QTR'!$C12:AI12)-1),1,4))</f>
        <v>64.826235833333328</v>
      </c>
      <c r="AJ12" s="8">
        <f ca="1">AVERAGE(OFFSET('Pessimistic QTR'!$C12,0,4*(COLUMNS('Pessimistic QTR'!$C12:AJ12)-1),1,4))</f>
        <v>67.713897499999987</v>
      </c>
      <c r="AK12" s="8">
        <f ca="1">AVERAGE(OFFSET('Pessimistic QTR'!$C12,0,4*(COLUMNS('Pessimistic QTR'!$C12:AK12)-1),1,4))</f>
        <v>69.791722500000006</v>
      </c>
      <c r="AL12" s="8">
        <f ca="1">AVERAGE(OFFSET('Pessimistic QTR'!$C12,0,4*(COLUMNS('Pessimistic QTR'!$C12:AL12)-1),1,4))</f>
        <v>71.079790000000003</v>
      </c>
      <c r="AM12" s="8">
        <f ca="1">AVERAGE(OFFSET('Pessimistic QTR'!$C12,0,4*(COLUMNS('Pessimistic QTR'!$C12:AM12)-1),1,4))</f>
        <v>72.153837499999995</v>
      </c>
      <c r="AN12" s="8">
        <f ca="1">AVERAGE(OFFSET('Pessimistic QTR'!$C12,0,4*(COLUMNS('Pessimistic QTR'!$C12:AN12)-1),1,4))</f>
        <v>73.164825000000008</v>
      </c>
      <c r="AO12" s="8">
        <f ca="1">AVERAGE(OFFSET('Pessimistic QTR'!$C12,0,4*(COLUMNS('Pessimistic QTR'!$C12:AO12)-1),1,4))</f>
        <v>74.030050000000003</v>
      </c>
      <c r="AP12" s="8">
        <f ca="1">AVERAGE(OFFSET('Pessimistic QTR'!$C12,0,4*(COLUMNS('Pessimistic QTR'!$C12:AP12)-1),1,4))</f>
        <v>74.706552500000001</v>
      </c>
      <c r="AQ12" s="19"/>
      <c r="AR12" s="7"/>
    </row>
    <row r="13" spans="1:44" x14ac:dyDescent="0.25">
      <c r="A13" t="str">
        <f>'Baseline QTR'!A13</f>
        <v>KS_NSRV</v>
      </c>
      <c r="B13" t="str">
        <f>'Baseline QTR'!B13</f>
        <v xml:space="preserve"> Services providing</v>
      </c>
      <c r="C13" s="6">
        <f ca="1">AVERAGE(OFFSET('Pessimistic QTR'!$C13,0,4*(COLUMNS('Pessimistic QTR'!$C13:C13)-1),1,4))</f>
        <v>831.98333333333335</v>
      </c>
      <c r="D13" s="6">
        <f ca="1">AVERAGE(OFFSET('Pessimistic QTR'!$C13,0,4*(COLUMNS('Pessimistic QTR'!$C13:D13)-1),1,4))</f>
        <v>843.75</v>
      </c>
      <c r="E13" s="6">
        <f ca="1">AVERAGE(OFFSET('Pessimistic QTR'!$C13,0,4*(COLUMNS('Pessimistic QTR'!$C13:E13)-1),1,4))</f>
        <v>860.3416666666667</v>
      </c>
      <c r="F13" s="6">
        <f ca="1">AVERAGE(OFFSET('Pessimistic QTR'!$C13,0,4*(COLUMNS('Pessimistic QTR'!$C13:F13)-1),1,4))</f>
        <v>885.38333333333333</v>
      </c>
      <c r="G13" s="6">
        <f ca="1">AVERAGE(OFFSET('Pessimistic QTR'!$C13,0,4*(COLUMNS('Pessimistic QTR'!$C13:G13)-1),1,4))</f>
        <v>908.43333333333339</v>
      </c>
      <c r="H13" s="6">
        <f ca="1">AVERAGE(OFFSET('Pessimistic QTR'!$C13,0,4*(COLUMNS('Pessimistic QTR'!$C13:H13)-1),1,4))</f>
        <v>935.41666666666674</v>
      </c>
      <c r="I13" s="6">
        <f ca="1">AVERAGE(OFFSET('Pessimistic QTR'!$C13,0,4*(COLUMNS('Pessimistic QTR'!$C13:I13)-1),1,4))</f>
        <v>968.9666666666667</v>
      </c>
      <c r="J13" s="6">
        <f ca="1">AVERAGE(OFFSET('Pessimistic QTR'!$C13,0,4*(COLUMNS('Pessimistic QTR'!$C13:J13)-1),1,4))</f>
        <v>1010.75</v>
      </c>
      <c r="K13" s="6">
        <f ca="1">AVERAGE(OFFSET('Pessimistic QTR'!$C13,0,4*(COLUMNS('Pessimistic QTR'!$C13:K13)-1),1,4))</f>
        <v>1056.8083333333334</v>
      </c>
      <c r="L13" s="6">
        <f ca="1">AVERAGE(OFFSET('Pessimistic QTR'!$C13,0,4*(COLUMNS('Pessimistic QTR'!$C13:L13)-1),1,4))</f>
        <v>1100.8666666666666</v>
      </c>
      <c r="M13" s="6">
        <f ca="1">AVERAGE(OFFSET('Pessimistic QTR'!$C13,0,4*(COLUMNS('Pessimistic QTR'!$C13:M13)-1),1,4))</f>
        <v>1141.2</v>
      </c>
      <c r="N13" s="6">
        <f ca="1">AVERAGE(OFFSET('Pessimistic QTR'!$C13,0,4*(COLUMNS('Pessimistic QTR'!$C13:N13)-1),1,4))</f>
        <v>1134.4250000000002</v>
      </c>
      <c r="O13" s="6">
        <f ca="1">AVERAGE(OFFSET('Pessimistic QTR'!$C13,0,4*(COLUMNS('Pessimistic QTR'!$C13:O13)-1),1,4))</f>
        <v>1113.4083333333333</v>
      </c>
      <c r="P13" s="6">
        <f ca="1">AVERAGE(OFFSET('Pessimistic QTR'!$C13,0,4*(COLUMNS('Pessimistic QTR'!$C13:P13)-1),1,4))</f>
        <v>1116.4166666666665</v>
      </c>
      <c r="Q13" s="6">
        <f ca="1">AVERAGE(OFFSET('Pessimistic QTR'!$C13,0,4*(COLUMNS('Pessimistic QTR'!$C13:Q13)-1),1,4))</f>
        <v>1127.2833333333333</v>
      </c>
      <c r="R13" s="6">
        <f ca="1">AVERAGE(OFFSET('Pessimistic QTR'!$C13,0,4*(COLUMNS('Pessimistic QTR'!$C13:R13)-1),1,4))</f>
        <v>1149.5333333333333</v>
      </c>
      <c r="S13" s="6">
        <f ca="1">AVERAGE(OFFSET('Pessimistic QTR'!$C13,0,4*(COLUMNS('Pessimistic QTR'!$C13:S13)-1),1,4))</f>
        <v>1176.2833333333333</v>
      </c>
      <c r="T13" s="6">
        <f ca="1">AVERAGE(OFFSET('Pessimistic QTR'!$C13,0,4*(COLUMNS('Pessimistic QTR'!$C13:T13)-1),1,4))</f>
        <v>1205.7750000000001</v>
      </c>
      <c r="U13" s="6">
        <f ca="1">AVERAGE(OFFSET('Pessimistic QTR'!$C13,0,4*(COLUMNS('Pessimistic QTR'!$C13:U13)-1),1,4))</f>
        <v>1226.2</v>
      </c>
      <c r="V13" s="6">
        <f ca="1">AVERAGE(OFFSET('Pessimistic QTR'!$C13,0,4*(COLUMNS('Pessimistic QTR'!$C13:V13)-1),1,4))</f>
        <v>1183.2166666666667</v>
      </c>
      <c r="W13" s="6">
        <f ca="1">AVERAGE(OFFSET('Pessimistic QTR'!$C13,0,4*(COLUMNS('Pessimistic QTR'!$C13:W13)-1),1,4))</f>
        <v>1179.6916666666666</v>
      </c>
      <c r="X13" s="6">
        <f ca="1">AVERAGE(OFFSET('Pessimistic QTR'!$C13,0,4*(COLUMNS('Pessimistic QTR'!$C13:X13)-1),1,4))</f>
        <v>1200.3166666666666</v>
      </c>
      <c r="Y13" s="6">
        <f ca="1">AVERAGE(OFFSET('Pessimistic QTR'!$C13,0,4*(COLUMNS('Pessimistic QTR'!$C13:Y13)-1),1,4))</f>
        <v>1226.05</v>
      </c>
      <c r="Z13" s="6">
        <f ca="1">AVERAGE(OFFSET('Pessimistic QTR'!$C13,0,4*(COLUMNS('Pessimistic QTR'!$C13:Z13)-1),1,4))</f>
        <v>1258.7916666666667</v>
      </c>
      <c r="AA13" s="6">
        <f ca="1">AVERAGE(OFFSET('Pessimistic QTR'!$C13,0,4*(COLUMNS('Pessimistic QTR'!$C13:AA13)-1),1,4))</f>
        <v>1294.4583333333335</v>
      </c>
      <c r="AB13" s="6">
        <f ca="1">AVERAGE(OFFSET('Pessimistic QTR'!$C13,0,4*(COLUMNS('Pessimistic QTR'!$C13:AB13)-1),1,4))</f>
        <v>1334.3166666666666</v>
      </c>
      <c r="AC13" s="6">
        <f ca="1">AVERAGE(OFFSET('Pessimistic QTR'!$C13,0,4*(COLUMNS('Pessimistic QTR'!$C13:AC13)-1),1,4))</f>
        <v>1382.2583333333332</v>
      </c>
      <c r="AD13" s="6">
        <f ca="1">AVERAGE(OFFSET('Pessimistic QTR'!$C13,0,4*(COLUMNS('Pessimistic QTR'!$C13:AD13)-1),1,4))</f>
        <v>1425.7416666666666</v>
      </c>
      <c r="AE13" s="6">
        <f ca="1">AVERAGE(OFFSET('Pessimistic QTR'!$C13,0,4*(COLUMNS('Pessimistic QTR'!$C13:AE13)-1),1,4))</f>
        <v>1458.6916666666666</v>
      </c>
      <c r="AF13" s="6">
        <f ca="1">AVERAGE(OFFSET('Pessimistic QTR'!$C13,0,4*(COLUMNS('Pessimistic QTR'!$C13:AF13)-1),1,4))</f>
        <v>1492.4083333333333</v>
      </c>
      <c r="AG13" s="45">
        <f ca="1">AVERAGE(OFFSET('Pessimistic QTR'!$C13,0,4*(COLUMNS('Pessimistic QTR'!$C13:AG13)-1),1,4))</f>
        <v>1408.1583333333333</v>
      </c>
      <c r="AH13" s="45">
        <f ca="1">AVERAGE(OFFSET('Pessimistic QTR'!$C13,0,4*(COLUMNS('Pessimistic QTR'!$C13:AH13)-1),1,4))</f>
        <v>1441.416666666667</v>
      </c>
      <c r="AI13" s="8">
        <f ca="1">AVERAGE(OFFSET('Pessimistic QTR'!$C13,0,4*(COLUMNS('Pessimistic QTR'!$C13:AI13)-1),1,4))</f>
        <v>1509.1691666666666</v>
      </c>
      <c r="AJ13" s="8">
        <f ca="1">AVERAGE(OFFSET('Pessimistic QTR'!$C13,0,4*(COLUMNS('Pessimistic QTR'!$C13:AJ13)-1),1,4))</f>
        <v>1497.3185000000001</v>
      </c>
      <c r="AK13" s="8">
        <f ca="1">AVERAGE(OFFSET('Pessimistic QTR'!$C13,0,4*(COLUMNS('Pessimistic QTR'!$C13:AK13)-1),1,4))</f>
        <v>1474.7900000000002</v>
      </c>
      <c r="AL13" s="8">
        <f ca="1">AVERAGE(OFFSET('Pessimistic QTR'!$C13,0,4*(COLUMNS('Pessimistic QTR'!$C13:AL13)-1),1,4))</f>
        <v>1494.36375</v>
      </c>
      <c r="AM13" s="8">
        <f ca="1">AVERAGE(OFFSET('Pessimistic QTR'!$C13,0,4*(COLUMNS('Pessimistic QTR'!$C13:AM13)-1),1,4))</f>
        <v>1535.7909999999999</v>
      </c>
      <c r="AN13" s="8">
        <f ca="1">AVERAGE(OFFSET('Pessimistic QTR'!$C13,0,4*(COLUMNS('Pessimistic QTR'!$C13:AN13)-1),1,4))</f>
        <v>1567.7602499999998</v>
      </c>
      <c r="AO13" s="8">
        <f ca="1">AVERAGE(OFFSET('Pessimistic QTR'!$C13,0,4*(COLUMNS('Pessimistic QTR'!$C13:AO13)-1),1,4))</f>
        <v>1591.7042500000002</v>
      </c>
      <c r="AP13" s="8">
        <f ca="1">AVERAGE(OFFSET('Pessimistic QTR'!$C13,0,4*(COLUMNS('Pessimistic QTR'!$C13:AP13)-1),1,4))</f>
        <v>1609.049</v>
      </c>
      <c r="AQ13" s="19"/>
      <c r="AR13" s="7"/>
    </row>
    <row r="14" spans="1:44" x14ac:dyDescent="0.25">
      <c r="A14" t="str">
        <f>'Baseline QTR'!A14</f>
        <v>KS_NTRD</v>
      </c>
      <c r="B14" t="str">
        <f>'Baseline QTR'!B14</f>
        <v xml:space="preserve">   Wholesale and retail trade</v>
      </c>
      <c r="C14" s="6">
        <f ca="1">AVERAGE(OFFSET('Pessimistic QTR'!$C14,0,4*(COLUMNS('Pessimistic QTR'!$C14:C14)-1),1,4))</f>
        <v>177.43333333333334</v>
      </c>
      <c r="D14" s="6">
        <f ca="1">AVERAGE(OFFSET('Pessimistic QTR'!$C14,0,4*(COLUMNS('Pessimistic QTR'!$C14:D14)-1),1,4))</f>
        <v>175.21666666666667</v>
      </c>
      <c r="E14" s="6">
        <f ca="1">AVERAGE(OFFSET('Pessimistic QTR'!$C14,0,4*(COLUMNS('Pessimistic QTR'!$C14:E14)-1),1,4))</f>
        <v>175.92500000000001</v>
      </c>
      <c r="F14" s="6">
        <f ca="1">AVERAGE(OFFSET('Pessimistic QTR'!$C14,0,4*(COLUMNS('Pessimistic QTR'!$C14:F14)-1),1,4))</f>
        <v>177.85</v>
      </c>
      <c r="G14" s="6">
        <f ca="1">AVERAGE(OFFSET('Pessimistic QTR'!$C14,0,4*(COLUMNS('Pessimistic QTR'!$C14:G14)-1),1,4))</f>
        <v>179.80833333333334</v>
      </c>
      <c r="H14" s="6">
        <f ca="1">AVERAGE(OFFSET('Pessimistic QTR'!$C14,0,4*(COLUMNS('Pessimistic QTR'!$C14:H14)-1),1,4))</f>
        <v>184.89999999999998</v>
      </c>
      <c r="I14" s="6">
        <f ca="1">AVERAGE(OFFSET('Pessimistic QTR'!$C14,0,4*(COLUMNS('Pessimistic QTR'!$C14:I14)-1),1,4))</f>
        <v>192.29166666666669</v>
      </c>
      <c r="J14" s="6">
        <f ca="1">AVERAGE(OFFSET('Pessimistic QTR'!$C14,0,4*(COLUMNS('Pessimistic QTR'!$C14:J14)-1),1,4))</f>
        <v>198.75833333333335</v>
      </c>
      <c r="K14" s="6">
        <f ca="1">AVERAGE(OFFSET('Pessimistic QTR'!$C14,0,4*(COLUMNS('Pessimistic QTR'!$C14:K14)-1),1,4))</f>
        <v>206.48333333333335</v>
      </c>
      <c r="L14" s="6">
        <f ca="1">AVERAGE(OFFSET('Pessimistic QTR'!$C14,0,4*(COLUMNS('Pessimistic QTR'!$C14:L14)-1),1,4))</f>
        <v>214.98333333333332</v>
      </c>
      <c r="M14" s="6">
        <f ca="1">AVERAGE(OFFSET('Pessimistic QTR'!$C14,0,4*(COLUMNS('Pessimistic QTR'!$C14:M14)-1),1,4))</f>
        <v>221.27499999999998</v>
      </c>
      <c r="N14" s="6">
        <f ca="1">AVERAGE(OFFSET('Pessimistic QTR'!$C14,0,4*(COLUMNS('Pessimistic QTR'!$C14:N14)-1),1,4))</f>
        <v>217.72500000000002</v>
      </c>
      <c r="O14" s="6">
        <f ca="1">AVERAGE(OFFSET('Pessimistic QTR'!$C14,0,4*(COLUMNS('Pessimistic QTR'!$C14:O14)-1),1,4))</f>
        <v>209.55833333333334</v>
      </c>
      <c r="P14" s="6">
        <f ca="1">AVERAGE(OFFSET('Pessimistic QTR'!$C14,0,4*(COLUMNS('Pessimistic QTR'!$C14:P14)-1),1,4))</f>
        <v>207.11666666666667</v>
      </c>
      <c r="Q14" s="6">
        <f ca="1">AVERAGE(OFFSET('Pessimistic QTR'!$C14,0,4*(COLUMNS('Pessimistic QTR'!$C14:Q14)-1),1,4))</f>
        <v>207.65</v>
      </c>
      <c r="R14" s="6">
        <f ca="1">AVERAGE(OFFSET('Pessimistic QTR'!$C14,0,4*(COLUMNS('Pessimistic QTR'!$C14:R14)-1),1,4))</f>
        <v>210.96666666666667</v>
      </c>
      <c r="S14" s="6">
        <f ca="1">AVERAGE(OFFSET('Pessimistic QTR'!$C14,0,4*(COLUMNS('Pessimistic QTR'!$C14:S14)-1),1,4))</f>
        <v>213.65833333333336</v>
      </c>
      <c r="T14" s="6">
        <f ca="1">AVERAGE(OFFSET('Pessimistic QTR'!$C14,0,4*(COLUMNS('Pessimistic QTR'!$C14:T14)-1),1,4))</f>
        <v>217.48333333333335</v>
      </c>
      <c r="U14" s="6">
        <f ca="1">AVERAGE(OFFSET('Pessimistic QTR'!$C14,0,4*(COLUMNS('Pessimistic QTR'!$C14:U14)-1),1,4))</f>
        <v>218.82500000000005</v>
      </c>
      <c r="V14" s="6">
        <f ca="1">AVERAGE(OFFSET('Pessimistic QTR'!$C14,0,4*(COLUMNS('Pessimistic QTR'!$C14:V14)-1),1,4))</f>
        <v>204.35833333333335</v>
      </c>
      <c r="W14" s="6">
        <f ca="1">AVERAGE(OFFSET('Pessimistic QTR'!$C14,0,4*(COLUMNS('Pessimistic QTR'!$C14:W14)-1),1,4))</f>
        <v>202.43333333333337</v>
      </c>
      <c r="X14" s="6">
        <f ca="1">AVERAGE(OFFSET('Pessimistic QTR'!$C14,0,4*(COLUMNS('Pessimistic QTR'!$C14:X14)-1),1,4))</f>
        <v>206.51666666666665</v>
      </c>
      <c r="Y14" s="6">
        <f ca="1">AVERAGE(OFFSET('Pessimistic QTR'!$C14,0,4*(COLUMNS('Pessimistic QTR'!$C14:Y14)-1),1,4))</f>
        <v>212.65833333333333</v>
      </c>
      <c r="Z14" s="6">
        <f ca="1">AVERAGE(OFFSET('Pessimistic QTR'!$C14,0,4*(COLUMNS('Pessimistic QTR'!$C14:Z14)-1),1,4))</f>
        <v>221.76666666666665</v>
      </c>
      <c r="AA14" s="6">
        <f ca="1">AVERAGE(OFFSET('Pessimistic QTR'!$C14,0,4*(COLUMNS('Pessimistic QTR'!$C14:AA14)-1),1,4))</f>
        <v>230.4666666666667</v>
      </c>
      <c r="AB14" s="6">
        <f ca="1">AVERAGE(OFFSET('Pessimistic QTR'!$C14,0,4*(COLUMNS('Pessimistic QTR'!$C14:AB14)-1),1,4))</f>
        <v>238.75</v>
      </c>
      <c r="AC14" s="6">
        <f ca="1">AVERAGE(OFFSET('Pessimistic QTR'!$C14,0,4*(COLUMNS('Pessimistic QTR'!$C14:AC14)-1),1,4))</f>
        <v>246.5</v>
      </c>
      <c r="AD14" s="6">
        <f ca="1">AVERAGE(OFFSET('Pessimistic QTR'!$C14,0,4*(COLUMNS('Pessimistic QTR'!$C14:AD14)-1),1,4))</f>
        <v>259.31666666666666</v>
      </c>
      <c r="AE14" s="6">
        <f ca="1">AVERAGE(OFFSET('Pessimistic QTR'!$C14,0,4*(COLUMNS('Pessimistic QTR'!$C14:AE14)-1),1,4))</f>
        <v>264.31666666666666</v>
      </c>
      <c r="AF14" s="6">
        <f ca="1">AVERAGE(OFFSET('Pessimistic QTR'!$C14,0,4*(COLUMNS('Pessimistic QTR'!$C14:AF14)-1),1,4))</f>
        <v>270.08333333333331</v>
      </c>
      <c r="AG14" s="45">
        <f ca="1">AVERAGE(OFFSET('Pessimistic QTR'!$C14,0,4*(COLUMNS('Pessimistic QTR'!$C14:AG14)-1),1,4))</f>
        <v>267.82500000000005</v>
      </c>
      <c r="AH14" s="45">
        <f ca="1">AVERAGE(OFFSET('Pessimistic QTR'!$C14,0,4*(COLUMNS('Pessimistic QTR'!$C14:AH14)-1),1,4))</f>
        <v>275.04166666666669</v>
      </c>
      <c r="AI14" s="8">
        <f ca="1">AVERAGE(OFFSET('Pessimistic QTR'!$C14,0,4*(COLUMNS('Pessimistic QTR'!$C14:AI14)-1),1,4))</f>
        <v>279.25120833333335</v>
      </c>
      <c r="AJ14" s="8">
        <f ca="1">AVERAGE(OFFSET('Pessimistic QTR'!$C14,0,4*(COLUMNS('Pessimistic QTR'!$C14:AJ14)-1),1,4))</f>
        <v>273.10730000000001</v>
      </c>
      <c r="AK14" s="8">
        <f ca="1">AVERAGE(OFFSET('Pessimistic QTR'!$C14,0,4*(COLUMNS('Pessimistic QTR'!$C14:AK14)-1),1,4))</f>
        <v>265.908725</v>
      </c>
      <c r="AL14" s="8">
        <f ca="1">AVERAGE(OFFSET('Pessimistic QTR'!$C14,0,4*(COLUMNS('Pessimistic QTR'!$C14:AL14)-1),1,4))</f>
        <v>265.21087499999999</v>
      </c>
      <c r="AM14" s="8">
        <f ca="1">AVERAGE(OFFSET('Pessimistic QTR'!$C14,0,4*(COLUMNS('Pessimistic QTR'!$C14:AM14)-1),1,4))</f>
        <v>273.5899</v>
      </c>
      <c r="AN14" s="8">
        <f ca="1">AVERAGE(OFFSET('Pessimistic QTR'!$C14,0,4*(COLUMNS('Pessimistic QTR'!$C14:AN14)-1),1,4))</f>
        <v>281.343075</v>
      </c>
      <c r="AO14" s="8">
        <f ca="1">AVERAGE(OFFSET('Pessimistic QTR'!$C14,0,4*(COLUMNS('Pessimistic QTR'!$C14:AO14)-1),1,4))</f>
        <v>284.43680000000001</v>
      </c>
      <c r="AP14" s="8">
        <f ca="1">AVERAGE(OFFSET('Pessimistic QTR'!$C14,0,4*(COLUMNS('Pessimistic QTR'!$C14:AP14)-1),1,4))</f>
        <v>284.76895000000002</v>
      </c>
      <c r="AQ14" s="19"/>
      <c r="AR14" s="7"/>
    </row>
    <row r="15" spans="1:44" x14ac:dyDescent="0.25">
      <c r="A15" t="str">
        <f>'Baseline QTR'!A15</f>
        <v>KS_NTWU</v>
      </c>
      <c r="B15" t="str">
        <f>'Baseline QTR'!B15</f>
        <v xml:space="preserve">   Transportation and public utilities</v>
      </c>
      <c r="C15" s="6">
        <f ca="1">AVERAGE(OFFSET('Pessimistic QTR'!$C15,0,4*(COLUMNS('Pessimistic QTR'!$C15:C15)-1),1,4))</f>
        <v>51.258333333333333</v>
      </c>
      <c r="D15" s="6">
        <f ca="1">AVERAGE(OFFSET('Pessimistic QTR'!$C15,0,4*(COLUMNS('Pessimistic QTR'!$C15:D15)-1),1,4))</f>
        <v>52.383333333333333</v>
      </c>
      <c r="E15" s="6">
        <f ca="1">AVERAGE(OFFSET('Pessimistic QTR'!$C15,0,4*(COLUMNS('Pessimistic QTR'!$C15:E15)-1),1,4))</f>
        <v>50.975000000000001</v>
      </c>
      <c r="F15" s="6">
        <f ca="1">AVERAGE(OFFSET('Pessimistic QTR'!$C15,0,4*(COLUMNS('Pessimistic QTR'!$C15:F15)-1),1,4))</f>
        <v>49.85</v>
      </c>
      <c r="G15" s="6">
        <f ca="1">AVERAGE(OFFSET('Pessimistic QTR'!$C15,0,4*(COLUMNS('Pessimistic QTR'!$C15:G15)-1),1,4))</f>
        <v>50.358333333333334</v>
      </c>
      <c r="H15" s="6">
        <f ca="1">AVERAGE(OFFSET('Pessimistic QTR'!$C15,0,4*(COLUMNS('Pessimistic QTR'!$C15:H15)-1),1,4))</f>
        <v>50.666666666666664</v>
      </c>
      <c r="I15" s="6">
        <f ca="1">AVERAGE(OFFSET('Pessimistic QTR'!$C15,0,4*(COLUMNS('Pessimistic QTR'!$C15:I15)-1),1,4))</f>
        <v>52.49166666666666</v>
      </c>
      <c r="J15" s="6">
        <f ca="1">AVERAGE(OFFSET('Pessimistic QTR'!$C15,0,4*(COLUMNS('Pessimistic QTR'!$C15:J15)-1),1,4))</f>
        <v>53.766666666666666</v>
      </c>
      <c r="K15" s="6">
        <f ca="1">AVERAGE(OFFSET('Pessimistic QTR'!$C15,0,4*(COLUMNS('Pessimistic QTR'!$C15:K15)-1),1,4))</f>
        <v>56.691666666666663</v>
      </c>
      <c r="L15" s="6">
        <f ca="1">AVERAGE(OFFSET('Pessimistic QTR'!$C15,0,4*(COLUMNS('Pessimistic QTR'!$C15:L15)-1),1,4))</f>
        <v>57.274999999999999</v>
      </c>
      <c r="M15" s="6">
        <f ca="1">AVERAGE(OFFSET('Pessimistic QTR'!$C15,0,4*(COLUMNS('Pessimistic QTR'!$C15:M15)-1),1,4))</f>
        <v>56.583333333333329</v>
      </c>
      <c r="N15" s="6">
        <f ca="1">AVERAGE(OFFSET('Pessimistic QTR'!$C15,0,4*(COLUMNS('Pessimistic QTR'!$C15:N15)-1),1,4))</f>
        <v>54.766666666666666</v>
      </c>
      <c r="O15" s="6">
        <f ca="1">AVERAGE(OFFSET('Pessimistic QTR'!$C15,0,4*(COLUMNS('Pessimistic QTR'!$C15:O15)-1),1,4))</f>
        <v>51.466666666666661</v>
      </c>
      <c r="P15" s="6">
        <f ca="1">AVERAGE(OFFSET('Pessimistic QTR'!$C15,0,4*(COLUMNS('Pessimistic QTR'!$C15:P15)-1),1,4))</f>
        <v>50.366666666666674</v>
      </c>
      <c r="Q15" s="6">
        <f ca="1">AVERAGE(OFFSET('Pessimistic QTR'!$C15,0,4*(COLUMNS('Pessimistic QTR'!$C15:Q15)-1),1,4))</f>
        <v>50.391666666666666</v>
      </c>
      <c r="R15" s="6">
        <f ca="1">AVERAGE(OFFSET('Pessimistic QTR'!$C15,0,4*(COLUMNS('Pessimistic QTR'!$C15:R15)-1),1,4))</f>
        <v>49.833333333333329</v>
      </c>
      <c r="S15" s="6">
        <f ca="1">AVERAGE(OFFSET('Pessimistic QTR'!$C15,0,4*(COLUMNS('Pessimistic QTR'!$C15:S15)-1),1,4))</f>
        <v>50.275000000000006</v>
      </c>
      <c r="T15" s="6">
        <f ca="1">AVERAGE(OFFSET('Pessimistic QTR'!$C15,0,4*(COLUMNS('Pessimistic QTR'!$C15:T15)-1),1,4))</f>
        <v>51.375</v>
      </c>
      <c r="U15" s="6">
        <f ca="1">AVERAGE(OFFSET('Pessimistic QTR'!$C15,0,4*(COLUMNS('Pessimistic QTR'!$C15:U15)-1),1,4))</f>
        <v>50.841666666666669</v>
      </c>
      <c r="V15" s="6">
        <f ca="1">AVERAGE(OFFSET('Pessimistic QTR'!$C15,0,4*(COLUMNS('Pessimistic QTR'!$C15:V15)-1),1,4))</f>
        <v>47.283333333333331</v>
      </c>
      <c r="W15" s="6">
        <f ca="1">AVERAGE(OFFSET('Pessimistic QTR'!$C15,0,4*(COLUMNS('Pessimistic QTR'!$C15:W15)-1),1,4))</f>
        <v>45.841666666666669</v>
      </c>
      <c r="X15" s="6">
        <f ca="1">AVERAGE(OFFSET('Pessimistic QTR'!$C15,0,4*(COLUMNS('Pessimistic QTR'!$C15:X15)-1),1,4))</f>
        <v>46.94166666666667</v>
      </c>
      <c r="Y15" s="6">
        <f ca="1">AVERAGE(OFFSET('Pessimistic QTR'!$C15,0,4*(COLUMNS('Pessimistic QTR'!$C15:Y15)-1),1,4))</f>
        <v>47.316666666666663</v>
      </c>
      <c r="Z15" s="6">
        <f ca="1">AVERAGE(OFFSET('Pessimistic QTR'!$C15,0,4*(COLUMNS('Pessimistic QTR'!$C15:Z15)-1),1,4))</f>
        <v>47.774999999999999</v>
      </c>
      <c r="AA15" s="6">
        <f ca="1">AVERAGE(OFFSET('Pessimistic QTR'!$C15,0,4*(COLUMNS('Pessimistic QTR'!$C15:AA15)-1),1,4))</f>
        <v>50.725000000000001</v>
      </c>
      <c r="AB15" s="6">
        <f ca="1">AVERAGE(OFFSET('Pessimistic QTR'!$C15,0,4*(COLUMNS('Pessimistic QTR'!$C15:AB15)-1),1,4))</f>
        <v>53.125</v>
      </c>
      <c r="AC15" s="6">
        <f ca="1">AVERAGE(OFFSET('Pessimistic QTR'!$C15,0,4*(COLUMNS('Pessimistic QTR'!$C15:AC15)-1),1,4))</f>
        <v>55.358333333333334</v>
      </c>
      <c r="AD15" s="6">
        <f ca="1">AVERAGE(OFFSET('Pessimistic QTR'!$C15,0,4*(COLUMNS('Pessimistic QTR'!$C15:AD15)-1),1,4))</f>
        <v>57.233333333333334</v>
      </c>
      <c r="AE15" s="6">
        <f ca="1">AVERAGE(OFFSET('Pessimistic QTR'!$C15,0,4*(COLUMNS('Pessimistic QTR'!$C15:AE15)-1),1,4))</f>
        <v>58.699999999999996</v>
      </c>
      <c r="AF15" s="6">
        <f ca="1">AVERAGE(OFFSET('Pessimistic QTR'!$C15,0,4*(COLUMNS('Pessimistic QTR'!$C15:AF15)-1),1,4))</f>
        <v>59.816666666666663</v>
      </c>
      <c r="AG15" s="45">
        <f ca="1">AVERAGE(OFFSET('Pessimistic QTR'!$C15,0,4*(COLUMNS('Pessimistic QTR'!$C15:AG15)-1),1,4))</f>
        <v>55.75</v>
      </c>
      <c r="AH15" s="45">
        <f ca="1">AVERAGE(OFFSET('Pessimistic QTR'!$C15,0,4*(COLUMNS('Pessimistic QTR'!$C15:AH15)-1),1,4))</f>
        <v>56.841666666666669</v>
      </c>
      <c r="AI15" s="8">
        <f ca="1">AVERAGE(OFFSET('Pessimistic QTR'!$C15,0,4*(COLUMNS('Pessimistic QTR'!$C15:AI15)-1),1,4))</f>
        <v>60.845304166666672</v>
      </c>
      <c r="AJ15" s="8">
        <f ca="1">AVERAGE(OFFSET('Pessimistic QTR'!$C15,0,4*(COLUMNS('Pessimistic QTR'!$C15:AJ15)-1),1,4))</f>
        <v>59.140799999999999</v>
      </c>
      <c r="AK15" s="8">
        <f ca="1">AVERAGE(OFFSET('Pessimistic QTR'!$C15,0,4*(COLUMNS('Pessimistic QTR'!$C15:AK15)-1),1,4))</f>
        <v>57.705619999999996</v>
      </c>
      <c r="AL15" s="8">
        <f ca="1">AVERAGE(OFFSET('Pessimistic QTR'!$C15,0,4*(COLUMNS('Pessimistic QTR'!$C15:AL15)-1),1,4))</f>
        <v>56.914845</v>
      </c>
      <c r="AM15" s="8">
        <f ca="1">AVERAGE(OFFSET('Pessimistic QTR'!$C15,0,4*(COLUMNS('Pessimistic QTR'!$C15:AM15)-1),1,4))</f>
        <v>57.249457499999998</v>
      </c>
      <c r="AN15" s="8">
        <f ca="1">AVERAGE(OFFSET('Pessimistic QTR'!$C15,0,4*(COLUMNS('Pessimistic QTR'!$C15:AN15)-1),1,4))</f>
        <v>57.843200000000003</v>
      </c>
      <c r="AO15" s="8">
        <f ca="1">AVERAGE(OFFSET('Pessimistic QTR'!$C15,0,4*(COLUMNS('Pessimistic QTR'!$C15:AO15)-1),1,4))</f>
        <v>58.050364999999999</v>
      </c>
      <c r="AP15" s="8">
        <f ca="1">AVERAGE(OFFSET('Pessimistic QTR'!$C15,0,4*(COLUMNS('Pessimistic QTR'!$C15:AP15)-1),1,4))</f>
        <v>58.079149999999998</v>
      </c>
      <c r="AQ15" s="19"/>
      <c r="AR15" s="7"/>
    </row>
    <row r="16" spans="1:44" x14ac:dyDescent="0.25">
      <c r="A16" t="str">
        <f>'Baseline QTR'!A16</f>
        <v>KS_NINF</v>
      </c>
      <c r="B16" t="str">
        <f>'Baseline QTR'!B16</f>
        <v xml:space="preserve">   Information</v>
      </c>
      <c r="C16" s="6">
        <f ca="1">AVERAGE(OFFSET('Pessimistic QTR'!$C16,0,4*(COLUMNS('Pessimistic QTR'!$C16:C16)-1),1,4))</f>
        <v>31.733333333333334</v>
      </c>
      <c r="D16" s="6">
        <f ca="1">AVERAGE(OFFSET('Pessimistic QTR'!$C16,0,4*(COLUMNS('Pessimistic QTR'!$C16:D16)-1),1,4))</f>
        <v>33.191666666666663</v>
      </c>
      <c r="E16" s="6">
        <f ca="1">AVERAGE(OFFSET('Pessimistic QTR'!$C16,0,4*(COLUMNS('Pessimistic QTR'!$C16:E16)-1),1,4))</f>
        <v>35.241666666666667</v>
      </c>
      <c r="F16" s="6">
        <f ca="1">AVERAGE(OFFSET('Pessimistic QTR'!$C16,0,4*(COLUMNS('Pessimistic QTR'!$C16:F16)-1),1,4))</f>
        <v>38.008333333333333</v>
      </c>
      <c r="G16" s="6">
        <f ca="1">AVERAGE(OFFSET('Pessimistic QTR'!$C16,0,4*(COLUMNS('Pessimistic QTR'!$C16:G16)-1),1,4))</f>
        <v>40.516666666666666</v>
      </c>
      <c r="H16" s="6">
        <f ca="1">AVERAGE(OFFSET('Pessimistic QTR'!$C16,0,4*(COLUMNS('Pessimistic QTR'!$C16:H16)-1),1,4))</f>
        <v>45.9</v>
      </c>
      <c r="I16" s="6">
        <f ca="1">AVERAGE(OFFSET('Pessimistic QTR'!$C16,0,4*(COLUMNS('Pessimistic QTR'!$C16:I16)-1),1,4))</f>
        <v>50</v>
      </c>
      <c r="J16" s="6">
        <f ca="1">AVERAGE(OFFSET('Pessimistic QTR'!$C16,0,4*(COLUMNS('Pessimistic QTR'!$C16:J16)-1),1,4))</f>
        <v>53.641666666666666</v>
      </c>
      <c r="K16" s="6">
        <f ca="1">AVERAGE(OFFSET('Pessimistic QTR'!$C16,0,4*(COLUMNS('Pessimistic QTR'!$C16:K16)-1),1,4))</f>
        <v>57.283333333333339</v>
      </c>
      <c r="L16" s="6">
        <f ca="1">AVERAGE(OFFSET('Pessimistic QTR'!$C16,0,4*(COLUMNS('Pessimistic QTR'!$C16:L16)-1),1,4))</f>
        <v>64.408333333333331</v>
      </c>
      <c r="M16" s="6">
        <f ca="1">AVERAGE(OFFSET('Pessimistic QTR'!$C16,0,4*(COLUMNS('Pessimistic QTR'!$C16:M16)-1),1,4))</f>
        <v>75.674999999999997</v>
      </c>
      <c r="N16" s="6">
        <f ca="1">AVERAGE(OFFSET('Pessimistic QTR'!$C16,0,4*(COLUMNS('Pessimistic QTR'!$C16:N16)-1),1,4))</f>
        <v>76.908333333333331</v>
      </c>
      <c r="O16" s="6">
        <f ca="1">AVERAGE(OFFSET('Pessimistic QTR'!$C16,0,4*(COLUMNS('Pessimistic QTR'!$C16:O16)-1),1,4))</f>
        <v>72.974999999999994</v>
      </c>
      <c r="P16" s="6">
        <f ca="1">AVERAGE(OFFSET('Pessimistic QTR'!$C16,0,4*(COLUMNS('Pessimistic QTR'!$C16:P16)-1),1,4))</f>
        <v>71.699999999999989</v>
      </c>
      <c r="Q16" s="6">
        <f ca="1">AVERAGE(OFFSET('Pessimistic QTR'!$C16,0,4*(COLUMNS('Pessimistic QTR'!$C16:Q16)-1),1,4))</f>
        <v>72.708333333333343</v>
      </c>
      <c r="R16" s="6">
        <f ca="1">AVERAGE(OFFSET('Pessimistic QTR'!$C16,0,4*(COLUMNS('Pessimistic QTR'!$C16:R16)-1),1,4))</f>
        <v>74.25</v>
      </c>
      <c r="S16" s="6">
        <f ca="1">AVERAGE(OFFSET('Pessimistic QTR'!$C16,0,4*(COLUMNS('Pessimistic QTR'!$C16:S16)-1),1,4))</f>
        <v>77.775000000000006</v>
      </c>
      <c r="T16" s="6">
        <f ca="1">AVERAGE(OFFSET('Pessimistic QTR'!$C16,0,4*(COLUMNS('Pessimistic QTR'!$C16:T16)-1),1,4))</f>
        <v>81.61666666666666</v>
      </c>
      <c r="U16" s="6">
        <f ca="1">AVERAGE(OFFSET('Pessimistic QTR'!$C16,0,4*(COLUMNS('Pessimistic QTR'!$C16:U16)-1),1,4))</f>
        <v>85.35833333333332</v>
      </c>
      <c r="V16" s="6">
        <f ca="1">AVERAGE(OFFSET('Pessimistic QTR'!$C16,0,4*(COLUMNS('Pessimistic QTR'!$C16:V16)-1),1,4))</f>
        <v>85.166666666666671</v>
      </c>
      <c r="W16" s="6">
        <f ca="1">AVERAGE(OFFSET('Pessimistic QTR'!$C16,0,4*(COLUMNS('Pessimistic QTR'!$C16:W16)-1),1,4))</f>
        <v>84.75833333333334</v>
      </c>
      <c r="X16" s="6">
        <f ca="1">AVERAGE(OFFSET('Pessimistic QTR'!$C16,0,4*(COLUMNS('Pessimistic QTR'!$C16:X16)-1),1,4))</f>
        <v>85.916666666666671</v>
      </c>
      <c r="Y16" s="6">
        <f ca="1">AVERAGE(OFFSET('Pessimistic QTR'!$C16,0,4*(COLUMNS('Pessimistic QTR'!$C16:Y16)-1),1,4))</f>
        <v>86.833333333333329</v>
      </c>
      <c r="Z16" s="6">
        <f ca="1">AVERAGE(OFFSET('Pessimistic QTR'!$C16,0,4*(COLUMNS('Pessimistic QTR'!$C16:Z16)-1),1,4))</f>
        <v>88.158333333333331</v>
      </c>
      <c r="AA16" s="6">
        <f ca="1">AVERAGE(OFFSET('Pessimistic QTR'!$C16,0,4*(COLUMNS('Pessimistic QTR'!$C16:AA16)-1),1,4))</f>
        <v>91.616666666666674</v>
      </c>
      <c r="AB16" s="6">
        <f ca="1">AVERAGE(OFFSET('Pessimistic QTR'!$C16,0,4*(COLUMNS('Pessimistic QTR'!$C16:AB16)-1),1,4))</f>
        <v>94.65</v>
      </c>
      <c r="AC16" s="6">
        <f ca="1">AVERAGE(OFFSET('Pessimistic QTR'!$C16,0,4*(COLUMNS('Pessimistic QTR'!$C16:AC16)-1),1,4))</f>
        <v>102.175</v>
      </c>
      <c r="AD16" s="6">
        <f ca="1">AVERAGE(OFFSET('Pessimistic QTR'!$C16,0,4*(COLUMNS('Pessimistic QTR'!$C16:AD16)-1),1,4))</f>
        <v>108.59166666666668</v>
      </c>
      <c r="AE16" s="6">
        <f ca="1">AVERAGE(OFFSET('Pessimistic QTR'!$C16,0,4*(COLUMNS('Pessimistic QTR'!$C16:AE16)-1),1,4))</f>
        <v>116.26666666666668</v>
      </c>
      <c r="AF16" s="6">
        <f ca="1">AVERAGE(OFFSET('Pessimistic QTR'!$C16,0,4*(COLUMNS('Pessimistic QTR'!$C16:AF16)-1),1,4))</f>
        <v>126.19166666666666</v>
      </c>
      <c r="AG16" s="45">
        <f ca="1">AVERAGE(OFFSET('Pessimistic QTR'!$C16,0,4*(COLUMNS('Pessimistic QTR'!$C16:AG16)-1),1,4))</f>
        <v>131.65</v>
      </c>
      <c r="AH16" s="45">
        <f ca="1">AVERAGE(OFFSET('Pessimistic QTR'!$C16,0,4*(COLUMNS('Pessimistic QTR'!$C16:AH16)-1),1,4))</f>
        <v>137.45833333333334</v>
      </c>
      <c r="AI16" s="8">
        <f ca="1">AVERAGE(OFFSET('Pessimistic QTR'!$C16,0,4*(COLUMNS('Pessimistic QTR'!$C16:AI16)-1),1,4))</f>
        <v>146.39696666666666</v>
      </c>
      <c r="AJ16" s="8">
        <f ca="1">AVERAGE(OFFSET('Pessimistic QTR'!$C16,0,4*(COLUMNS('Pessimistic QTR'!$C16:AJ16)-1),1,4))</f>
        <v>147.11327499999999</v>
      </c>
      <c r="AK16" s="8">
        <f ca="1">AVERAGE(OFFSET('Pessimistic QTR'!$C16,0,4*(COLUMNS('Pessimistic QTR'!$C16:AK16)-1),1,4))</f>
        <v>138.61002500000001</v>
      </c>
      <c r="AL16" s="8">
        <f ca="1">AVERAGE(OFFSET('Pessimistic QTR'!$C16,0,4*(COLUMNS('Pessimistic QTR'!$C16:AL16)-1),1,4))</f>
        <v>138.28332499999999</v>
      </c>
      <c r="AM16" s="8">
        <f ca="1">AVERAGE(OFFSET('Pessimistic QTR'!$C16,0,4*(COLUMNS('Pessimistic QTR'!$C16:AM16)-1),1,4))</f>
        <v>141.0607</v>
      </c>
      <c r="AN16" s="8">
        <f ca="1">AVERAGE(OFFSET('Pessimistic QTR'!$C16,0,4*(COLUMNS('Pessimistic QTR'!$C16:AN16)-1),1,4))</f>
        <v>141.05840000000001</v>
      </c>
      <c r="AO16" s="8">
        <f ca="1">AVERAGE(OFFSET('Pessimistic QTR'!$C16,0,4*(COLUMNS('Pessimistic QTR'!$C16:AO16)-1),1,4))</f>
        <v>140.88274999999999</v>
      </c>
      <c r="AP16" s="8">
        <f ca="1">AVERAGE(OFFSET('Pessimistic QTR'!$C16,0,4*(COLUMNS('Pessimistic QTR'!$C16:AP16)-1),1,4))</f>
        <v>140.88007500000001</v>
      </c>
      <c r="AQ16" s="19"/>
      <c r="AR16" s="7"/>
    </row>
    <row r="17" spans="1:44" x14ac:dyDescent="0.25">
      <c r="A17" t="str">
        <f>'Baseline QTR'!A17</f>
        <v>KS_NFIN</v>
      </c>
      <c r="B17" t="str">
        <f>'Baseline QTR'!B17</f>
        <v xml:space="preserve">   Financial activities</v>
      </c>
      <c r="C17" s="6">
        <f ca="1">AVERAGE(OFFSET('Pessimistic QTR'!$C17,0,4*(COLUMNS('Pessimistic QTR'!$C17:C17)-1),1,4))</f>
        <v>70.775000000000006</v>
      </c>
      <c r="D17" s="6">
        <f ca="1">AVERAGE(OFFSET('Pessimistic QTR'!$C17,0,4*(COLUMNS('Pessimistic QTR'!$C17:D17)-1),1,4))</f>
        <v>70.775000000000006</v>
      </c>
      <c r="E17" s="6">
        <f ca="1">AVERAGE(OFFSET('Pessimistic QTR'!$C17,0,4*(COLUMNS('Pessimistic QTR'!$C17:E17)-1),1,4))</f>
        <v>72.125</v>
      </c>
      <c r="F17" s="6">
        <f ca="1">AVERAGE(OFFSET('Pessimistic QTR'!$C17,0,4*(COLUMNS('Pessimistic QTR'!$C17:F17)-1),1,4))</f>
        <v>74.783333333333331</v>
      </c>
      <c r="G17" s="6">
        <f ca="1">AVERAGE(OFFSET('Pessimistic QTR'!$C17,0,4*(COLUMNS('Pessimistic QTR'!$C17:G17)-1),1,4))</f>
        <v>75.866666666666674</v>
      </c>
      <c r="H17" s="6">
        <f ca="1">AVERAGE(OFFSET('Pessimistic QTR'!$C17,0,4*(COLUMNS('Pessimistic QTR'!$C17:H17)-1),1,4))</f>
        <v>73.891666666666666</v>
      </c>
      <c r="I17" s="6">
        <f ca="1">AVERAGE(OFFSET('Pessimistic QTR'!$C17,0,4*(COLUMNS('Pessimistic QTR'!$C17:I17)-1),1,4))</f>
        <v>75.933333333333337</v>
      </c>
      <c r="J17" s="6">
        <f ca="1">AVERAGE(OFFSET('Pessimistic QTR'!$C17,0,4*(COLUMNS('Pessimistic QTR'!$C17:J17)-1),1,4))</f>
        <v>78.074999999999989</v>
      </c>
      <c r="K17" s="6">
        <f ca="1">AVERAGE(OFFSET('Pessimistic QTR'!$C17,0,4*(COLUMNS('Pessimistic QTR'!$C17:K17)-1),1,4))</f>
        <v>83.733333333333334</v>
      </c>
      <c r="L17" s="6">
        <f ca="1">AVERAGE(OFFSET('Pessimistic QTR'!$C17,0,4*(COLUMNS('Pessimistic QTR'!$C17:L17)-1),1,4))</f>
        <v>88.524999999999991</v>
      </c>
      <c r="M17" s="6">
        <f ca="1">AVERAGE(OFFSET('Pessimistic QTR'!$C17,0,4*(COLUMNS('Pessimistic QTR'!$C17:M17)-1),1,4))</f>
        <v>88.566666666666663</v>
      </c>
      <c r="N17" s="6">
        <f ca="1">AVERAGE(OFFSET('Pessimistic QTR'!$C17,0,4*(COLUMNS('Pessimistic QTR'!$C17:N17)-1),1,4))</f>
        <v>90.6</v>
      </c>
      <c r="O17" s="6">
        <f ca="1">AVERAGE(OFFSET('Pessimistic QTR'!$C17,0,4*(COLUMNS('Pessimistic QTR'!$C17:O17)-1),1,4))</f>
        <v>90.016666666666666</v>
      </c>
      <c r="P17" s="6">
        <f ca="1">AVERAGE(OFFSET('Pessimistic QTR'!$C17,0,4*(COLUMNS('Pessimistic QTR'!$C17:P17)-1),1,4))</f>
        <v>92.558333333333323</v>
      </c>
      <c r="Q17" s="6">
        <f ca="1">AVERAGE(OFFSET('Pessimistic QTR'!$C17,0,4*(COLUMNS('Pessimistic QTR'!$C17:Q17)-1),1,4))</f>
        <v>91.791666666666657</v>
      </c>
      <c r="R17" s="6">
        <f ca="1">AVERAGE(OFFSET('Pessimistic QTR'!$C17,0,4*(COLUMNS('Pessimistic QTR'!$C17:R17)-1),1,4))</f>
        <v>92.433333333333337</v>
      </c>
      <c r="S17" s="6">
        <f ca="1">AVERAGE(OFFSET('Pessimistic QTR'!$C17,0,4*(COLUMNS('Pessimistic QTR'!$C17:S17)-1),1,4))</f>
        <v>93.916666666666671</v>
      </c>
      <c r="T17" s="6">
        <f ca="1">AVERAGE(OFFSET('Pessimistic QTR'!$C17,0,4*(COLUMNS('Pessimistic QTR'!$C17:T17)-1),1,4))</f>
        <v>93.433333333333337</v>
      </c>
      <c r="U17" s="6">
        <f ca="1">AVERAGE(OFFSET('Pessimistic QTR'!$C17,0,4*(COLUMNS('Pessimistic QTR'!$C17:U17)-1),1,4))</f>
        <v>91.60833333333332</v>
      </c>
      <c r="V17" s="6">
        <f ca="1">AVERAGE(OFFSET('Pessimistic QTR'!$C17,0,4*(COLUMNS('Pessimistic QTR'!$C17:V17)-1),1,4))</f>
        <v>84.258333333333326</v>
      </c>
      <c r="W17" s="6">
        <f ca="1">AVERAGE(OFFSET('Pessimistic QTR'!$C17,0,4*(COLUMNS('Pessimistic QTR'!$C17:W17)-1),1,4))</f>
        <v>80.083333333333343</v>
      </c>
      <c r="X17" s="6">
        <f ca="1">AVERAGE(OFFSET('Pessimistic QTR'!$C17,0,4*(COLUMNS('Pessimistic QTR'!$C17:X17)-1),1,4))</f>
        <v>78.516666666666666</v>
      </c>
      <c r="Y17" s="6">
        <f ca="1">AVERAGE(OFFSET('Pessimistic QTR'!$C17,0,4*(COLUMNS('Pessimistic QTR'!$C17:Y17)-1),1,4))</f>
        <v>77.833333333333343</v>
      </c>
      <c r="Z17" s="6">
        <f ca="1">AVERAGE(OFFSET('Pessimistic QTR'!$C17,0,4*(COLUMNS('Pessimistic QTR'!$C17:Z17)-1),1,4))</f>
        <v>80.25833333333334</v>
      </c>
      <c r="AA17" s="6">
        <f ca="1">AVERAGE(OFFSET('Pessimistic QTR'!$C17,0,4*(COLUMNS('Pessimistic QTR'!$C17:AA17)-1),1,4))</f>
        <v>80.991666666666674</v>
      </c>
      <c r="AB17" s="6">
        <f ca="1">AVERAGE(OFFSET('Pessimistic QTR'!$C17,0,4*(COLUMNS('Pessimistic QTR'!$C17:AB17)-1),1,4))</f>
        <v>82.05</v>
      </c>
      <c r="AC17" s="6">
        <f ca="1">AVERAGE(OFFSET('Pessimistic QTR'!$C17,0,4*(COLUMNS('Pessimistic QTR'!$C17:AC17)-1),1,4))</f>
        <v>83.25</v>
      </c>
      <c r="AD17" s="6">
        <f ca="1">AVERAGE(OFFSET('Pessimistic QTR'!$C17,0,4*(COLUMNS('Pessimistic QTR'!$C17:AD17)-1),1,4))</f>
        <v>84.283333333333331</v>
      </c>
      <c r="AE17" s="6">
        <f ca="1">AVERAGE(OFFSET('Pessimistic QTR'!$C17,0,4*(COLUMNS('Pessimistic QTR'!$C17:AE17)-1),1,4))</f>
        <v>86.658333333333331</v>
      </c>
      <c r="AF17" s="6">
        <f ca="1">AVERAGE(OFFSET('Pessimistic QTR'!$C17,0,4*(COLUMNS('Pessimistic QTR'!$C17:AF17)-1),1,4))</f>
        <v>88.366666666666674</v>
      </c>
      <c r="AG17" s="45">
        <f ca="1">AVERAGE(OFFSET('Pessimistic QTR'!$C17,0,4*(COLUMNS('Pessimistic QTR'!$C17:AG17)-1),1,4))</f>
        <v>86.091666666666669</v>
      </c>
      <c r="AH17" s="45">
        <f ca="1">AVERAGE(OFFSET('Pessimistic QTR'!$C17,0,4*(COLUMNS('Pessimistic QTR'!$C17:AH17)-1),1,4))</f>
        <v>86.883333333333326</v>
      </c>
      <c r="AI17" s="8">
        <f ca="1">AVERAGE(OFFSET('Pessimistic QTR'!$C17,0,4*(COLUMNS('Pessimistic QTR'!$C17:AI17)-1),1,4))</f>
        <v>90.726375833333321</v>
      </c>
      <c r="AJ17" s="8">
        <f ca="1">AVERAGE(OFFSET('Pessimistic QTR'!$C17,0,4*(COLUMNS('Pessimistic QTR'!$C17:AJ17)-1),1,4))</f>
        <v>90.884057499999997</v>
      </c>
      <c r="AK17" s="8">
        <f ca="1">AVERAGE(OFFSET('Pessimistic QTR'!$C17,0,4*(COLUMNS('Pessimistic QTR'!$C17:AK17)-1),1,4))</f>
        <v>91.950512500000002</v>
      </c>
      <c r="AL17" s="8">
        <f ca="1">AVERAGE(OFFSET('Pessimistic QTR'!$C17,0,4*(COLUMNS('Pessimistic QTR'!$C17:AL17)-1),1,4))</f>
        <v>92.571732499999996</v>
      </c>
      <c r="AM17" s="8">
        <f ca="1">AVERAGE(OFFSET('Pessimistic QTR'!$C17,0,4*(COLUMNS('Pessimistic QTR'!$C17:AM17)-1),1,4))</f>
        <v>92.028397500000011</v>
      </c>
      <c r="AN17" s="8">
        <f ca="1">AVERAGE(OFFSET('Pessimistic QTR'!$C17,0,4*(COLUMNS('Pessimistic QTR'!$C17:AN17)-1),1,4))</f>
        <v>91.609467499999994</v>
      </c>
      <c r="AO17" s="8">
        <f ca="1">AVERAGE(OFFSET('Pessimistic QTR'!$C17,0,4*(COLUMNS('Pessimistic QTR'!$C17:AO17)-1),1,4))</f>
        <v>90.890029999999996</v>
      </c>
      <c r="AP17" s="8">
        <f ca="1">AVERAGE(OFFSET('Pessimistic QTR'!$C17,0,4*(COLUMNS('Pessimistic QTR'!$C17:AP17)-1),1,4))</f>
        <v>90.021917500000001</v>
      </c>
      <c r="AQ17" s="19"/>
      <c r="AR17" s="7"/>
    </row>
    <row r="18" spans="1:44" x14ac:dyDescent="0.25">
      <c r="A18" t="str">
        <f>'Baseline QTR'!A18</f>
        <v>KS_NPBS</v>
      </c>
      <c r="B18" t="str">
        <f>'Baseline QTR'!B18</f>
        <v xml:space="preserve">   Professional and business services</v>
      </c>
      <c r="C18" s="6">
        <f ca="1">AVERAGE(OFFSET('Pessimistic QTR'!$C18,0,4*(COLUMNS('Pessimistic QTR'!$C18:C18)-1),1,4))</f>
        <v>124.48333333333333</v>
      </c>
      <c r="D18" s="6">
        <f ca="1">AVERAGE(OFFSET('Pessimistic QTR'!$C18,0,4*(COLUMNS('Pessimistic QTR'!$C18:D18)-1),1,4))</f>
        <v>124.31666666666666</v>
      </c>
      <c r="E18" s="6">
        <f ca="1">AVERAGE(OFFSET('Pessimistic QTR'!$C18,0,4*(COLUMNS('Pessimistic QTR'!$C18:E18)-1),1,4))</f>
        <v>125.875</v>
      </c>
      <c r="F18" s="6">
        <f ca="1">AVERAGE(OFFSET('Pessimistic QTR'!$C18,0,4*(COLUMNS('Pessimistic QTR'!$C18:F18)-1),1,4))</f>
        <v>131.97499999999999</v>
      </c>
      <c r="G18" s="6">
        <f ca="1">AVERAGE(OFFSET('Pessimistic QTR'!$C18,0,4*(COLUMNS('Pessimistic QTR'!$C18:G18)-1),1,4))</f>
        <v>140.53333333333333</v>
      </c>
      <c r="H18" s="6">
        <f ca="1">AVERAGE(OFFSET('Pessimistic QTR'!$C18,0,4*(COLUMNS('Pessimistic QTR'!$C18:H18)-1),1,4))</f>
        <v>145.99166666666665</v>
      </c>
      <c r="I18" s="6">
        <f ca="1">AVERAGE(OFFSET('Pessimistic QTR'!$C18,0,4*(COLUMNS('Pessimistic QTR'!$C18:I18)-1),1,4))</f>
        <v>155.81666666666666</v>
      </c>
      <c r="J18" s="6">
        <f ca="1">AVERAGE(OFFSET('Pessimistic QTR'!$C18,0,4*(COLUMNS('Pessimistic QTR'!$C18:J18)-1),1,4))</f>
        <v>169.42500000000001</v>
      </c>
      <c r="K18" s="6">
        <f ca="1">AVERAGE(OFFSET('Pessimistic QTR'!$C18,0,4*(COLUMNS('Pessimistic QTR'!$C18:K18)-1),1,4))</f>
        <v>179.11666666666665</v>
      </c>
      <c r="L18" s="6">
        <f ca="1">AVERAGE(OFFSET('Pessimistic QTR'!$C18,0,4*(COLUMNS('Pessimistic QTR'!$C18:L18)-1),1,4))</f>
        <v>189.72500000000002</v>
      </c>
      <c r="M18" s="6">
        <f ca="1">AVERAGE(OFFSET('Pessimistic QTR'!$C18,0,4*(COLUMNS('Pessimistic QTR'!$C18:M18)-1),1,4))</f>
        <v>202.31666666666666</v>
      </c>
      <c r="N18" s="6">
        <f ca="1">AVERAGE(OFFSET('Pessimistic QTR'!$C18,0,4*(COLUMNS('Pessimistic QTR'!$C18:N18)-1),1,4))</f>
        <v>189.95</v>
      </c>
      <c r="O18" s="6">
        <f ca="1">AVERAGE(OFFSET('Pessimistic QTR'!$C18,0,4*(COLUMNS('Pessimistic QTR'!$C18:O18)-1),1,4))</f>
        <v>178.64166666666665</v>
      </c>
      <c r="P18" s="6">
        <f ca="1">AVERAGE(OFFSET('Pessimistic QTR'!$C18,0,4*(COLUMNS('Pessimistic QTR'!$C18:P18)-1),1,4))</f>
        <v>176.19166666666666</v>
      </c>
      <c r="Q18" s="6">
        <f ca="1">AVERAGE(OFFSET('Pessimistic QTR'!$C18,0,4*(COLUMNS('Pessimistic QTR'!$C18:Q18)-1),1,4))</f>
        <v>181.82499999999999</v>
      </c>
      <c r="R18" s="6">
        <f ca="1">AVERAGE(OFFSET('Pessimistic QTR'!$C18,0,4*(COLUMNS('Pessimistic QTR'!$C18:R18)-1),1,4))</f>
        <v>191.68333333333334</v>
      </c>
      <c r="S18" s="6">
        <f ca="1">AVERAGE(OFFSET('Pessimistic QTR'!$C18,0,4*(COLUMNS('Pessimistic QTR'!$C18:S18)-1),1,4))</f>
        <v>203.05</v>
      </c>
      <c r="T18" s="6">
        <f ca="1">AVERAGE(OFFSET('Pessimistic QTR'!$C18,0,4*(COLUMNS('Pessimistic QTR'!$C18:T18)-1),1,4))</f>
        <v>213.13333333333335</v>
      </c>
      <c r="U18" s="6">
        <f ca="1">AVERAGE(OFFSET('Pessimistic QTR'!$C18,0,4*(COLUMNS('Pessimistic QTR'!$C18:U18)-1),1,4))</f>
        <v>216.98333333333332</v>
      </c>
      <c r="V18" s="6">
        <f ca="1">AVERAGE(OFFSET('Pessimistic QTR'!$C18,0,4*(COLUMNS('Pessimistic QTR'!$C18:V18)-1),1,4))</f>
        <v>197.60000000000002</v>
      </c>
      <c r="W18" s="6">
        <f ca="1">AVERAGE(OFFSET('Pessimistic QTR'!$C18,0,4*(COLUMNS('Pessimistic QTR'!$C18:W18)-1),1,4))</f>
        <v>197.19166666666663</v>
      </c>
      <c r="X18" s="6">
        <f ca="1">AVERAGE(OFFSET('Pessimistic QTR'!$C18,0,4*(COLUMNS('Pessimistic QTR'!$C18:X18)-1),1,4))</f>
        <v>206.02499999999998</v>
      </c>
      <c r="Y18" s="6">
        <f ca="1">AVERAGE(OFFSET('Pessimistic QTR'!$C18,0,4*(COLUMNS('Pessimistic QTR'!$C18:Y18)-1),1,4))</f>
        <v>215.77500000000001</v>
      </c>
      <c r="Z18" s="6">
        <f ca="1">AVERAGE(OFFSET('Pessimistic QTR'!$C18,0,4*(COLUMNS('Pessimistic QTR'!$C18:Z18)-1),1,4))</f>
        <v>224.41666666666669</v>
      </c>
      <c r="AA18" s="6">
        <f ca="1">AVERAGE(OFFSET('Pessimistic QTR'!$C18,0,4*(COLUMNS('Pessimistic QTR'!$C18:AA18)-1),1,4))</f>
        <v>231.39166666666665</v>
      </c>
      <c r="AB18" s="6">
        <f ca="1">AVERAGE(OFFSET('Pessimistic QTR'!$C18,0,4*(COLUMNS('Pessimistic QTR'!$C18:AB18)-1),1,4))</f>
        <v>240.95</v>
      </c>
      <c r="AC18" s="6">
        <f ca="1">AVERAGE(OFFSET('Pessimistic QTR'!$C18,0,4*(COLUMNS('Pessimistic QTR'!$C18:AC18)-1),1,4))</f>
        <v>249.49166666666665</v>
      </c>
      <c r="AD18" s="6">
        <f ca="1">AVERAGE(OFFSET('Pessimistic QTR'!$C18,0,4*(COLUMNS('Pessimistic QTR'!$C18:AD18)-1),1,4))</f>
        <v>255.64999999999998</v>
      </c>
      <c r="AE18" s="6">
        <f ca="1">AVERAGE(OFFSET('Pessimistic QTR'!$C18,0,4*(COLUMNS('Pessimistic QTR'!$C18:AE18)-1),1,4))</f>
        <v>261.60833333333335</v>
      </c>
      <c r="AF18" s="6">
        <f ca="1">AVERAGE(OFFSET('Pessimistic QTR'!$C18,0,4*(COLUMNS('Pessimistic QTR'!$C18:AF18)-1),1,4))</f>
        <v>268.14999999999998</v>
      </c>
      <c r="AG18" s="45">
        <f ca="1">AVERAGE(OFFSET('Pessimistic QTR'!$C18,0,4*(COLUMNS('Pessimistic QTR'!$C18:AG18)-1),1,4))</f>
        <v>262.7833333333333</v>
      </c>
      <c r="AH18" s="45">
        <f ca="1">AVERAGE(OFFSET('Pessimistic QTR'!$C18,0,4*(COLUMNS('Pessimistic QTR'!$C18:AH18)-1),1,4))</f>
        <v>274.15000000000003</v>
      </c>
      <c r="AI18" s="8">
        <f ca="1">AVERAGE(OFFSET('Pessimistic QTR'!$C18,0,4*(COLUMNS('Pessimistic QTR'!$C18:AI18)-1),1,4))</f>
        <v>290.00683333333336</v>
      </c>
      <c r="AJ18" s="8">
        <f ca="1">AVERAGE(OFFSET('Pessimistic QTR'!$C18,0,4*(COLUMNS('Pessimistic QTR'!$C18:AJ18)-1),1,4))</f>
        <v>265.76400000000001</v>
      </c>
      <c r="AK18" s="8">
        <f ca="1">AVERAGE(OFFSET('Pessimistic QTR'!$C18,0,4*(COLUMNS('Pessimistic QTR'!$C18:AK18)-1),1,4))</f>
        <v>245.6807</v>
      </c>
      <c r="AL18" s="8">
        <f ca="1">AVERAGE(OFFSET('Pessimistic QTR'!$C18,0,4*(COLUMNS('Pessimistic QTR'!$C18:AL18)-1),1,4))</f>
        <v>257.23784999999998</v>
      </c>
      <c r="AM18" s="8">
        <f ca="1">AVERAGE(OFFSET('Pessimistic QTR'!$C18,0,4*(COLUMNS('Pessimistic QTR'!$C18:AM18)-1),1,4))</f>
        <v>279.90964999999994</v>
      </c>
      <c r="AN18" s="8">
        <f ca="1">AVERAGE(OFFSET('Pessimistic QTR'!$C18,0,4*(COLUMNS('Pessimistic QTR'!$C18:AN18)-1),1,4))</f>
        <v>296.228475</v>
      </c>
      <c r="AO18" s="8">
        <f ca="1">AVERAGE(OFFSET('Pessimistic QTR'!$C18,0,4*(COLUMNS('Pessimistic QTR'!$C18:AO18)-1),1,4))</f>
        <v>311.34324999999995</v>
      </c>
      <c r="AP18" s="8">
        <f ca="1">AVERAGE(OFFSET('Pessimistic QTR'!$C18,0,4*(COLUMNS('Pessimistic QTR'!$C18:AP18)-1),1,4))</f>
        <v>323.75772499999999</v>
      </c>
      <c r="AQ18" s="19"/>
      <c r="AR18" s="7"/>
    </row>
    <row r="19" spans="1:44" x14ac:dyDescent="0.25">
      <c r="A19" t="str">
        <f>'Baseline QTR'!A19</f>
        <v>KS_NOSRV</v>
      </c>
      <c r="B19" t="str">
        <f>'Baseline QTR'!B19</f>
        <v xml:space="preserve">   Other services</v>
      </c>
      <c r="C19" s="6">
        <f ca="1">AVERAGE(OFFSET('Pessimistic QTR'!$C19,0,4*(COLUMNS('Pessimistic QTR'!$C19:C19)-1),1,4))</f>
        <v>228.85000000000002</v>
      </c>
      <c r="D19" s="6">
        <f ca="1">AVERAGE(OFFSET('Pessimistic QTR'!$C19,0,4*(COLUMNS('Pessimistic QTR'!$C19:D19)-1),1,4))</f>
        <v>234.85</v>
      </c>
      <c r="E19" s="6">
        <f ca="1">AVERAGE(OFFSET('Pessimistic QTR'!$C19,0,4*(COLUMNS('Pessimistic QTR'!$C19:E19)-1),1,4))</f>
        <v>241.45833333333331</v>
      </c>
      <c r="F19" s="6">
        <f ca="1">AVERAGE(OFFSET('Pessimistic QTR'!$C19,0,4*(COLUMNS('Pessimistic QTR'!$C19:F19)-1),1,4))</f>
        <v>251.0333333333333</v>
      </c>
      <c r="G19" s="6">
        <f ca="1">AVERAGE(OFFSET('Pessimistic QTR'!$C19,0,4*(COLUMNS('Pessimistic QTR'!$C19:G19)-1),1,4))</f>
        <v>256.81666666666666</v>
      </c>
      <c r="H19" s="6">
        <f ca="1">AVERAGE(OFFSET('Pessimistic QTR'!$C19,0,4*(COLUMNS('Pessimistic QTR'!$C19:H19)-1),1,4))</f>
        <v>266.17500000000001</v>
      </c>
      <c r="I19" s="6">
        <f ca="1">AVERAGE(OFFSET('Pessimistic QTR'!$C19,0,4*(COLUMNS('Pessimistic QTR'!$C19:I19)-1),1,4))</f>
        <v>271.74166666666667</v>
      </c>
      <c r="J19" s="6">
        <f ca="1">AVERAGE(OFFSET('Pessimistic QTR'!$C19,0,4*(COLUMNS('Pessimistic QTR'!$C19:J19)-1),1,4))</f>
        <v>283.31666666666666</v>
      </c>
      <c r="K19" s="6">
        <f ca="1">AVERAGE(OFFSET('Pessimistic QTR'!$C19,0,4*(COLUMNS('Pessimistic QTR'!$C19:K19)-1),1,4))</f>
        <v>294.98333333333335</v>
      </c>
      <c r="L19" s="6">
        <f ca="1">AVERAGE(OFFSET('Pessimistic QTR'!$C19,0,4*(COLUMNS('Pessimistic QTR'!$C19:L19)-1),1,4))</f>
        <v>303.24166666666667</v>
      </c>
      <c r="M19" s="6">
        <f ca="1">AVERAGE(OFFSET('Pessimistic QTR'!$C19,0,4*(COLUMNS('Pessimistic QTR'!$C19:M19)-1),1,4))</f>
        <v>310.91666666666669</v>
      </c>
      <c r="N19" s="6">
        <f ca="1">AVERAGE(OFFSET('Pessimistic QTR'!$C19,0,4*(COLUMNS('Pessimistic QTR'!$C19:N19)-1),1,4))</f>
        <v>312.58333333333337</v>
      </c>
      <c r="O19" s="6">
        <f ca="1">AVERAGE(OFFSET('Pessimistic QTR'!$C19,0,4*(COLUMNS('Pessimistic QTR'!$C19:O19)-1),1,4))</f>
        <v>314.89999999999998</v>
      </c>
      <c r="P19" s="6">
        <f ca="1">AVERAGE(OFFSET('Pessimistic QTR'!$C19,0,4*(COLUMNS('Pessimistic QTR'!$C19:P19)-1),1,4))</f>
        <v>320.48333333333329</v>
      </c>
      <c r="Q19" s="6">
        <f ca="1">AVERAGE(OFFSET('Pessimistic QTR'!$C19,0,4*(COLUMNS('Pessimistic QTR'!$C19:Q19)-1),1,4))</f>
        <v>324.90833333333336</v>
      </c>
      <c r="R19" s="6">
        <f ca="1">AVERAGE(OFFSET('Pessimistic QTR'!$C19,0,4*(COLUMNS('Pessimistic QTR'!$C19:R19)-1),1,4))</f>
        <v>332.59999999999997</v>
      </c>
      <c r="S19" s="6">
        <f ca="1">AVERAGE(OFFSET('Pessimistic QTR'!$C19,0,4*(COLUMNS('Pessimistic QTR'!$C19:S19)-1),1,4))</f>
        <v>339.1</v>
      </c>
      <c r="T19" s="6">
        <f ca="1">AVERAGE(OFFSET('Pessimistic QTR'!$C19,0,4*(COLUMNS('Pessimistic QTR'!$C19:T19)-1),1,4))</f>
        <v>348.58333333333331</v>
      </c>
      <c r="U19" s="6">
        <f ca="1">AVERAGE(OFFSET('Pessimistic QTR'!$C19,0,4*(COLUMNS('Pessimistic QTR'!$C19:U19)-1),1,4))</f>
        <v>358.07499999999999</v>
      </c>
      <c r="V19" s="6">
        <f ca="1">AVERAGE(OFFSET('Pessimistic QTR'!$C19,0,4*(COLUMNS('Pessimistic QTR'!$C19:V19)-1),1,4))</f>
        <v>358.36666666666667</v>
      </c>
      <c r="W19" s="6">
        <f ca="1">AVERAGE(OFFSET('Pessimistic QTR'!$C19,0,4*(COLUMNS('Pessimistic QTR'!$C19:W19)-1),1,4))</f>
        <v>363.5916666666667</v>
      </c>
      <c r="X19" s="6">
        <f ca="1">AVERAGE(OFFSET('Pessimistic QTR'!$C19,0,4*(COLUMNS('Pessimistic QTR'!$C19:X19)-1),1,4))</f>
        <v>374.22500000000002</v>
      </c>
      <c r="Y19" s="6">
        <f ca="1">AVERAGE(OFFSET('Pessimistic QTR'!$C19,0,4*(COLUMNS('Pessimistic QTR'!$C19:Y19)-1),1,4))</f>
        <v>382.94166666666661</v>
      </c>
      <c r="Z19" s="6">
        <f ca="1">AVERAGE(OFFSET('Pessimistic QTR'!$C19,0,4*(COLUMNS('Pessimistic QTR'!$C19:Z19)-1),1,4))</f>
        <v>391.61666666666667</v>
      </c>
      <c r="AA19" s="6">
        <f ca="1">AVERAGE(OFFSET('Pessimistic QTR'!$C19,0,4*(COLUMNS('Pessimistic QTR'!$C19:AA19)-1),1,4))</f>
        <v>401.5333333333333</v>
      </c>
      <c r="AB19" s="6">
        <f ca="1">AVERAGE(OFFSET('Pessimistic QTR'!$C19,0,4*(COLUMNS('Pessimistic QTR'!$C19:AB19)-1),1,4))</f>
        <v>411.88333333333333</v>
      </c>
      <c r="AC19" s="6">
        <f ca="1">AVERAGE(OFFSET('Pessimistic QTR'!$C19,0,4*(COLUMNS('Pessimistic QTR'!$C19:AC19)-1),1,4))</f>
        <v>427.66666666666669</v>
      </c>
      <c r="AD19" s="6">
        <f ca="1">AVERAGE(OFFSET('Pessimistic QTR'!$C19,0,4*(COLUMNS('Pessimistic QTR'!$C19:AD19)-1),1,4))</f>
        <v>439.4</v>
      </c>
      <c r="AE19" s="6">
        <f ca="1">AVERAGE(OFFSET('Pessimistic QTR'!$C19,0,4*(COLUMNS('Pessimistic QTR'!$C19:AE19)-1),1,4))</f>
        <v>452.61666666666662</v>
      </c>
      <c r="AF19" s="6">
        <f ca="1">AVERAGE(OFFSET('Pessimistic QTR'!$C19,0,4*(COLUMNS('Pessimistic QTR'!$C19:AF19)-1),1,4))</f>
        <v>463.79999999999995</v>
      </c>
      <c r="AG19" s="45">
        <f ca="1">AVERAGE(OFFSET('Pessimistic QTR'!$C19,0,4*(COLUMNS('Pessimistic QTR'!$C19:AG19)-1),1,4))</f>
        <v>394.38333333333333</v>
      </c>
      <c r="AH19" s="45">
        <f ca="1">AVERAGE(OFFSET('Pessimistic QTR'!$C19,0,4*(COLUMNS('Pessimistic QTR'!$C19:AH19)-1),1,4))</f>
        <v>403.75833333333333</v>
      </c>
      <c r="AI19" s="8">
        <f ca="1">AVERAGE(OFFSET('Pessimistic QTR'!$C19,0,4*(COLUMNS('Pessimistic QTR'!$C19:AI19)-1),1,4))</f>
        <v>438.64318333333335</v>
      </c>
      <c r="AJ19" s="8">
        <f ca="1">AVERAGE(OFFSET('Pessimistic QTR'!$C19,0,4*(COLUMNS('Pessimistic QTR'!$C19:AJ19)-1),1,4))</f>
        <v>456.09277499999996</v>
      </c>
      <c r="AK19" s="8">
        <f ca="1">AVERAGE(OFFSET('Pessimistic QTR'!$C19,0,4*(COLUMNS('Pessimistic QTR'!$C19:AK19)-1),1,4))</f>
        <v>467.44475</v>
      </c>
      <c r="AL19" s="8">
        <f ca="1">AVERAGE(OFFSET('Pessimistic QTR'!$C19,0,4*(COLUMNS('Pessimistic QTR'!$C19:AL19)-1),1,4))</f>
        <v>471.83139999999997</v>
      </c>
      <c r="AM19" s="8">
        <f ca="1">AVERAGE(OFFSET('Pessimistic QTR'!$C19,0,4*(COLUMNS('Pessimistic QTR'!$C19:AM19)-1),1,4))</f>
        <v>475.48540000000003</v>
      </c>
      <c r="AN19" s="8">
        <f ca="1">AVERAGE(OFFSET('Pessimistic QTR'!$C19,0,4*(COLUMNS('Pessimistic QTR'!$C19:AN19)-1),1,4))</f>
        <v>480.716725</v>
      </c>
      <c r="AO19" s="8">
        <f ca="1">AVERAGE(OFFSET('Pessimistic QTR'!$C19,0,4*(COLUMNS('Pessimistic QTR'!$C19:AO19)-1),1,4))</f>
        <v>485.56919999999997</v>
      </c>
      <c r="AP19" s="8">
        <f ca="1">AVERAGE(OFFSET('Pessimistic QTR'!$C19,0,4*(COLUMNS('Pessimistic QTR'!$C19:AP19)-1),1,4))</f>
        <v>489.66810000000004</v>
      </c>
      <c r="AQ19" s="19"/>
      <c r="AR19" s="7"/>
    </row>
    <row r="20" spans="1:44" x14ac:dyDescent="0.25">
      <c r="A20" t="str">
        <f>'Baseline QTR'!A20</f>
        <v>KS_NLHS</v>
      </c>
      <c r="B20" t="str">
        <f>'Baseline QTR'!B20</f>
        <v xml:space="preserve">      Leisure and Hospitality</v>
      </c>
      <c r="C20" s="6">
        <f ca="1">AVERAGE(OFFSET('Pessimistic QTR'!$C20,0,4*(COLUMNS('Pessimistic QTR'!$C20:C20)-1),1,4))</f>
        <v>90.841666666666669</v>
      </c>
      <c r="D20" s="6">
        <f ca="1">AVERAGE(OFFSET('Pessimistic QTR'!$C20,0,4*(COLUMNS('Pessimistic QTR'!$C20:D20)-1),1,4))</f>
        <v>91.833333333333329</v>
      </c>
      <c r="E20" s="6">
        <f ca="1">AVERAGE(OFFSET('Pessimistic QTR'!$C20,0,4*(COLUMNS('Pessimistic QTR'!$C20:E20)-1),1,4))</f>
        <v>93.474999999999994</v>
      </c>
      <c r="F20" s="6">
        <f ca="1">AVERAGE(OFFSET('Pessimistic QTR'!$C20,0,4*(COLUMNS('Pessimistic QTR'!$C20:F20)-1),1,4))</f>
        <v>96.558333333333323</v>
      </c>
      <c r="G20" s="6">
        <f ca="1">AVERAGE(OFFSET('Pessimistic QTR'!$C20,0,4*(COLUMNS('Pessimistic QTR'!$C20:G20)-1),1,4))</f>
        <v>98.966666666666669</v>
      </c>
      <c r="H20" s="6">
        <f ca="1">AVERAGE(OFFSET('Pessimistic QTR'!$C20,0,4*(COLUMNS('Pessimistic QTR'!$C20:H20)-1),1,4))</f>
        <v>103.00833333333335</v>
      </c>
      <c r="I20" s="6">
        <f ca="1">AVERAGE(OFFSET('Pessimistic QTR'!$C20,0,4*(COLUMNS('Pessimistic QTR'!$C20:I20)-1),1,4))</f>
        <v>106.375</v>
      </c>
      <c r="J20" s="6">
        <f ca="1">AVERAGE(OFFSET('Pessimistic QTR'!$C20,0,4*(COLUMNS('Pessimistic QTR'!$C20:J20)-1),1,4))</f>
        <v>109.69166666666666</v>
      </c>
      <c r="K20" s="6">
        <f ca="1">AVERAGE(OFFSET('Pessimistic QTR'!$C20,0,4*(COLUMNS('Pessimistic QTR'!$C20:K20)-1),1,4))</f>
        <v>113.56666666666666</v>
      </c>
      <c r="L20" s="6">
        <f ca="1">AVERAGE(OFFSET('Pessimistic QTR'!$C20,0,4*(COLUMNS('Pessimistic QTR'!$C20:L20)-1),1,4))</f>
        <v>119.15833333333333</v>
      </c>
      <c r="M20" s="6">
        <f ca="1">AVERAGE(OFFSET('Pessimistic QTR'!$C20,0,4*(COLUMNS('Pessimistic QTR'!$C20:M20)-1),1,4))</f>
        <v>120.62499999999999</v>
      </c>
      <c r="N20" s="6">
        <f ca="1">AVERAGE(OFFSET('Pessimistic QTR'!$C20,0,4*(COLUMNS('Pessimistic QTR'!$C20:N20)-1),1,4))</f>
        <v>119.77499999999999</v>
      </c>
      <c r="O20" s="6">
        <f ca="1">AVERAGE(OFFSET('Pessimistic QTR'!$C20,0,4*(COLUMNS('Pessimistic QTR'!$C20:O20)-1),1,4))</f>
        <v>117.45</v>
      </c>
      <c r="P20" s="6">
        <f ca="1">AVERAGE(OFFSET('Pessimistic QTR'!$C20,0,4*(COLUMNS('Pessimistic QTR'!$C20:P20)-1),1,4))</f>
        <v>119.63333333333333</v>
      </c>
      <c r="Q20" s="6">
        <f ca="1">AVERAGE(OFFSET('Pessimistic QTR'!$C20,0,4*(COLUMNS('Pessimistic QTR'!$C20:Q20)-1),1,4))</f>
        <v>122.925</v>
      </c>
      <c r="R20" s="6">
        <f ca="1">AVERAGE(OFFSET('Pessimistic QTR'!$C20,0,4*(COLUMNS('Pessimistic QTR'!$C20:R20)-1),1,4))</f>
        <v>126.58333333333333</v>
      </c>
      <c r="S20" s="6">
        <f ca="1">AVERAGE(OFFSET('Pessimistic QTR'!$C20,0,4*(COLUMNS('Pessimistic QTR'!$C20:S20)-1),1,4))</f>
        <v>130.72500000000002</v>
      </c>
      <c r="T20" s="6">
        <f ca="1">AVERAGE(OFFSET('Pessimistic QTR'!$C20,0,4*(COLUMNS('Pessimistic QTR'!$C20:T20)-1),1,4))</f>
        <v>135.32499999999999</v>
      </c>
      <c r="U20" s="6">
        <f ca="1">AVERAGE(OFFSET('Pessimistic QTR'!$C20,0,4*(COLUMNS('Pessimistic QTR'!$C20:U20)-1),1,4))</f>
        <v>137.02499999999998</v>
      </c>
      <c r="V20" s="6">
        <f ca="1">AVERAGE(OFFSET('Pessimistic QTR'!$C20,0,4*(COLUMNS('Pessimistic QTR'!$C20:V20)-1),1,4))</f>
        <v>130.57499999999999</v>
      </c>
      <c r="W20" s="6">
        <f ca="1">AVERAGE(OFFSET('Pessimistic QTR'!$C20,0,4*(COLUMNS('Pessimistic QTR'!$C20:W20)-1),1,4))</f>
        <v>130.44166666666666</v>
      </c>
      <c r="X20" s="6">
        <f ca="1">AVERAGE(OFFSET('Pessimistic QTR'!$C20,0,4*(COLUMNS('Pessimistic QTR'!$C20:X20)-1),1,4))</f>
        <v>133.50833333333333</v>
      </c>
      <c r="Y20" s="6">
        <f ca="1">AVERAGE(OFFSET('Pessimistic QTR'!$C20,0,4*(COLUMNS('Pessimistic QTR'!$C20:Y20)-1),1,4))</f>
        <v>138.08333333333334</v>
      </c>
      <c r="Z20" s="6">
        <f ca="1">AVERAGE(OFFSET('Pessimistic QTR'!$C20,0,4*(COLUMNS('Pessimistic QTR'!$C20:Z20)-1),1,4))</f>
        <v>143.95833333333334</v>
      </c>
      <c r="AA20" s="6">
        <f ca="1">AVERAGE(OFFSET('Pessimistic QTR'!$C20,0,4*(COLUMNS('Pessimistic QTR'!$C20:AA20)-1),1,4))</f>
        <v>148.68333333333334</v>
      </c>
      <c r="AB20" s="6">
        <f ca="1">AVERAGE(OFFSET('Pessimistic QTR'!$C20,0,4*(COLUMNS('Pessimistic QTR'!$C20:AB20)-1),1,4))</f>
        <v>154.98333333333335</v>
      </c>
      <c r="AC20" s="6">
        <f ca="1">AVERAGE(OFFSET('Pessimistic QTR'!$C20,0,4*(COLUMNS('Pessimistic QTR'!$C20:AC20)-1),1,4))</f>
        <v>161.64166666666665</v>
      </c>
      <c r="AD20" s="6">
        <f ca="1">AVERAGE(OFFSET('Pessimistic QTR'!$C20,0,4*(COLUMNS('Pessimistic QTR'!$C20:AD20)-1),1,4))</f>
        <v>166.84166666666667</v>
      </c>
      <c r="AE20" s="6">
        <f ca="1">AVERAGE(OFFSET('Pessimistic QTR'!$C20,0,4*(COLUMNS('Pessimistic QTR'!$C20:AE20)-1),1,4))</f>
        <v>171.57499999999999</v>
      </c>
      <c r="AF20" s="6">
        <f ca="1">AVERAGE(OFFSET('Pessimistic QTR'!$C20,0,4*(COLUMNS('Pessimistic QTR'!$C20:AF20)-1),1,4))</f>
        <v>173.79166666666666</v>
      </c>
      <c r="AG20" s="45">
        <f ca="1">AVERAGE(OFFSET('Pessimistic QTR'!$C20,0,4*(COLUMNS('Pessimistic QTR'!$C20:AG20)-1),1,4))</f>
        <v>122.66666666666666</v>
      </c>
      <c r="AH20" s="45">
        <f ca="1">AVERAGE(OFFSET('Pessimistic QTR'!$C20,0,4*(COLUMNS('Pessimistic QTR'!$C20:AH20)-1),1,4))</f>
        <v>128.80833333333334</v>
      </c>
      <c r="AI20" s="8">
        <f ca="1">AVERAGE(OFFSET('Pessimistic QTR'!$C20,0,4*(COLUMNS('Pessimistic QTR'!$C20:AI20)-1),1,4))</f>
        <v>153.04205833333333</v>
      </c>
      <c r="AJ20" s="8">
        <f ca="1">AVERAGE(OFFSET('Pessimistic QTR'!$C20,0,4*(COLUMNS('Pessimistic QTR'!$C20:AJ20)-1),1,4))</f>
        <v>167.15077499999998</v>
      </c>
      <c r="AK20" s="8">
        <f ca="1">AVERAGE(OFFSET('Pessimistic QTR'!$C20,0,4*(COLUMNS('Pessimistic QTR'!$C20:AK20)-1),1,4))</f>
        <v>171.73532499999999</v>
      </c>
      <c r="AL20" s="8">
        <f ca="1">AVERAGE(OFFSET('Pessimistic QTR'!$C20,0,4*(COLUMNS('Pessimistic QTR'!$C20:AL20)-1),1,4))</f>
        <v>172.47602499999999</v>
      </c>
      <c r="AM20" s="8">
        <f ca="1">AVERAGE(OFFSET('Pessimistic QTR'!$C20,0,4*(COLUMNS('Pessimistic QTR'!$C20:AM20)-1),1,4))</f>
        <v>173.546875</v>
      </c>
      <c r="AN20" s="8">
        <f ca="1">AVERAGE(OFFSET('Pessimistic QTR'!$C20,0,4*(COLUMNS('Pessimistic QTR'!$C20:AN20)-1),1,4))</f>
        <v>174.93334999999999</v>
      </c>
      <c r="AO20" s="8">
        <f ca="1">AVERAGE(OFFSET('Pessimistic QTR'!$C20,0,4*(COLUMNS('Pessimistic QTR'!$C20:AO20)-1),1,4))</f>
        <v>176.534975</v>
      </c>
      <c r="AP20" s="8">
        <f ca="1">AVERAGE(OFFSET('Pessimistic QTR'!$C20,0,4*(COLUMNS('Pessimistic QTR'!$C20:AP20)-1),1,4))</f>
        <v>178.33489999999998</v>
      </c>
      <c r="AQ20" s="19"/>
      <c r="AR20" s="7"/>
    </row>
    <row r="21" spans="1:44" x14ac:dyDescent="0.25">
      <c r="A21" t="str">
        <f>'Baseline QTR'!A21</f>
        <v>KS_NGOV</v>
      </c>
      <c r="B21" t="str">
        <f>'Baseline QTR'!B21</f>
        <v xml:space="preserve">   Government</v>
      </c>
      <c r="C21" s="6">
        <f ca="1">AVERAGE(OFFSET('Pessimistic QTR'!$C21,0,4*(COLUMNS('Pessimistic QTR'!$C21:C21)-1),1,4))</f>
        <v>147.44999999999999</v>
      </c>
      <c r="D21" s="6">
        <f ca="1">AVERAGE(OFFSET('Pessimistic QTR'!$C21,0,4*(COLUMNS('Pessimistic QTR'!$C21:D21)-1),1,4))</f>
        <v>153.01666666666665</v>
      </c>
      <c r="E21" s="6">
        <f ca="1">AVERAGE(OFFSET('Pessimistic QTR'!$C21,0,4*(COLUMNS('Pessimistic QTR'!$C21:E21)-1),1,4))</f>
        <v>158.74166666666667</v>
      </c>
      <c r="F21" s="6">
        <f ca="1">AVERAGE(OFFSET('Pessimistic QTR'!$C21,0,4*(COLUMNS('Pessimistic QTR'!$C21:F21)-1),1,4))</f>
        <v>161.88333333333333</v>
      </c>
      <c r="G21" s="6">
        <f ca="1">AVERAGE(OFFSET('Pessimistic QTR'!$C21,0,4*(COLUMNS('Pessimistic QTR'!$C21:G21)-1),1,4))</f>
        <v>164.53333333333333</v>
      </c>
      <c r="H21" s="6">
        <f ca="1">AVERAGE(OFFSET('Pessimistic QTR'!$C21,0,4*(COLUMNS('Pessimistic QTR'!$C21:H21)-1),1,4))</f>
        <v>167.89166666666665</v>
      </c>
      <c r="I21" s="6">
        <f ca="1">AVERAGE(OFFSET('Pessimistic QTR'!$C21,0,4*(COLUMNS('Pessimistic QTR'!$C21:I21)-1),1,4))</f>
        <v>170.69166666666666</v>
      </c>
      <c r="J21" s="6">
        <f ca="1">AVERAGE(OFFSET('Pessimistic QTR'!$C21,0,4*(COLUMNS('Pessimistic QTR'!$C21:J21)-1),1,4))</f>
        <v>173.76666666666671</v>
      </c>
      <c r="K21" s="6">
        <f ca="1">AVERAGE(OFFSET('Pessimistic QTR'!$C21,0,4*(COLUMNS('Pessimistic QTR'!$C21:K21)-1),1,4))</f>
        <v>178.51666666666668</v>
      </c>
      <c r="L21" s="6">
        <f ca="1">AVERAGE(OFFSET('Pessimistic QTR'!$C21,0,4*(COLUMNS('Pessimistic QTR'!$C21:L21)-1),1,4))</f>
        <v>182.70833333333334</v>
      </c>
      <c r="M21" s="6">
        <f ca="1">AVERAGE(OFFSET('Pessimistic QTR'!$C21,0,4*(COLUMNS('Pessimistic QTR'!$C21:M21)-1),1,4))</f>
        <v>185.86666666666665</v>
      </c>
      <c r="N21" s="6">
        <f ca="1">AVERAGE(OFFSET('Pessimistic QTR'!$C21,0,4*(COLUMNS('Pessimistic QTR'!$C21:N21)-1),1,4))</f>
        <v>191.89166666666665</v>
      </c>
      <c r="O21" s="6">
        <f ca="1">AVERAGE(OFFSET('Pessimistic QTR'!$C21,0,4*(COLUMNS('Pessimistic QTR'!$C21:O21)-1),1,4))</f>
        <v>195.85</v>
      </c>
      <c r="P21" s="6">
        <f ca="1">AVERAGE(OFFSET('Pessimistic QTR'!$C21,0,4*(COLUMNS('Pessimistic QTR'!$C21:P21)-1),1,4))</f>
        <v>198</v>
      </c>
      <c r="Q21" s="6">
        <f ca="1">AVERAGE(OFFSET('Pessimistic QTR'!$C21,0,4*(COLUMNS('Pessimistic QTR'!$C21:Q21)-1),1,4))</f>
        <v>198.00833333333333</v>
      </c>
      <c r="R21" s="6">
        <f ca="1">AVERAGE(OFFSET('Pessimistic QTR'!$C21,0,4*(COLUMNS('Pessimistic QTR'!$C21:R21)-1),1,4))</f>
        <v>197.76666666666665</v>
      </c>
      <c r="S21" s="6">
        <f ca="1">AVERAGE(OFFSET('Pessimistic QTR'!$C21,0,4*(COLUMNS('Pessimistic QTR'!$C21:S21)-1),1,4))</f>
        <v>198.50833333333333</v>
      </c>
      <c r="T21" s="6">
        <f ca="1">AVERAGE(OFFSET('Pessimistic QTR'!$C21,0,4*(COLUMNS('Pessimistic QTR'!$C21:T21)-1),1,4))</f>
        <v>200.15</v>
      </c>
      <c r="U21" s="6">
        <f ca="1">AVERAGE(OFFSET('Pessimistic QTR'!$C21,0,4*(COLUMNS('Pessimistic QTR'!$C21:U21)-1),1,4))</f>
        <v>204.50833333333333</v>
      </c>
      <c r="V21" s="6">
        <f ca="1">AVERAGE(OFFSET('Pessimistic QTR'!$C21,0,4*(COLUMNS('Pessimistic QTR'!$C21:V21)-1),1,4))</f>
        <v>206.18333333333334</v>
      </c>
      <c r="W21" s="6">
        <f ca="1">AVERAGE(OFFSET('Pessimistic QTR'!$C21,0,4*(COLUMNS('Pessimistic QTR'!$C21:W21)-1),1,4))</f>
        <v>205.79166666666666</v>
      </c>
      <c r="X21" s="6">
        <f ca="1">AVERAGE(OFFSET('Pessimistic QTR'!$C21,0,4*(COLUMNS('Pessimistic QTR'!$C21:X21)-1),1,4))</f>
        <v>202.17499999999998</v>
      </c>
      <c r="Y21" s="6">
        <f ca="1">AVERAGE(OFFSET('Pessimistic QTR'!$C21,0,4*(COLUMNS('Pessimistic QTR'!$C21:Y21)-1),1,4))</f>
        <v>202.69166666666666</v>
      </c>
      <c r="Z21" s="6">
        <f ca="1">AVERAGE(OFFSET('Pessimistic QTR'!$C21,0,4*(COLUMNS('Pessimistic QTR'!$C21:Z21)-1),1,4))</f>
        <v>204.8</v>
      </c>
      <c r="AA21" s="6">
        <f ca="1">AVERAGE(OFFSET('Pessimistic QTR'!$C21,0,4*(COLUMNS('Pessimistic QTR'!$C21:AA21)-1),1,4))</f>
        <v>207.73333333333335</v>
      </c>
      <c r="AB21" s="6">
        <f ca="1">AVERAGE(OFFSET('Pessimistic QTR'!$C21,0,4*(COLUMNS('Pessimistic QTR'!$C21:AB21)-1),1,4))</f>
        <v>212.90833333333333</v>
      </c>
      <c r="AC21" s="6">
        <f ca="1">AVERAGE(OFFSET('Pessimistic QTR'!$C21,0,4*(COLUMNS('Pessimistic QTR'!$C21:AC21)-1),1,4))</f>
        <v>217.81666666666666</v>
      </c>
      <c r="AD21" s="6">
        <f ca="1">AVERAGE(OFFSET('Pessimistic QTR'!$C21,0,4*(COLUMNS('Pessimistic QTR'!$C21:AD21)-1),1,4))</f>
        <v>221.26666666666665</v>
      </c>
      <c r="AE21" s="6">
        <f ca="1">AVERAGE(OFFSET('Pessimistic QTR'!$C21,0,4*(COLUMNS('Pessimistic QTR'!$C21:AE21)-1),1,4))</f>
        <v>218.52500000000001</v>
      </c>
      <c r="AF21" s="6">
        <f ca="1">AVERAGE(OFFSET('Pessimistic QTR'!$C21,0,4*(COLUMNS('Pessimistic QTR'!$C21:AF21)-1),1,4))</f>
        <v>216</v>
      </c>
      <c r="AG21" s="45">
        <f ca="1">AVERAGE(OFFSET('Pessimistic QTR'!$C21,0,4*(COLUMNS('Pessimistic QTR'!$C21:AG21)-1),1,4))</f>
        <v>209.67500000000001</v>
      </c>
      <c r="AH21" s="45">
        <f ca="1">AVERAGE(OFFSET('Pessimistic QTR'!$C21,0,4*(COLUMNS('Pessimistic QTR'!$C21:AH21)-1),1,4))</f>
        <v>207.28333333333333</v>
      </c>
      <c r="AI21" s="8">
        <f ca="1">AVERAGE(OFFSET('Pessimistic QTR'!$C21,0,4*(COLUMNS('Pessimistic QTR'!$C21:AI21)-1),1,4))</f>
        <v>203.29919999999998</v>
      </c>
      <c r="AJ21" s="8">
        <f ca="1">AVERAGE(OFFSET('Pessimistic QTR'!$C21,0,4*(COLUMNS('Pessimistic QTR'!$C21:AJ21)-1),1,4))</f>
        <v>205.21642500000002</v>
      </c>
      <c r="AK21" s="8">
        <f ca="1">AVERAGE(OFFSET('Pessimistic QTR'!$C21,0,4*(COLUMNS('Pessimistic QTR'!$C21:AK21)-1),1,4))</f>
        <v>207.48967500000001</v>
      </c>
      <c r="AL21" s="8">
        <f ca="1">AVERAGE(OFFSET('Pessimistic QTR'!$C21,0,4*(COLUMNS('Pessimistic QTR'!$C21:AL21)-1),1,4))</f>
        <v>212.3133</v>
      </c>
      <c r="AM21" s="8">
        <f ca="1">AVERAGE(OFFSET('Pessimistic QTR'!$C21,0,4*(COLUMNS('Pessimistic QTR'!$C21:AM21)-1),1,4))</f>
        <v>216.46787499999999</v>
      </c>
      <c r="AN21" s="8">
        <f ca="1">AVERAGE(OFFSET('Pessimistic QTR'!$C21,0,4*(COLUMNS('Pessimistic QTR'!$C21:AN21)-1),1,4))</f>
        <v>218.96097500000002</v>
      </c>
      <c r="AO21" s="8">
        <f ca="1">AVERAGE(OFFSET('Pessimistic QTR'!$C21,0,4*(COLUMNS('Pessimistic QTR'!$C21:AO21)-1),1,4))</f>
        <v>220.53197500000002</v>
      </c>
      <c r="AP21" s="8">
        <f ca="1">AVERAGE(OFFSET('Pessimistic QTR'!$C21,0,4*(COLUMNS('Pessimistic QTR'!$C21:AP21)-1),1,4))</f>
        <v>221.87302500000001</v>
      </c>
      <c r="AQ21" s="19"/>
      <c r="AR21" s="7"/>
    </row>
    <row r="22" spans="1:44" x14ac:dyDescent="0.25">
      <c r="A22" t="str">
        <f>'Baseline QTR'!A22</f>
        <v>KS_NGOVSL</v>
      </c>
      <c r="B22" t="str">
        <f>'Baseline QTR'!B22</f>
        <v xml:space="preserve">      State and local</v>
      </c>
      <c r="C22" s="6">
        <f ca="1">AVERAGE(OFFSET('Pessimistic QTR'!$C22,0,4*(COLUMNS('Pessimistic QTR'!$C22:C22)-1),1,4))</f>
        <v>125.70833333333334</v>
      </c>
      <c r="D22" s="6">
        <f ca="1">AVERAGE(OFFSET('Pessimistic QTR'!$C22,0,4*(COLUMNS('Pessimistic QTR'!$C22:D22)-1),1,4))</f>
        <v>131.57499999999999</v>
      </c>
      <c r="E22" s="6">
        <f ca="1">AVERAGE(OFFSET('Pessimistic QTR'!$C22,0,4*(COLUMNS('Pessimistic QTR'!$C22:E22)-1),1,4))</f>
        <v>136.97499999999999</v>
      </c>
      <c r="F22" s="6">
        <f ca="1">AVERAGE(OFFSET('Pessimistic QTR'!$C22,0,4*(COLUMNS('Pessimistic QTR'!$C22:F22)-1),1,4))</f>
        <v>139.55833333333334</v>
      </c>
      <c r="G22" s="6">
        <f ca="1">AVERAGE(OFFSET('Pessimistic QTR'!$C22,0,4*(COLUMNS('Pessimistic QTR'!$C22:G22)-1),1,4))</f>
        <v>142.25833333333333</v>
      </c>
      <c r="H22" s="6">
        <f ca="1">AVERAGE(OFFSET('Pessimistic QTR'!$C22,0,4*(COLUMNS('Pessimistic QTR'!$C22:H22)-1),1,4))</f>
        <v>146.03333333333333</v>
      </c>
      <c r="I22" s="6">
        <f ca="1">AVERAGE(OFFSET('Pessimistic QTR'!$C22,0,4*(COLUMNS('Pessimistic QTR'!$C22:I22)-1),1,4))</f>
        <v>149.13333333333333</v>
      </c>
      <c r="J22" s="6">
        <f ca="1">AVERAGE(OFFSET('Pessimistic QTR'!$C22,0,4*(COLUMNS('Pessimistic QTR'!$C22:J22)-1),1,4))</f>
        <v>152.03333333333333</v>
      </c>
      <c r="K22" s="6">
        <f ca="1">AVERAGE(OFFSET('Pessimistic QTR'!$C22,0,4*(COLUMNS('Pessimistic QTR'!$C22:K22)-1),1,4))</f>
        <v>156.00833333333333</v>
      </c>
      <c r="L22" s="6">
        <f ca="1">AVERAGE(OFFSET('Pessimistic QTR'!$C22,0,4*(COLUMNS('Pessimistic QTR'!$C22:L22)-1),1,4))</f>
        <v>159.61666666666667</v>
      </c>
      <c r="M22" s="6">
        <f ca="1">AVERAGE(OFFSET('Pessimistic QTR'!$C22,0,4*(COLUMNS('Pessimistic QTR'!$C22:M22)-1),1,4))</f>
        <v>161.98333333333335</v>
      </c>
      <c r="N22" s="6">
        <f ca="1">AVERAGE(OFFSET('Pessimistic QTR'!$C22,0,4*(COLUMNS('Pessimistic QTR'!$C22:N22)-1),1,4))</f>
        <v>168.21666666666667</v>
      </c>
      <c r="O22" s="6">
        <f ca="1">AVERAGE(OFFSET('Pessimistic QTR'!$C22,0,4*(COLUMNS('Pessimistic QTR'!$C22:O22)-1),1,4))</f>
        <v>171.76666666666665</v>
      </c>
      <c r="P22" s="6">
        <f ca="1">AVERAGE(OFFSET('Pessimistic QTR'!$C22,0,4*(COLUMNS('Pessimistic QTR'!$C22:P22)-1),1,4))</f>
        <v>173.125</v>
      </c>
      <c r="Q22" s="6">
        <f ca="1">AVERAGE(OFFSET('Pessimistic QTR'!$C22,0,4*(COLUMNS('Pessimistic QTR'!$C22:Q22)-1),1,4))</f>
        <v>173.34166666666667</v>
      </c>
      <c r="R22" s="6">
        <f ca="1">AVERAGE(OFFSET('Pessimistic QTR'!$C22,0,4*(COLUMNS('Pessimistic QTR'!$C22:R22)-1),1,4))</f>
        <v>173.59166666666667</v>
      </c>
      <c r="S22" s="6">
        <f ca="1">AVERAGE(OFFSET('Pessimistic QTR'!$C22,0,4*(COLUMNS('Pessimistic QTR'!$C22:S22)-1),1,4))</f>
        <v>174.80833333333334</v>
      </c>
      <c r="T22" s="6">
        <f ca="1">AVERAGE(OFFSET('Pessimistic QTR'!$C22,0,4*(COLUMNS('Pessimistic QTR'!$C22:T22)-1),1,4))</f>
        <v>176.48333333333332</v>
      </c>
      <c r="U22" s="6">
        <f ca="1">AVERAGE(OFFSET('Pessimistic QTR'!$C22,0,4*(COLUMNS('Pessimistic QTR'!$C22:U22)-1),1,4))</f>
        <v>180.59166666666664</v>
      </c>
      <c r="V22" s="6">
        <f ca="1">AVERAGE(OFFSET('Pessimistic QTR'!$C22,0,4*(COLUMNS('Pessimistic QTR'!$C22:V22)-1),1,4))</f>
        <v>181.76666666666668</v>
      </c>
      <c r="W22" s="6">
        <f ca="1">AVERAGE(OFFSET('Pessimistic QTR'!$C22,0,4*(COLUMNS('Pessimistic QTR'!$C22:W22)-1),1,4))</f>
        <v>181.39166666666668</v>
      </c>
      <c r="X22" s="6">
        <f ca="1">AVERAGE(OFFSET('Pessimistic QTR'!$C22,0,4*(COLUMNS('Pessimistic QTR'!$C22:X22)-1),1,4))</f>
        <v>178.74166666666667</v>
      </c>
      <c r="Y22" s="6">
        <f ca="1">AVERAGE(OFFSET('Pessimistic QTR'!$C22,0,4*(COLUMNS('Pessimistic QTR'!$C22:Y22)-1),1,4))</f>
        <v>179.66666666666669</v>
      </c>
      <c r="Z22" s="6">
        <f ca="1">AVERAGE(OFFSET('Pessimistic QTR'!$C22,0,4*(COLUMNS('Pessimistic QTR'!$C22:Z22)-1),1,4))</f>
        <v>182.30833333333334</v>
      </c>
      <c r="AA22" s="6">
        <f ca="1">AVERAGE(OFFSET('Pessimistic QTR'!$C22,0,4*(COLUMNS('Pessimistic QTR'!$C22:AA22)-1),1,4))</f>
        <v>185.61666666666667</v>
      </c>
      <c r="AB22" s="6">
        <f ca="1">AVERAGE(OFFSET('Pessimistic QTR'!$C22,0,4*(COLUMNS('Pessimistic QTR'!$C22:AB22)-1),1,4))</f>
        <v>190.9</v>
      </c>
      <c r="AC22" s="6">
        <f ca="1">AVERAGE(OFFSET('Pessimistic QTR'!$C22,0,4*(COLUMNS('Pessimistic QTR'!$C22:AC22)-1),1,4))</f>
        <v>195.67500000000001</v>
      </c>
      <c r="AD22" s="6">
        <f ca="1">AVERAGE(OFFSET('Pessimistic QTR'!$C22,0,4*(COLUMNS('Pessimistic QTR'!$C22:AD22)-1),1,4))</f>
        <v>199.08333333333334</v>
      </c>
      <c r="AE22" s="6">
        <f ca="1">AVERAGE(OFFSET('Pessimistic QTR'!$C22,0,4*(COLUMNS('Pessimistic QTR'!$C22:AE22)-1),1,4))</f>
        <v>196.86666666666667</v>
      </c>
      <c r="AF22" s="6">
        <f ca="1">AVERAGE(OFFSET('Pessimistic QTR'!$C22,0,4*(COLUMNS('Pessimistic QTR'!$C22:AF22)-1),1,4))</f>
        <v>194.72499999999999</v>
      </c>
      <c r="AG22" s="45">
        <f ca="1">AVERAGE(OFFSET('Pessimistic QTR'!$C22,0,4*(COLUMNS('Pessimistic QTR'!$C22:AG22)-1),1,4))</f>
        <v>187.73333333333332</v>
      </c>
      <c r="AH22" s="45">
        <f ca="1">AVERAGE(OFFSET('Pessimistic QTR'!$C22,0,4*(COLUMNS('Pessimistic QTR'!$C22:AH22)-1),1,4))</f>
        <v>185.82499999999999</v>
      </c>
      <c r="AI22" s="8">
        <f ca="1">AVERAGE(OFFSET('Pessimistic QTR'!$C22,0,4*(COLUMNS('Pessimistic QTR'!$C22:AI22)-1),1,4))</f>
        <v>182.2131</v>
      </c>
      <c r="AJ22" s="8">
        <f ca="1">AVERAGE(OFFSET('Pessimistic QTR'!$C22,0,4*(COLUMNS('Pessimistic QTR'!$C22:AJ22)-1),1,4))</f>
        <v>184.135625</v>
      </c>
      <c r="AK22" s="8">
        <f ca="1">AVERAGE(OFFSET('Pessimistic QTR'!$C22,0,4*(COLUMNS('Pessimistic QTR'!$C22:AK22)-1),1,4))</f>
        <v>186.40889999999996</v>
      </c>
      <c r="AL22" s="8">
        <f ca="1">AVERAGE(OFFSET('Pessimistic QTR'!$C22,0,4*(COLUMNS('Pessimistic QTR'!$C22:AL22)-1),1,4))</f>
        <v>191.232575</v>
      </c>
      <c r="AM22" s="8">
        <f ca="1">AVERAGE(OFFSET('Pessimistic QTR'!$C22,0,4*(COLUMNS('Pessimistic QTR'!$C22:AM22)-1),1,4))</f>
        <v>195.387125</v>
      </c>
      <c r="AN22" s="8">
        <f ca="1">AVERAGE(OFFSET('Pessimistic QTR'!$C22,0,4*(COLUMNS('Pessimistic QTR'!$C22:AN22)-1),1,4))</f>
        <v>197.8802</v>
      </c>
      <c r="AO22" s="8">
        <f ca="1">AVERAGE(OFFSET('Pessimistic QTR'!$C22,0,4*(COLUMNS('Pessimistic QTR'!$C22:AO22)-1),1,4))</f>
        <v>199.45117499999998</v>
      </c>
      <c r="AP22" s="8">
        <f ca="1">AVERAGE(OFFSET('Pessimistic QTR'!$C22,0,4*(COLUMNS('Pessimistic QTR'!$C22:AP22)-1),1,4))</f>
        <v>200.79225000000002</v>
      </c>
      <c r="AQ22" s="19"/>
      <c r="AR22" s="7"/>
    </row>
    <row r="23" spans="1:44" x14ac:dyDescent="0.25">
      <c r="A23" t="str">
        <f>'Baseline QTR'!A23</f>
        <v>KS_NGOVFED</v>
      </c>
      <c r="B23" t="str">
        <f>'Baseline QTR'!B23</f>
        <v xml:space="preserve">      Federal</v>
      </c>
      <c r="C23" s="6">
        <f ca="1">AVERAGE(OFFSET('Pessimistic QTR'!$C23,0,4*(COLUMNS('Pessimistic QTR'!$C23:C23)-1),1,4))</f>
        <v>21.741666666666667</v>
      </c>
      <c r="D23" s="6">
        <f ca="1">AVERAGE(OFFSET('Pessimistic QTR'!$C23,0,4*(COLUMNS('Pessimistic QTR'!$C23:D23)-1),1,4))</f>
        <v>21.441666666666666</v>
      </c>
      <c r="E23" s="6">
        <f ca="1">AVERAGE(OFFSET('Pessimistic QTR'!$C23,0,4*(COLUMNS('Pessimistic QTR'!$C23:E23)-1),1,4))</f>
        <v>21.766666666666666</v>
      </c>
      <c r="F23" s="6">
        <f ca="1">AVERAGE(OFFSET('Pessimistic QTR'!$C23,0,4*(COLUMNS('Pessimistic QTR'!$C23:F23)-1),1,4))</f>
        <v>22.324999999999999</v>
      </c>
      <c r="G23" s="6">
        <f ca="1">AVERAGE(OFFSET('Pessimistic QTR'!$C23,0,4*(COLUMNS('Pessimistic QTR'!$C23:G23)-1),1,4))</f>
        <v>22.275000000000002</v>
      </c>
      <c r="H23" s="6">
        <f ca="1">AVERAGE(OFFSET('Pessimistic QTR'!$C23,0,4*(COLUMNS('Pessimistic QTR'!$C23:H23)-1),1,4))</f>
        <v>21.858333333333334</v>
      </c>
      <c r="I23" s="6">
        <f ca="1">AVERAGE(OFFSET('Pessimistic QTR'!$C23,0,4*(COLUMNS('Pessimistic QTR'!$C23:I23)-1),1,4))</f>
        <v>21.558333333333334</v>
      </c>
      <c r="J23" s="6">
        <f ca="1">AVERAGE(OFFSET('Pessimistic QTR'!$C23,0,4*(COLUMNS('Pessimistic QTR'!$C23:J23)-1),1,4))</f>
        <v>21.733333333333331</v>
      </c>
      <c r="K23" s="6">
        <f ca="1">AVERAGE(OFFSET('Pessimistic QTR'!$C23,0,4*(COLUMNS('Pessimistic QTR'!$C23:K23)-1),1,4))</f>
        <v>22.508333333333333</v>
      </c>
      <c r="L23" s="6">
        <f ca="1">AVERAGE(OFFSET('Pessimistic QTR'!$C23,0,4*(COLUMNS('Pessimistic QTR'!$C23:L23)-1),1,4))</f>
        <v>23.091666666666665</v>
      </c>
      <c r="M23" s="6">
        <f ca="1">AVERAGE(OFFSET('Pessimistic QTR'!$C23,0,4*(COLUMNS('Pessimistic QTR'!$C23:M23)-1),1,4))</f>
        <v>23.883333333333336</v>
      </c>
      <c r="N23" s="6">
        <f ca="1">AVERAGE(OFFSET('Pessimistic QTR'!$C23,0,4*(COLUMNS('Pessimistic QTR'!$C23:N23)-1),1,4))</f>
        <v>23.675000000000001</v>
      </c>
      <c r="O23" s="6">
        <f ca="1">AVERAGE(OFFSET('Pessimistic QTR'!$C23,0,4*(COLUMNS('Pessimistic QTR'!$C23:O23)-1),1,4))</f>
        <v>24.083333333333332</v>
      </c>
      <c r="P23" s="6">
        <f ca="1">AVERAGE(OFFSET('Pessimistic QTR'!$C23,0,4*(COLUMNS('Pessimistic QTR'!$C23:P23)-1),1,4))</f>
        <v>24.875</v>
      </c>
      <c r="Q23" s="6">
        <f ca="1">AVERAGE(OFFSET('Pessimistic QTR'!$C23,0,4*(COLUMNS('Pessimistic QTR'!$C23:Q23)-1),1,4))</f>
        <v>24.666666666666668</v>
      </c>
      <c r="R23" s="6">
        <f ca="1">AVERAGE(OFFSET('Pessimistic QTR'!$C23,0,4*(COLUMNS('Pessimistic QTR'!$C23:R23)-1),1,4))</f>
        <v>24.174999999999997</v>
      </c>
      <c r="S23" s="6">
        <f ca="1">AVERAGE(OFFSET('Pessimistic QTR'!$C23,0,4*(COLUMNS('Pessimistic QTR'!$C23:S23)-1),1,4))</f>
        <v>23.7</v>
      </c>
      <c r="T23" s="6">
        <f ca="1">AVERAGE(OFFSET('Pessimistic QTR'!$C23,0,4*(COLUMNS('Pessimistic QTR'!$C23:T23)-1),1,4))</f>
        <v>23.666666666666668</v>
      </c>
      <c r="U23" s="6">
        <f ca="1">AVERAGE(OFFSET('Pessimistic QTR'!$C23,0,4*(COLUMNS('Pessimistic QTR'!$C23:U23)-1),1,4))</f>
        <v>23.916666666666664</v>
      </c>
      <c r="V23" s="6">
        <f ca="1">AVERAGE(OFFSET('Pessimistic QTR'!$C23,0,4*(COLUMNS('Pessimistic QTR'!$C23:V23)-1),1,4))</f>
        <v>24.416666666666668</v>
      </c>
      <c r="W23" s="6">
        <f ca="1">AVERAGE(OFFSET('Pessimistic QTR'!$C23,0,4*(COLUMNS('Pessimistic QTR'!$C23:W23)-1),1,4))</f>
        <v>24.4</v>
      </c>
      <c r="X23" s="6">
        <f ca="1">AVERAGE(OFFSET('Pessimistic QTR'!$C23,0,4*(COLUMNS('Pessimistic QTR'!$C23:X23)-1),1,4))</f>
        <v>23.433333333333334</v>
      </c>
      <c r="Y23" s="6">
        <f ca="1">AVERAGE(OFFSET('Pessimistic QTR'!$C23,0,4*(COLUMNS('Pessimistic QTR'!$C23:Y23)-1),1,4))</f>
        <v>23.024999999999999</v>
      </c>
      <c r="Z23" s="6">
        <f ca="1">AVERAGE(OFFSET('Pessimistic QTR'!$C23,0,4*(COLUMNS('Pessimistic QTR'!$C23:Z23)-1),1,4))</f>
        <v>22.491666666666667</v>
      </c>
      <c r="AA23" s="6">
        <f ca="1">AVERAGE(OFFSET('Pessimistic QTR'!$C23,0,4*(COLUMNS('Pessimistic QTR'!$C23:AA23)-1),1,4))</f>
        <v>22.116666666666667</v>
      </c>
      <c r="AB23" s="6">
        <f ca="1">AVERAGE(OFFSET('Pessimistic QTR'!$C23,0,4*(COLUMNS('Pessimistic QTR'!$C23:AB23)-1),1,4))</f>
        <v>22.008333333333333</v>
      </c>
      <c r="AC23" s="6">
        <f ca="1">AVERAGE(OFFSET('Pessimistic QTR'!$C23,0,4*(COLUMNS('Pessimistic QTR'!$C23:AC23)-1),1,4))</f>
        <v>22.141666666666666</v>
      </c>
      <c r="AD23" s="6">
        <f ca="1">AVERAGE(OFFSET('Pessimistic QTR'!$C23,0,4*(COLUMNS('Pessimistic QTR'!$C23:AD23)-1),1,4))</f>
        <v>22.18333333333333</v>
      </c>
      <c r="AE23" s="6">
        <f ca="1">AVERAGE(OFFSET('Pessimistic QTR'!$C23,0,4*(COLUMNS('Pessimistic QTR'!$C23:AE23)-1),1,4))</f>
        <v>21.658333333333331</v>
      </c>
      <c r="AF23" s="6">
        <f ca="1">AVERAGE(OFFSET('Pessimistic QTR'!$C23,0,4*(COLUMNS('Pessimistic QTR'!$C23:AF23)-1),1,4))</f>
        <v>21.274999999999999</v>
      </c>
      <c r="AG23" s="45">
        <f ca="1">AVERAGE(OFFSET('Pessimistic QTR'!$C23,0,4*(COLUMNS('Pessimistic QTR'!$C23:AG23)-1),1,4))</f>
        <v>21.94166666666667</v>
      </c>
      <c r="AH23" s="45">
        <f ca="1">AVERAGE(OFFSET('Pessimistic QTR'!$C23,0,4*(COLUMNS('Pessimistic QTR'!$C23:AH23)-1),1,4))</f>
        <v>21.458333333333332</v>
      </c>
      <c r="AI23" s="8">
        <f ca="1">AVERAGE(OFFSET('Pessimistic QTR'!$C23,0,4*(COLUMNS('Pessimistic QTR'!$C23:AI23)-1),1,4))</f>
        <v>21.086122500000002</v>
      </c>
      <c r="AJ23" s="8">
        <f ca="1">AVERAGE(OFFSET('Pessimistic QTR'!$C23,0,4*(COLUMNS('Pessimistic QTR'!$C23:AJ23)-1),1,4))</f>
        <v>21.080752499999999</v>
      </c>
      <c r="AK23" s="8">
        <f ca="1">AVERAGE(OFFSET('Pessimistic QTR'!$C23,0,4*(COLUMNS('Pessimistic QTR'!$C23:AK23)-1),1,4))</f>
        <v>21.080749999999998</v>
      </c>
      <c r="AL23" s="8">
        <f ca="1">AVERAGE(OFFSET('Pessimistic QTR'!$C23,0,4*(COLUMNS('Pessimistic QTR'!$C23:AL23)-1),1,4))</f>
        <v>21.080749999999998</v>
      </c>
      <c r="AM23" s="8">
        <f ca="1">AVERAGE(OFFSET('Pessimistic QTR'!$C23,0,4*(COLUMNS('Pessimistic QTR'!$C23:AM23)-1),1,4))</f>
        <v>21.080749999999998</v>
      </c>
      <c r="AN23" s="8">
        <f ca="1">AVERAGE(OFFSET('Pessimistic QTR'!$C23,0,4*(COLUMNS('Pessimistic QTR'!$C23:AN23)-1),1,4))</f>
        <v>21.080749999999998</v>
      </c>
      <c r="AO23" s="8">
        <f ca="1">AVERAGE(OFFSET('Pessimistic QTR'!$C23,0,4*(COLUMNS('Pessimistic QTR'!$C23:AO23)-1),1,4))</f>
        <v>21.080749999999998</v>
      </c>
      <c r="AP23" s="8">
        <f ca="1">AVERAGE(OFFSET('Pessimistic QTR'!$C23,0,4*(COLUMNS('Pessimistic QTR'!$C23:AP23)-1),1,4))</f>
        <v>21.080749999999998</v>
      </c>
      <c r="AQ23" s="19"/>
      <c r="AR23" s="7"/>
    </row>
    <row r="24" spans="1:44"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46"/>
      <c r="AH24" s="46"/>
      <c r="AI24" s="9"/>
      <c r="AJ24" s="9"/>
      <c r="AK24" s="9"/>
      <c r="AL24" s="9"/>
      <c r="AM24" s="9"/>
      <c r="AN24" s="9"/>
      <c r="AO24" s="9"/>
      <c r="AP24" s="9"/>
      <c r="AQ24" s="19"/>
    </row>
    <row r="25" spans="1:44" x14ac:dyDescent="0.25">
      <c r="A25" t="str">
        <f>'Baseline QTR'!A25</f>
        <v>KS_PIR</v>
      </c>
      <c r="B25" t="str">
        <f>'Baseline QTR'!B25</f>
        <v>Personal income (mil. $2012)</v>
      </c>
      <c r="C25" s="5">
        <f ca="1">AVERAGE(OFFSET('Pessimistic QTR'!$C25,0,4*(COLUMNS('Pessimistic QTR'!$C25:C25)-1),1,4))</f>
        <v>76029.789523383835</v>
      </c>
      <c r="D25" s="5">
        <f ca="1">AVERAGE(OFFSET('Pessimistic QTR'!$C25,0,4*(COLUMNS('Pessimistic QTR'!$C25:D25)-1),1,4))</f>
        <v>78161.395894043715</v>
      </c>
      <c r="E25" s="5">
        <f ca="1">AVERAGE(OFFSET('Pessimistic QTR'!$C25,0,4*(COLUMNS('Pessimistic QTR'!$C25:E25)-1),1,4))</f>
        <v>81990.641035459761</v>
      </c>
      <c r="F25" s="5">
        <f ca="1">AVERAGE(OFFSET('Pessimistic QTR'!$C25,0,4*(COLUMNS('Pessimistic QTR'!$C25:F25)-1),1,4))</f>
        <v>82897.896638982231</v>
      </c>
      <c r="G25" s="5">
        <f ca="1">AVERAGE(OFFSET('Pessimistic QTR'!$C25,0,4*(COLUMNS('Pessimistic QTR'!$C25:G25)-1),1,4))</f>
        <v>85358.990852102259</v>
      </c>
      <c r="H25" s="5">
        <f ca="1">AVERAGE(OFFSET('Pessimistic QTR'!$C25,0,4*(COLUMNS('Pessimistic QTR'!$C25:H25)-1),1,4))</f>
        <v>88726.45353813206</v>
      </c>
      <c r="I25" s="5">
        <f ca="1">AVERAGE(OFFSET('Pessimistic QTR'!$C25,0,4*(COLUMNS('Pessimistic QTR'!$C25:I25)-1),1,4))</f>
        <v>94143.84990652866</v>
      </c>
      <c r="J25" s="5">
        <f ca="1">AVERAGE(OFFSET('Pessimistic QTR'!$C25,0,4*(COLUMNS('Pessimistic QTR'!$C25:J25)-1),1,4))</f>
        <v>101003.37686824068</v>
      </c>
      <c r="K25" s="5">
        <f ca="1">AVERAGE(OFFSET('Pessimistic QTR'!$C25,0,4*(COLUMNS('Pessimistic QTR'!$C25:K25)-1),1,4))</f>
        <v>113246.11575803545</v>
      </c>
      <c r="L25" s="5">
        <f ca="1">AVERAGE(OFFSET('Pessimistic QTR'!$C25,0,4*(COLUMNS('Pessimistic QTR'!$C25:L25)-1),1,4))</f>
        <v>121766.53991341402</v>
      </c>
      <c r="M25" s="5">
        <f ca="1">AVERAGE(OFFSET('Pessimistic QTR'!$C25,0,4*(COLUMNS('Pessimistic QTR'!$C25:M25)-1),1,4))</f>
        <v>126393.69475184818</v>
      </c>
      <c r="N25" s="5">
        <f ca="1">AVERAGE(OFFSET('Pessimistic QTR'!$C25,0,4*(COLUMNS('Pessimistic QTR'!$C25:N25)-1),1,4))</f>
        <v>125316.32892990689</v>
      </c>
      <c r="O25" s="5">
        <f ca="1">AVERAGE(OFFSET('Pessimistic QTR'!$C25,0,4*(COLUMNS('Pessimistic QTR'!$C25:O25)-1),1,4))</f>
        <v>124381.60943540129</v>
      </c>
      <c r="P25" s="5">
        <f ca="1">AVERAGE(OFFSET('Pessimistic QTR'!$C25,0,4*(COLUMNS('Pessimistic QTR'!$C25:P25)-1),1,4))</f>
        <v>125108.96198422665</v>
      </c>
      <c r="Q25" s="5">
        <f ca="1">AVERAGE(OFFSET('Pessimistic QTR'!$C25,0,4*(COLUMNS('Pessimistic QTR'!$C25:Q25)-1),1,4))</f>
        <v>133169.51663833595</v>
      </c>
      <c r="R25" s="5">
        <f ca="1">AVERAGE(OFFSET('Pessimistic QTR'!$C25,0,4*(COLUMNS('Pessimistic QTR'!$C25:R25)-1),1,4))</f>
        <v>133230.3946014964</v>
      </c>
      <c r="S25" s="5">
        <f ca="1">AVERAGE(OFFSET('Pessimistic QTR'!$C25,0,4*(COLUMNS('Pessimistic QTR'!$C25:S25)-1),1,4))</f>
        <v>143540.48446675911</v>
      </c>
      <c r="T25" s="5">
        <f ca="1">AVERAGE(OFFSET('Pessimistic QTR'!$C25,0,4*(COLUMNS('Pessimistic QTR'!$C25:T25)-1),1,4))</f>
        <v>152154.76576552374</v>
      </c>
      <c r="U25" s="5">
        <f ca="1">AVERAGE(OFFSET('Pessimistic QTR'!$C25,0,4*(COLUMNS('Pessimistic QTR'!$C25:U25)-1),1,4))</f>
        <v>152415.91313442402</v>
      </c>
      <c r="V25" s="5">
        <f ca="1">AVERAGE(OFFSET('Pessimistic QTR'!$C25,0,4*(COLUMNS('Pessimistic QTR'!$C25:V25)-1),1,4))</f>
        <v>141708.68021617923</v>
      </c>
      <c r="W25" s="5">
        <f ca="1">AVERAGE(OFFSET('Pessimistic QTR'!$C25,0,4*(COLUMNS('Pessimistic QTR'!$C25:W25)-1),1,4))</f>
        <v>142693.35983363396</v>
      </c>
      <c r="X25" s="5">
        <f ca="1">AVERAGE(OFFSET('Pessimistic QTR'!$C25,0,4*(COLUMNS('Pessimistic QTR'!$C25:X25)-1),1,4))</f>
        <v>149121.5160951952</v>
      </c>
      <c r="Y25" s="5">
        <f ca="1">AVERAGE(OFFSET('Pessimistic QTR'!$C25,0,4*(COLUMNS('Pessimistic QTR'!$C25:Y25)-1),1,4))</f>
        <v>163709.30564322753</v>
      </c>
      <c r="Z25" s="5">
        <f ca="1">AVERAGE(OFFSET('Pessimistic QTR'!$C25,0,4*(COLUMNS('Pessimistic QTR'!$C25:Z25)-1),1,4))</f>
        <v>166445.82843724499</v>
      </c>
      <c r="AA25" s="5">
        <f ca="1">AVERAGE(OFFSET('Pessimistic QTR'!$C25,0,4*(COLUMNS('Pessimistic QTR'!$C25:AA25)-1),1,4))</f>
        <v>180005.84669759529</v>
      </c>
      <c r="AB25" s="5">
        <f ca="1">AVERAGE(OFFSET('Pessimistic QTR'!$C25,0,4*(COLUMNS('Pessimistic QTR'!$C25:AB25)-1),1,4))</f>
        <v>191549.67422187619</v>
      </c>
      <c r="AC25" s="5">
        <f ca="1">AVERAGE(OFFSET('Pessimistic QTR'!$C25,0,4*(COLUMNS('Pessimistic QTR'!$C25:AC25)-1),1,4))</f>
        <v>201760.81384198868</v>
      </c>
      <c r="AD25" s="5">
        <f ca="1">AVERAGE(OFFSET('Pessimistic QTR'!$C25,0,4*(COLUMNS('Pessimistic QTR'!$C25:AD25)-1),1,4))</f>
        <v>212021.35627540053</v>
      </c>
      <c r="AE25" s="5">
        <f ca="1">AVERAGE(OFFSET('Pessimistic QTR'!$C25,0,4*(COLUMNS('Pessimistic QTR'!$C25:AE25)-1),1,4))</f>
        <v>222956.31526532752</v>
      </c>
      <c r="AF25" s="5">
        <f ca="1">AVERAGE(OFFSET('Pessimistic QTR'!$C25,0,4*(COLUMNS('Pessimistic QTR'!$C25:AF25)-1),1,4))</f>
        <v>231655.43991804993</v>
      </c>
      <c r="AG25" s="58">
        <f ca="1">AVERAGE(OFFSET('Pessimistic QTR'!$C25,0,4*(COLUMNS('Pessimistic QTR'!$C25:AG25)-1),1,4))</f>
        <v>244127.58395860629</v>
      </c>
      <c r="AH25" s="10">
        <f ca="1">AVERAGE(OFFSET('Pessimistic QTR'!$C25,0,4*(COLUMNS('Pessimistic QTR'!$C25:AH25)-1),1,4))</f>
        <v>254391.64008336377</v>
      </c>
      <c r="AI25" s="10">
        <f ca="1">AVERAGE(OFFSET('Pessimistic QTR'!$C25,0,4*(COLUMNS('Pessimistic QTR'!$C25:AI25)-1),1,4))</f>
        <v>247377.63905477209</v>
      </c>
      <c r="AJ25" s="10">
        <f ca="1">AVERAGE(OFFSET('Pessimistic QTR'!$C25,0,4*(COLUMNS('Pessimistic QTR'!$C25:AJ25)-1),1,4))</f>
        <v>249584.55</v>
      </c>
      <c r="AK25" s="10">
        <f ca="1">AVERAGE(OFFSET('Pessimistic QTR'!$C25,0,4*(COLUMNS('Pessimistic QTR'!$C25:AK25)-1),1,4))</f>
        <v>256197.45</v>
      </c>
      <c r="AL25" s="10">
        <f ca="1">AVERAGE(OFFSET('Pessimistic QTR'!$C25,0,4*(COLUMNS('Pessimistic QTR'!$C25:AL25)-1),1,4))</f>
        <v>266395.40000000002</v>
      </c>
      <c r="AM25" s="10">
        <f ca="1">AVERAGE(OFFSET('Pessimistic QTR'!$C25,0,4*(COLUMNS('Pessimistic QTR'!$C25:AM25)-1),1,4))</f>
        <v>278600.92500000005</v>
      </c>
      <c r="AN25" s="10">
        <f ca="1">AVERAGE(OFFSET('Pessimistic QTR'!$C25,0,4*(COLUMNS('Pessimistic QTR'!$C25:AN25)-1),1,4))</f>
        <v>290644.67499999999</v>
      </c>
      <c r="AO25" s="10">
        <f ca="1">AVERAGE(OFFSET('Pessimistic QTR'!$C25,0,4*(COLUMNS('Pessimistic QTR'!$C25:AO25)-1),1,4))</f>
        <v>302086.84999999998</v>
      </c>
      <c r="AP25" s="10">
        <f ca="1">AVERAGE(OFFSET('Pessimistic QTR'!$C25,0,4*(COLUMNS('Pessimistic QTR'!$C25:AP25)-1),1,4))</f>
        <v>312663.82500000001</v>
      </c>
      <c r="AQ25" s="19"/>
    </row>
    <row r="26" spans="1:44" x14ac:dyDescent="0.25">
      <c r="A26" t="str">
        <f>'Baseline QTR'!A26</f>
        <v>KS_PI</v>
      </c>
      <c r="B26" t="str">
        <f>'Baseline QTR'!B26</f>
        <v>Personal income (mil. $)</v>
      </c>
      <c r="C26" s="5">
        <f ca="1">AVERAGE(OFFSET('Pessimistic QTR'!$C26,0,4*(COLUMNS('Pessimistic QTR'!$C26:C26)-1),1,4))</f>
        <v>48078.847999999984</v>
      </c>
      <c r="D26" s="5">
        <f ca="1">AVERAGE(OFFSET('Pessimistic QTR'!$C26,0,4*(COLUMNS('Pessimistic QTR'!$C26:D26)-1),1,4))</f>
        <v>51077.848999999987</v>
      </c>
      <c r="E26" s="5">
        <f ca="1">AVERAGE(OFFSET('Pessimistic QTR'!$C26,0,4*(COLUMNS('Pessimistic QTR'!$C26:E26)-1),1,4))</f>
        <v>55011.205999999984</v>
      </c>
      <c r="F26" s="5">
        <f ca="1">AVERAGE(OFFSET('Pessimistic QTR'!$C26,0,4*(COLUMNS('Pessimistic QTR'!$C26:F26)-1),1,4))</f>
        <v>56999.060000000012</v>
      </c>
      <c r="G26" s="5">
        <f ca="1">AVERAGE(OFFSET('Pessimistic QTR'!$C26,0,4*(COLUMNS('Pessimistic QTR'!$C26:G26)-1),1,4))</f>
        <v>59921.356</v>
      </c>
      <c r="H26" s="5">
        <f ca="1">AVERAGE(OFFSET('Pessimistic QTR'!$C26,0,4*(COLUMNS('Pessimistic QTR'!$C26:H26)-1),1,4))</f>
        <v>63594.197000000007</v>
      </c>
      <c r="I26" s="5">
        <f ca="1">AVERAGE(OFFSET('Pessimistic QTR'!$C26,0,4*(COLUMNS('Pessimistic QTR'!$C26:I26)-1),1,4))</f>
        <v>68923.74000000002</v>
      </c>
      <c r="J26" s="5">
        <f ca="1">AVERAGE(OFFSET('Pessimistic QTR'!$C26,0,4*(COLUMNS('Pessimistic QTR'!$C26:J26)-1),1,4))</f>
        <v>75229.398000000016</v>
      </c>
      <c r="K26" s="5">
        <f ca="1">AVERAGE(OFFSET('Pessimistic QTR'!$C26,0,4*(COLUMNS('Pessimistic QTR'!$C26:K26)-1),1,4))</f>
        <v>85020.397000000026</v>
      </c>
      <c r="L26" s="5">
        <f ca="1">AVERAGE(OFFSET('Pessimistic QTR'!$C26,0,4*(COLUMNS('Pessimistic QTR'!$C26:L26)-1),1,4))</f>
        <v>92754.750000000058</v>
      </c>
      <c r="M26" s="5">
        <f ca="1">AVERAGE(OFFSET('Pessimistic QTR'!$C26,0,4*(COLUMNS('Pessimistic QTR'!$C26:M26)-1),1,4))</f>
        <v>98697.013000000021</v>
      </c>
      <c r="N26" s="5">
        <f ca="1">AVERAGE(OFFSET('Pessimistic QTR'!$C26,0,4*(COLUMNS('Pessimistic QTR'!$C26:N26)-1),1,4))</f>
        <v>99821.201000000074</v>
      </c>
      <c r="O26" s="5">
        <f ca="1">AVERAGE(OFFSET('Pessimistic QTR'!$C26,0,4*(COLUMNS('Pessimistic QTR'!$C26:O26)-1),1,4))</f>
        <v>100376.5980000001</v>
      </c>
      <c r="P26" s="5">
        <f ca="1">AVERAGE(OFFSET('Pessimistic QTR'!$C26,0,4*(COLUMNS('Pessimistic QTR'!$C26:P26)-1),1,4))</f>
        <v>103089.01600000011</v>
      </c>
      <c r="Q26" s="5">
        <f ca="1">AVERAGE(OFFSET('Pessimistic QTR'!$C26,0,4*(COLUMNS('Pessimistic QTR'!$C26:Q26)-1),1,4))</f>
        <v>112496.2270000001</v>
      </c>
      <c r="R26" s="5">
        <f ca="1">AVERAGE(OFFSET('Pessimistic QTR'!$C26,0,4*(COLUMNS('Pessimistic QTR'!$C26:R26)-1),1,4))</f>
        <v>115744.46200000012</v>
      </c>
      <c r="S26" s="5">
        <f ca="1">AVERAGE(OFFSET('Pessimistic QTR'!$C26,0,4*(COLUMNS('Pessimistic QTR'!$C26:S26)-1),1,4))</f>
        <v>128228.90000000014</v>
      </c>
      <c r="T26" s="5">
        <f ca="1">AVERAGE(OFFSET('Pessimistic QTR'!$C26,0,4*(COLUMNS('Pessimistic QTR'!$C26:T26)-1),1,4))</f>
        <v>139403.50300000017</v>
      </c>
      <c r="U26" s="5">
        <f ca="1">AVERAGE(OFFSET('Pessimistic QTR'!$C26,0,4*(COLUMNS('Pessimistic QTR'!$C26:U26)-1),1,4))</f>
        <v>143766.42600000015</v>
      </c>
      <c r="V26" s="5">
        <f ca="1">AVERAGE(OFFSET('Pessimistic QTR'!$C26,0,4*(COLUMNS('Pessimistic QTR'!$C26:V26)-1),1,4))</f>
        <v>133277.09900000016</v>
      </c>
      <c r="W26" s="5">
        <f ca="1">AVERAGE(OFFSET('Pessimistic QTR'!$C26,0,4*(COLUMNS('Pessimistic QTR'!$C26:W26)-1),1,4))</f>
        <v>136630.83800000013</v>
      </c>
      <c r="X26" s="5">
        <f ca="1">AVERAGE(OFFSET('Pessimistic QTR'!$C26,0,4*(COLUMNS('Pessimistic QTR'!$C26:X26)-1),1,4))</f>
        <v>146398.67500000016</v>
      </c>
      <c r="Y26" s="5">
        <f ca="1">AVERAGE(OFFSET('Pessimistic QTR'!$C26,0,4*(COLUMNS('Pessimistic QTR'!$C26:Y26)-1),1,4))</f>
        <v>163728.02000000011</v>
      </c>
      <c r="Z26" s="5">
        <f ca="1">AVERAGE(OFFSET('Pessimistic QTR'!$C26,0,4*(COLUMNS('Pessimistic QTR'!$C26:Z26)-1),1,4))</f>
        <v>168702.25900000008</v>
      </c>
      <c r="AA26" s="5">
        <f ca="1">AVERAGE(OFFSET('Pessimistic QTR'!$C26,0,4*(COLUMNS('Pessimistic QTR'!$C26:AA26)-1),1,4))</f>
        <v>185215.64100000009</v>
      </c>
      <c r="AB26" s="5">
        <f ca="1">AVERAGE(OFFSET('Pessimistic QTR'!$C26,0,4*(COLUMNS('Pessimistic QTR'!$C26:AB26)-1),1,4))</f>
        <v>197519.73400000014</v>
      </c>
      <c r="AC26" s="5">
        <f ca="1">AVERAGE(OFFSET('Pessimistic QTR'!$C26,0,4*(COLUMNS('Pessimistic QTR'!$C26:AC26)-1),1,4))</f>
        <v>210147.03200000015</v>
      </c>
      <c r="AD26" s="5">
        <f ca="1">AVERAGE(OFFSET('Pessimistic QTR'!$C26,0,4*(COLUMNS('Pessimistic QTR'!$C26:AD26)-1),1,4))</f>
        <v>224865.96700000024</v>
      </c>
      <c r="AE26" s="5">
        <f ca="1">AVERAGE(OFFSET('Pessimistic QTR'!$C26,0,4*(COLUMNS('Pessimistic QTR'!$C26:AE26)-1),1,4))</f>
        <v>241516.29700000022</v>
      </c>
      <c r="AF26" s="5">
        <f ca="1">AVERAGE(OFFSET('Pessimistic QTR'!$C26,0,4*(COLUMNS('Pessimistic QTR'!$C26:AF26)-1),1,4))</f>
        <v>254644.30700000026</v>
      </c>
      <c r="AG26" s="58">
        <f ca="1">AVERAGE(OFFSET('Pessimistic QTR'!$C26,0,4*(COLUMNS('Pessimistic QTR'!$C26:AG26)-1),1,4))</f>
        <v>271512.24000000028</v>
      </c>
      <c r="AH26" s="10">
        <f ca="1">AVERAGE(OFFSET('Pessimistic QTR'!$C26,0,4*(COLUMNS('Pessimistic QTR'!$C26:AH26)-1),1,4))</f>
        <v>293791.95038906159</v>
      </c>
      <c r="AI26" s="10">
        <f ca="1">AVERAGE(OFFSET('Pessimistic QTR'!$C26,0,4*(COLUMNS('Pessimistic QTR'!$C26:AI26)-1),1,4))</f>
        <v>303660.44223746785</v>
      </c>
      <c r="AJ26" s="10">
        <f ca="1">AVERAGE(OFFSET('Pessimistic QTR'!$C26,0,4*(COLUMNS('Pessimistic QTR'!$C26:AJ26)-1),1,4))</f>
        <v>317371.5</v>
      </c>
      <c r="AK26" s="10">
        <f ca="1">AVERAGE(OFFSET('Pessimistic QTR'!$C26,0,4*(COLUMNS('Pessimistic QTR'!$C26:AK26)-1),1,4))</f>
        <v>330693.72500000003</v>
      </c>
      <c r="AL26" s="10">
        <f ca="1">AVERAGE(OFFSET('Pessimistic QTR'!$C26,0,4*(COLUMNS('Pessimistic QTR'!$C26:AL26)-1),1,4))</f>
        <v>348297.97500000003</v>
      </c>
      <c r="AM26" s="10">
        <f ca="1">AVERAGE(OFFSET('Pessimistic QTR'!$C26,0,4*(COLUMNS('Pessimistic QTR'!$C26:AM26)-1),1,4))</f>
        <v>369491.85</v>
      </c>
      <c r="AN26" s="10">
        <f ca="1">AVERAGE(OFFSET('Pessimistic QTR'!$C26,0,4*(COLUMNS('Pessimistic QTR'!$C26:AN26)-1),1,4))</f>
        <v>390829.22499999998</v>
      </c>
      <c r="AO26" s="10">
        <f ca="1">AVERAGE(OFFSET('Pessimistic QTR'!$C26,0,4*(COLUMNS('Pessimistic QTR'!$C26:AO26)-1),1,4))</f>
        <v>412187.69999999995</v>
      </c>
      <c r="AP26" s="10">
        <f ca="1">AVERAGE(OFFSET('Pessimistic QTR'!$C26,0,4*(COLUMNS('Pessimistic QTR'!$C26:AP26)-1),1,4))</f>
        <v>433444.52499999997</v>
      </c>
      <c r="AQ26" s="19"/>
    </row>
    <row r="27" spans="1:44" x14ac:dyDescent="0.25">
      <c r="A27" t="str">
        <f>'Baseline QTR'!A27</f>
        <v>KS_PIWS</v>
      </c>
      <c r="B27" t="str">
        <f>'Baseline QTR'!B27</f>
        <v xml:space="preserve">  Wage and salary disbursements (mil. $)</v>
      </c>
      <c r="C27" s="5">
        <f ca="1">AVERAGE(OFFSET('Pessimistic QTR'!$C27,0,4*(COLUMNS('Pessimistic QTR'!$C27:C27)-1),1,4))</f>
        <v>30108.644</v>
      </c>
      <c r="D27" s="5">
        <f ca="1">AVERAGE(OFFSET('Pessimistic QTR'!$C27,0,4*(COLUMNS('Pessimistic QTR'!$C27:D27)-1),1,4))</f>
        <v>31973.365000000002</v>
      </c>
      <c r="E27" s="5">
        <f ca="1">AVERAGE(OFFSET('Pessimistic QTR'!$C27,0,4*(COLUMNS('Pessimistic QTR'!$C27:E27)-1),1,4))</f>
        <v>34891.163</v>
      </c>
      <c r="F27" s="5">
        <f ca="1">AVERAGE(OFFSET('Pessimistic QTR'!$C27,0,4*(COLUMNS('Pessimistic QTR'!$C27:F27)-1),1,4))</f>
        <v>35259.692999999992</v>
      </c>
      <c r="G27" s="5">
        <f ca="1">AVERAGE(OFFSET('Pessimistic QTR'!$C27,0,4*(COLUMNS('Pessimistic QTR'!$C27:G27)-1),1,4))</f>
        <v>36538.616999999984</v>
      </c>
      <c r="H27" s="5">
        <f ca="1">AVERAGE(OFFSET('Pessimistic QTR'!$C27,0,4*(COLUMNS('Pessimistic QTR'!$C27:H27)-1),1,4))</f>
        <v>38810.773000000001</v>
      </c>
      <c r="I27" s="5">
        <f ca="1">AVERAGE(OFFSET('Pessimistic QTR'!$C27,0,4*(COLUMNS('Pessimistic QTR'!$C27:I27)-1),1,4))</f>
        <v>42815.45</v>
      </c>
      <c r="J27" s="5">
        <f ca="1">AVERAGE(OFFSET('Pessimistic QTR'!$C27,0,4*(COLUMNS('Pessimistic QTR'!$C27:J27)-1),1,4))</f>
        <v>48886.185000000012</v>
      </c>
      <c r="K27" s="5">
        <f ca="1">AVERAGE(OFFSET('Pessimistic QTR'!$C27,0,4*(COLUMNS('Pessimistic QTR'!$C27:K27)-1),1,4))</f>
        <v>56051.767000000022</v>
      </c>
      <c r="L27" s="5">
        <f ca="1">AVERAGE(OFFSET('Pessimistic QTR'!$C27,0,4*(COLUMNS('Pessimistic QTR'!$C27:L27)-1),1,4))</f>
        <v>63308.569000000018</v>
      </c>
      <c r="M27" s="5">
        <f ca="1">AVERAGE(OFFSET('Pessimistic QTR'!$C27,0,4*(COLUMNS('Pessimistic QTR'!$C27:M27)-1),1,4))</f>
        <v>66699.558000000005</v>
      </c>
      <c r="N27" s="5">
        <f ca="1">AVERAGE(OFFSET('Pessimistic QTR'!$C27,0,4*(COLUMNS('Pessimistic QTR'!$C27:N27)-1),1,4))</f>
        <v>65736.616999999984</v>
      </c>
      <c r="O27" s="5">
        <f ca="1">AVERAGE(OFFSET('Pessimistic QTR'!$C27,0,4*(COLUMNS('Pessimistic QTR'!$C27:O27)-1),1,4))</f>
        <v>64624.567999999985</v>
      </c>
      <c r="P27" s="5">
        <f ca="1">AVERAGE(OFFSET('Pessimistic QTR'!$C27,0,4*(COLUMNS('Pessimistic QTR'!$C27:P27)-1),1,4))</f>
        <v>65158.547999999966</v>
      </c>
      <c r="Q27" s="5">
        <f ca="1">AVERAGE(OFFSET('Pessimistic QTR'!$C27,0,4*(COLUMNS('Pessimistic QTR'!$C27:Q27)-1),1,4))</f>
        <v>67071.448999999964</v>
      </c>
      <c r="R27" s="5">
        <f ca="1">AVERAGE(OFFSET('Pessimistic QTR'!$C27,0,4*(COLUMNS('Pessimistic QTR'!$C27:R27)-1),1,4))</f>
        <v>70550.11599999998</v>
      </c>
      <c r="S27" s="5">
        <f ca="1">AVERAGE(OFFSET('Pessimistic QTR'!$C27,0,4*(COLUMNS('Pessimistic QTR'!$C27:S27)-1),1,4))</f>
        <v>77362.752999999982</v>
      </c>
      <c r="T27" s="5">
        <f ca="1">AVERAGE(OFFSET('Pessimistic QTR'!$C27,0,4*(COLUMNS('Pessimistic QTR'!$C27:T27)-1),1,4))</f>
        <v>84049.660999999935</v>
      </c>
      <c r="U27" s="5">
        <f ca="1">AVERAGE(OFFSET('Pessimistic QTR'!$C27,0,4*(COLUMNS('Pessimistic QTR'!$C27:U27)-1),1,4))</f>
        <v>86351.539999999935</v>
      </c>
      <c r="V27" s="5">
        <f ca="1">AVERAGE(OFFSET('Pessimistic QTR'!$C27,0,4*(COLUMNS('Pessimistic QTR'!$C27:V27)-1),1,4))</f>
        <v>83144.210999999923</v>
      </c>
      <c r="W27" s="5">
        <f ca="1">AVERAGE(OFFSET('Pessimistic QTR'!$C27,0,4*(COLUMNS('Pessimistic QTR'!$C27:W27)-1),1,4))</f>
        <v>84242.017999999924</v>
      </c>
      <c r="X27" s="5">
        <f ca="1">AVERAGE(OFFSET('Pessimistic QTR'!$C27,0,4*(COLUMNS('Pessimistic QTR'!$C27:X27)-1),1,4))</f>
        <v>89713.546999999962</v>
      </c>
      <c r="Y27" s="5">
        <f ca="1">AVERAGE(OFFSET('Pessimistic QTR'!$C27,0,4*(COLUMNS('Pessimistic QTR'!$C27:Y27)-1),1,4))</f>
        <v>96515.24599999997</v>
      </c>
      <c r="Z27" s="5">
        <f ca="1">AVERAGE(OFFSET('Pessimistic QTR'!$C27,0,4*(COLUMNS('Pessimistic QTR'!$C27:Z27)-1),1,4))</f>
        <v>101059.56700000001</v>
      </c>
      <c r="AA27" s="5">
        <f ca="1">AVERAGE(OFFSET('Pessimistic QTR'!$C27,0,4*(COLUMNS('Pessimistic QTR'!$C27:AA27)-1),1,4))</f>
        <v>109139.641</v>
      </c>
      <c r="AB27" s="5">
        <f ca="1">AVERAGE(OFFSET('Pessimistic QTR'!$C27,0,4*(COLUMNS('Pessimistic QTR'!$C27:AB27)-1),1,4))</f>
        <v>115530.94299999997</v>
      </c>
      <c r="AC27" s="5">
        <f ca="1">AVERAGE(OFFSET('Pessimistic QTR'!$C27,0,4*(COLUMNS('Pessimistic QTR'!$C27:AC27)-1),1,4))</f>
        <v>123818.21699999999</v>
      </c>
      <c r="AD27" s="5">
        <f ca="1">AVERAGE(OFFSET('Pessimistic QTR'!$C27,0,4*(COLUMNS('Pessimistic QTR'!$C27:AD27)-1),1,4))</f>
        <v>134020.31799999991</v>
      </c>
      <c r="AE27" s="5">
        <f ca="1">AVERAGE(OFFSET('Pessimistic QTR'!$C27,0,4*(COLUMNS('Pessimistic QTR'!$C27:AE27)-1),1,4))</f>
        <v>147764.8459999999</v>
      </c>
      <c r="AF27" s="5">
        <f ca="1">AVERAGE(OFFSET('Pessimistic QTR'!$C27,0,4*(COLUMNS('Pessimistic QTR'!$C27:AF27)-1),1,4))</f>
        <v>159301.6019999999</v>
      </c>
      <c r="AG27" s="58">
        <f ca="1">AVERAGE(OFFSET('Pessimistic QTR'!$C27,0,4*(COLUMNS('Pessimistic QTR'!$C27:AG27)-1),1,4))</f>
        <v>167471.65999999983</v>
      </c>
      <c r="AH27" s="10">
        <f ca="1">AVERAGE(OFFSET('Pessimistic QTR'!$C27,0,4*(COLUMNS('Pessimistic QTR'!$C27:AH27)-1),1,4))</f>
        <v>187261.98138894816</v>
      </c>
      <c r="AI27" s="10">
        <f ca="1">AVERAGE(OFFSET('Pessimistic QTR'!$C27,0,4*(COLUMNS('Pessimistic QTR'!$C27:AI27)-1),1,4))</f>
        <v>203263.23252107331</v>
      </c>
      <c r="AJ27" s="10">
        <f ca="1">AVERAGE(OFFSET('Pessimistic QTR'!$C27,0,4*(COLUMNS('Pessimistic QTR'!$C27:AJ27)-1),1,4))</f>
        <v>212617.27499999999</v>
      </c>
      <c r="AK27" s="10">
        <f ca="1">AVERAGE(OFFSET('Pessimistic QTR'!$C27,0,4*(COLUMNS('Pessimistic QTR'!$C27:AK27)-1),1,4))</f>
        <v>219632.19999999998</v>
      </c>
      <c r="AL27" s="10">
        <f ca="1">AVERAGE(OFFSET('Pessimistic QTR'!$C27,0,4*(COLUMNS('Pessimistic QTR'!$C27:AL27)-1),1,4))</f>
        <v>230372.375</v>
      </c>
      <c r="AM27" s="10">
        <f ca="1">AVERAGE(OFFSET('Pessimistic QTR'!$C27,0,4*(COLUMNS('Pessimistic QTR'!$C27:AM27)-1),1,4))</f>
        <v>244586.875</v>
      </c>
      <c r="AN27" s="10">
        <f ca="1">AVERAGE(OFFSET('Pessimistic QTR'!$C27,0,4*(COLUMNS('Pessimistic QTR'!$C27:AN27)-1),1,4))</f>
        <v>258757.15</v>
      </c>
      <c r="AO27" s="10">
        <f ca="1">AVERAGE(OFFSET('Pessimistic QTR'!$C27,0,4*(COLUMNS('Pessimistic QTR'!$C27:AO27)-1),1,4))</f>
        <v>272212.375</v>
      </c>
      <c r="AP27" s="10">
        <f ca="1">AVERAGE(OFFSET('Pessimistic QTR'!$C27,0,4*(COLUMNS('Pessimistic QTR'!$C27:AP27)-1),1,4))</f>
        <v>284959.57500000001</v>
      </c>
      <c r="AQ27" s="19"/>
    </row>
    <row r="28" spans="1:44" x14ac:dyDescent="0.25">
      <c r="A28" t="str">
        <f>'Baseline QTR'!A28</f>
        <v>KS_PIPC</v>
      </c>
      <c r="B28" t="str">
        <f>'Baseline QTR'!B28</f>
        <v>Per capita personal income ($)</v>
      </c>
      <c r="C28" s="5">
        <f ca="1">AVERAGE(OFFSET('Pessimistic QTR'!$C28,0,4*(COLUMNS('Pessimistic QTR'!$C28:C28)-1),1,4))</f>
        <v>24046.549299834092</v>
      </c>
      <c r="D28" s="5">
        <f ca="1">AVERAGE(OFFSET('Pessimistic QTR'!$C28,0,4*(COLUMNS('Pessimistic QTR'!$C28:D28)-1),1,4))</f>
        <v>24905.051055656881</v>
      </c>
      <c r="E28" s="5">
        <f ca="1">AVERAGE(OFFSET('Pessimistic QTR'!$C28,0,4*(COLUMNS('Pessimistic QTR'!$C28:E28)-1),1,4))</f>
        <v>26467.868459697333</v>
      </c>
      <c r="F28" s="5">
        <f ca="1">AVERAGE(OFFSET('Pessimistic QTR'!$C28,0,4*(COLUMNS('Pessimistic QTR'!$C28:F28)-1),1,4))</f>
        <v>27013.207863837037</v>
      </c>
      <c r="G28" s="5">
        <f ca="1">AVERAGE(OFFSET('Pessimistic QTR'!$C28,0,4*(COLUMNS('Pessimistic QTR'!$C28:G28)-1),1,4))</f>
        <v>27998.269393511335</v>
      </c>
      <c r="H28" s="5">
        <f ca="1">AVERAGE(OFFSET('Pessimistic QTR'!$C28,0,4*(COLUMNS('Pessimistic QTR'!$C28:H28)-1),1,4))</f>
        <v>29350.10860797108</v>
      </c>
      <c r="I28" s="5">
        <f ca="1">AVERAGE(OFFSET('Pessimistic QTR'!$C28,0,4*(COLUMNS('Pessimistic QTR'!$C28:I28)-1),1,4))</f>
        <v>31417.693406071066</v>
      </c>
      <c r="J28" s="5">
        <f ca="1">AVERAGE(OFFSET('Pessimistic QTR'!$C28,0,4*(COLUMNS('Pessimistic QTR'!$C28:J28)-1),1,4))</f>
        <v>33741.453616369763</v>
      </c>
      <c r="K28" s="5">
        <f ca="1">AVERAGE(OFFSET('Pessimistic QTR'!$C28,0,4*(COLUMNS('Pessimistic QTR'!$C28:K28)-1),1,4))</f>
        <v>37386.627739279807</v>
      </c>
      <c r="L28" s="5">
        <f ca="1">AVERAGE(OFFSET('Pessimistic QTR'!$C28,0,4*(COLUMNS('Pessimistic QTR'!$C28:L28)-1),1,4))</f>
        <v>40014.577760151333</v>
      </c>
      <c r="M28" s="5">
        <f ca="1">AVERAGE(OFFSET('Pessimistic QTR'!$C28,0,4*(COLUMNS('Pessimistic QTR'!$C28:M28)-1),1,4))</f>
        <v>41916.575204511792</v>
      </c>
      <c r="N28" s="5">
        <f ca="1">AVERAGE(OFFSET('Pessimistic QTR'!$C28,0,4*(COLUMNS('Pessimistic QTR'!$C28:N28)-1),1,4))</f>
        <v>41834.41694746865</v>
      </c>
      <c r="O28" s="5">
        <f ca="1">AVERAGE(OFFSET('Pessimistic QTR'!$C28,0,4*(COLUMNS('Pessimistic QTR'!$C28:O28)-1),1,4))</f>
        <v>41556.216296545652</v>
      </c>
      <c r="P28" s="5">
        <f ca="1">AVERAGE(OFFSET('Pessimistic QTR'!$C28,0,4*(COLUMNS('Pessimistic QTR'!$C28:P28)-1),1,4))</f>
        <v>42319.943398496907</v>
      </c>
      <c r="Q28" s="5">
        <f ca="1">AVERAGE(OFFSET('Pessimistic QTR'!$C28,0,4*(COLUMNS('Pessimistic QTR'!$C28:Q28)-1),1,4))</f>
        <v>45751.904411661359</v>
      </c>
      <c r="R28" s="5">
        <f ca="1">AVERAGE(OFFSET('Pessimistic QTR'!$C28,0,4*(COLUMNS('Pessimistic QTR'!$C28:R28)-1),1,4))</f>
        <v>46434.79305433057</v>
      </c>
      <c r="S28" s="5">
        <f ca="1">AVERAGE(OFFSET('Pessimistic QTR'!$C28,0,4*(COLUMNS('Pessimistic QTR'!$C28:S28)-1),1,4))</f>
        <v>50540.691482431881</v>
      </c>
      <c r="T28" s="5">
        <f ca="1">AVERAGE(OFFSET('Pessimistic QTR'!$C28,0,4*(COLUMNS('Pessimistic QTR'!$C28:T28)-1),1,4))</f>
        <v>54190.917683120373</v>
      </c>
      <c r="U28" s="5">
        <f ca="1">AVERAGE(OFFSET('Pessimistic QTR'!$C28,0,4*(COLUMNS('Pessimistic QTR'!$C28:U28)-1),1,4))</f>
        <v>55305.544956399979</v>
      </c>
      <c r="V28" s="5">
        <f ca="1">AVERAGE(OFFSET('Pessimistic QTR'!$C28,0,4*(COLUMNS('Pessimistic QTR'!$C28:V28)-1),1,4))</f>
        <v>50750.541858315577</v>
      </c>
      <c r="W28" s="5">
        <f ca="1">AVERAGE(OFFSET('Pessimistic QTR'!$C28,0,4*(COLUMNS('Pessimistic QTR'!$C28:W28)-1),1,4))</f>
        <v>51499.976745496439</v>
      </c>
      <c r="X28" s="5">
        <f ca="1">AVERAGE(OFFSET('Pessimistic QTR'!$C28,0,4*(COLUMNS('Pessimistic QTR'!$C28:X28)-1),1,4))</f>
        <v>54821.529911219914</v>
      </c>
      <c r="Y28" s="5">
        <f ca="1">AVERAGE(OFFSET('Pessimistic QTR'!$C28,0,4*(COLUMNS('Pessimistic QTR'!$C28:Y28)-1),1,4))</f>
        <v>60757.597710814596</v>
      </c>
      <c r="Z28" s="5">
        <f ca="1">AVERAGE(OFFSET('Pessimistic QTR'!$C28,0,4*(COLUMNS('Pessimistic QTR'!$C28:Z28)-1),1,4))</f>
        <v>61645.744940642362</v>
      </c>
      <c r="AA28" s="5">
        <f ca="1">AVERAGE(OFFSET('Pessimistic QTR'!$C28,0,4*(COLUMNS('Pessimistic QTR'!$C28:AA28)-1),1,4))</f>
        <v>66458.68339523935</v>
      </c>
      <c r="AB28" s="5">
        <f ca="1">AVERAGE(OFFSET('Pessimistic QTR'!$C28,0,4*(COLUMNS('Pessimistic QTR'!$C28:AB28)-1),1,4))</f>
        <v>69316.080507362203</v>
      </c>
      <c r="AC28" s="5">
        <f ca="1">AVERAGE(OFFSET('Pessimistic QTR'!$C28,0,4*(COLUMNS('Pessimistic QTR'!$C28:AC28)-1),1,4))</f>
        <v>72197.771967594919</v>
      </c>
      <c r="AD28" s="5">
        <f ca="1">AVERAGE(OFFSET('Pessimistic QTR'!$C28,0,4*(COLUMNS('Pessimistic QTR'!$C28:AD28)-1),1,4))</f>
        <v>76075.024207071154</v>
      </c>
      <c r="AE28" s="5">
        <f ca="1">AVERAGE(OFFSET('Pessimistic QTR'!$C28,0,4*(COLUMNS('Pessimistic QTR'!$C28:AE28)-1),1,4))</f>
        <v>80277.310329945321</v>
      </c>
      <c r="AF28" s="5">
        <f ca="1">AVERAGE(OFFSET('Pessimistic QTR'!$C28,0,4*(COLUMNS('Pessimistic QTR'!$C28:AF28)-1),1,4))</f>
        <v>83096.445409037697</v>
      </c>
      <c r="AG28" s="58">
        <f ca="1">AVERAGE(OFFSET('Pessimistic QTR'!$C28,0,4*(COLUMNS('Pessimistic QTR'!$C28:AG28)-1),1,4))</f>
        <v>87337.995408190181</v>
      </c>
      <c r="AH28" s="10">
        <f ca="1">AVERAGE(OFFSET('Pessimistic QTR'!$C28,0,4*(COLUMNS('Pessimistic QTR'!$C28:AH28)-1),1,4))</f>
        <v>93608.567474996584</v>
      </c>
      <c r="AI28" s="10">
        <f ca="1">AVERAGE(OFFSET('Pessimistic QTR'!$C28,0,4*(COLUMNS('Pessimistic QTR'!$C28:AI28)-1),1,4))</f>
        <v>95600.210008008115</v>
      </c>
      <c r="AJ28" s="10">
        <f ca="1">AVERAGE(OFFSET('Pessimistic QTR'!$C28,0,4*(COLUMNS('Pessimistic QTR'!$C28:AJ28)-1),1,4))</f>
        <v>98999.202499999999</v>
      </c>
      <c r="AK28" s="10">
        <f ca="1">AVERAGE(OFFSET('Pessimistic QTR'!$C28,0,4*(COLUMNS('Pessimistic QTR'!$C28:AK28)-1),1,4))</f>
        <v>102300.825</v>
      </c>
      <c r="AL28" s="10">
        <f ca="1">AVERAGE(OFFSET('Pessimistic QTR'!$C28,0,4*(COLUMNS('Pessimistic QTR'!$C28:AL28)-1),1,4))</f>
        <v>106919.17499999999</v>
      </c>
      <c r="AM28" s="10">
        <f ca="1">AVERAGE(OFFSET('Pessimistic QTR'!$C28,0,4*(COLUMNS('Pessimistic QTR'!$C28:AM28)-1),1,4))</f>
        <v>112549.02500000001</v>
      </c>
      <c r="AN28" s="10">
        <f ca="1">AVERAGE(OFFSET('Pessimistic QTR'!$C28,0,4*(COLUMNS('Pessimistic QTR'!$C28:AN28)-1),1,4))</f>
        <v>118168.24999999999</v>
      </c>
      <c r="AO28" s="10">
        <f ca="1">AVERAGE(OFFSET('Pessimistic QTR'!$C28,0,4*(COLUMNS('Pessimistic QTR'!$C28:AO28)-1),1,4))</f>
        <v>123714.02500000001</v>
      </c>
      <c r="AP28" s="10">
        <f ca="1">AVERAGE(OFFSET('Pessimistic QTR'!$C28,0,4*(COLUMNS('Pessimistic QTR'!$C28:AP28)-1),1,4))</f>
        <v>129138</v>
      </c>
      <c r="AQ28" s="19"/>
    </row>
    <row r="29" spans="1:44"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46"/>
      <c r="AH29" s="46"/>
      <c r="AI29" s="9"/>
      <c r="AJ29" s="9"/>
      <c r="AK29" s="9"/>
      <c r="AL29" s="9"/>
      <c r="AM29" s="9"/>
      <c r="AN29" s="9"/>
      <c r="AO29" s="9"/>
      <c r="AP29" s="9"/>
      <c r="AQ29" s="19"/>
    </row>
    <row r="30" spans="1:44" x14ac:dyDescent="0.25">
      <c r="A30" t="str">
        <f>'Baseline QTR'!A30</f>
        <v>KSP_CPIU</v>
      </c>
      <c r="B30" t="str">
        <f>'Baseline QTR'!B30</f>
        <v>Seattle MSA CPI-U (1982-1984=100)</v>
      </c>
      <c r="C30" s="3">
        <f>('Pessimistic QTR'!C30+2*'Pessimistic QTR'!D30+'Pessimistic QTR'!E30+2*'Pessimistic QTR'!F30)/6</f>
        <v>127.18333005</v>
      </c>
      <c r="D30" s="3">
        <f>('Pessimistic QTR'!G30+2*'Pessimistic QTR'!H30+'Pessimistic QTR'!I30+2*'Pessimistic QTR'!J30)/6</f>
        <v>134.28333599999999</v>
      </c>
      <c r="E30" s="3">
        <f>('Pessimistic QTR'!K30+2*'Pessimistic QTR'!L30+'Pessimistic QTR'!M30+2*'Pessimistic QTR'!N30)/6</f>
        <v>139.21666738333332</v>
      </c>
      <c r="F30" s="3">
        <f>('Pessimistic QTR'!O30+2*'Pessimistic QTR'!P30+'Pessimistic QTR'!Q30+2*'Pessimistic QTR'!R30)/6</f>
        <v>143.08333198333332</v>
      </c>
      <c r="G30" s="3">
        <f>('Pessimistic QTR'!S30+2*'Pessimistic QTR'!T30+'Pessimistic QTR'!U30+2*'Pessimistic QTR'!V30)/6</f>
        <v>148.01666538333333</v>
      </c>
      <c r="H30" s="4">
        <f>('Pessimistic QTR'!W30+2*'Pessimistic QTR'!X30+'Pessimistic QTR'!Y30+2*'Pessimistic QTR'!Z30)/6</f>
        <v>152.41666436666665</v>
      </c>
      <c r="I30" s="3">
        <f>('Pessimistic QTR'!AA30+2*'Pessimistic QTR'!AB30+'Pessimistic QTR'!AC30+2*'Pessimistic QTR'!AD30)/6</f>
        <v>157.79999893333334</v>
      </c>
      <c r="J30" s="3">
        <f>('Pessimistic QTR'!AE30+2*'Pessimistic QTR'!AF30+'Pessimistic QTR'!AG30+2*'Pessimistic QTR'!AH30)/6</f>
        <v>163.14999856666665</v>
      </c>
      <c r="K30" s="3">
        <f>('Pessimistic QTR'!AI30+2*'Pessimistic QTR'!AJ30+'Pessimistic QTR'!AK30+2*'Pessimistic QTR'!AL30)/6</f>
        <v>167.93333333333331</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46">
        <f>('Pessimistic QTR'!DW30+2*'Pessimistic QTR'!DX30+'Pessimistic QTR'!DY30+2*'Pessimistic QTR'!DZ30)/6</f>
        <v>296.875</v>
      </c>
      <c r="AI30" s="9">
        <f>('Pessimistic QTR'!EA30+2*'Pessimistic QTR'!EB30+'Pessimistic QTR'!EC30+2*'Pessimistic QTR'!ED30)/6</f>
        <v>321.96368333333334</v>
      </c>
      <c r="AJ30" s="9">
        <f>('Pessimistic QTR'!EE30+2*'Pessimistic QTR'!EF30+'Pessimistic QTR'!EG30+2*'Pessimistic QTR'!EH30)/6</f>
        <v>341.34304999999995</v>
      </c>
      <c r="AK30" s="9">
        <f>('Pessimistic QTR'!EI30+2*'Pessimistic QTR'!EJ30+'Pessimistic QTR'!EK30+2*'Pessimistic QTR'!EL30)/6</f>
        <v>351.86286666666666</v>
      </c>
      <c r="AL30" s="9">
        <f>('Pessimistic QTR'!EM30+2*'Pessimistic QTR'!EN30+'Pessimistic QTR'!EO30+2*'Pessimistic QTR'!EP30)/6</f>
        <v>358.96459999999996</v>
      </c>
      <c r="AM30" s="9">
        <f>('Pessimistic QTR'!EQ30+2*'Pessimistic QTR'!ER30+'Pessimistic QTR'!ES30+2*'Pessimistic QTR'!ET30)/6</f>
        <v>366.27101666666664</v>
      </c>
      <c r="AN30" s="9">
        <f>('Pessimistic QTR'!EU30+2*'Pessimistic QTR'!EV30+'Pessimistic QTR'!EW30+2*'Pessimistic QTR'!EX30)/6</f>
        <v>374.17618333333331</v>
      </c>
      <c r="AO30" s="9">
        <f>('Pessimistic QTR'!EY30+2*'Pessimistic QTR'!EZ30+'Pessimistic QTR'!FA30+2*'Pessimistic QTR'!FB30)/6</f>
        <v>382.61149999999998</v>
      </c>
      <c r="AP30" s="9">
        <f>('Pessimistic QTR'!FC30+2*'Pessimistic QTR'!FD30+'Pessimistic QTR'!FE30+2*'Pessimistic QTR'!FF30)/6</f>
        <v>391.66766666666672</v>
      </c>
      <c r="AQ30" s="19"/>
    </row>
    <row r="31" spans="1:44" x14ac:dyDescent="0.25">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168.48333333333335</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267.84999999999997</v>
      </c>
      <c r="AF31" s="4">
        <f>('Pessimistic QTR'!DO31+2*'Pessimistic QTR'!DP31+'Pessimistic QTR'!DQ31+2*'Pessimistic QTR'!DR31)/6</f>
        <v>273.45866666666666</v>
      </c>
      <c r="AG31" s="4">
        <f>('Pessimistic QTR'!DS31+2*'Pessimistic QTR'!DT31+'Pessimistic QTR'!DU31+2*'Pessimistic QTR'!DV31)/6</f>
        <v>278.55716666666666</v>
      </c>
      <c r="AH31" s="46">
        <f>('Pessimistic QTR'!DW31+2*'Pessimistic QTR'!DX31+'Pessimistic QTR'!DY31+2*'Pessimistic QTR'!DZ31)/6</f>
        <v>292.9206666666667</v>
      </c>
      <c r="AI31" s="9">
        <f>('Pessimistic QTR'!EA31+2*'Pessimistic QTR'!EB31+'Pessimistic QTR'!EC31+2*'Pessimistic QTR'!ED31)/6</f>
        <v>318.10933333333332</v>
      </c>
      <c r="AJ31" s="9">
        <f>('Pessimistic QTR'!EE31+2*'Pessimistic QTR'!EF31+'Pessimistic QTR'!EG31+2*'Pessimistic QTR'!EH31)/6</f>
        <v>336.96993333333336</v>
      </c>
      <c r="AK31" s="9">
        <f>('Pessimistic QTR'!EI31+2*'Pessimistic QTR'!EJ31+'Pessimistic QTR'!EK31+2*'Pessimistic QTR'!EL31)/6</f>
        <v>347.25046666666668</v>
      </c>
      <c r="AL31" s="9">
        <f>('Pessimistic QTR'!EM31+2*'Pessimistic QTR'!EN31+'Pessimistic QTR'!EO31+2*'Pessimistic QTR'!EP31)/6</f>
        <v>354.26333333333332</v>
      </c>
      <c r="AM31" s="9">
        <f>('Pessimistic QTR'!EQ31+2*'Pessimistic QTR'!ER31+'Pessimistic QTR'!ES31+2*'Pessimistic QTR'!ET31)/6</f>
        <v>361.11901666666671</v>
      </c>
      <c r="AN31" s="9">
        <f>('Pessimistic QTR'!EU31+2*'Pessimistic QTR'!EV31+'Pessimistic QTR'!EW31+2*'Pessimistic QTR'!EX31)/6</f>
        <v>368.2618333333333</v>
      </c>
      <c r="AO31" s="9">
        <f>('Pessimistic QTR'!EY31+2*'Pessimistic QTR'!EZ31+'Pessimistic QTR'!FA31+2*'Pessimistic QTR'!FB31)/6</f>
        <v>375.75546666666668</v>
      </c>
      <c r="AP31" s="9">
        <f>('Pessimistic QTR'!FC31+2*'Pessimistic QTR'!FD31+'Pessimistic QTR'!FE31+2*'Pessimistic QTR'!FF31)/6</f>
        <v>383.82073333333341</v>
      </c>
      <c r="AQ31" s="19"/>
    </row>
    <row r="32" spans="1:44" x14ac:dyDescent="0.25">
      <c r="A32" t="str">
        <f>'Baseline QTR'!A32</f>
        <v>KSP_PHCL</v>
      </c>
      <c r="B32" t="str">
        <f>'Baseline QTR'!B32</f>
        <v>Seattle MSA S&amp;P CoreLogic Case-Shilller Home Price Index</v>
      </c>
      <c r="C32" s="3">
        <f ca="1">AVERAGE(OFFSET('Pessimistic QTR'!$C32,0,4*(COLUMNS('Pessimistic QTR'!$C32:C32)-1),1,4))</f>
        <v>65.511397543997418</v>
      </c>
      <c r="D32" s="3">
        <f ca="1">AVERAGE(OFFSET('Pessimistic QTR'!$C32,0,4*(COLUMNS('Pessimistic QTR'!$C32:D32)-1),1,4))</f>
        <v>65.974564618195586</v>
      </c>
      <c r="E32" s="3">
        <f ca="1">AVERAGE(OFFSET('Pessimistic QTR'!$C32,0,4*(COLUMNS('Pessimistic QTR'!$C32:E32)-1),1,4))</f>
        <v>67.139369051636834</v>
      </c>
      <c r="F32" s="3">
        <f ca="1">AVERAGE(OFFSET('Pessimistic QTR'!$C32,0,4*(COLUMNS('Pessimistic QTR'!$C32:F32)-1),1,4))</f>
        <v>68.530382777060083</v>
      </c>
      <c r="G32" s="3">
        <f ca="1">AVERAGE(OFFSET('Pessimistic QTR'!$C32,0,4*(COLUMNS('Pessimistic QTR'!$C32:G32)-1),1,4))</f>
        <v>71.232200216691325</v>
      </c>
      <c r="H32" s="4">
        <f ca="1">AVERAGE(OFFSET('Pessimistic QTR'!$C32,0,4*(COLUMNS('Pessimistic QTR'!$C32:H32)-1),1,4))</f>
        <v>72.245546334674913</v>
      </c>
      <c r="I32" s="3">
        <f ca="1">AVERAGE(OFFSET('Pessimistic QTR'!$C32,0,4*(COLUMNS('Pessimistic QTR'!$C32:I32)-1),1,4))</f>
        <v>74.108392708211582</v>
      </c>
      <c r="J32" s="3">
        <f ca="1">AVERAGE(OFFSET('Pessimistic QTR'!$C32,0,4*(COLUMNS('Pessimistic QTR'!$C32:J32)-1),1,4))</f>
        <v>79.765094374758831</v>
      </c>
      <c r="K32" s="3">
        <f ca="1">AVERAGE(OFFSET('Pessimistic QTR'!$C32,0,4*(COLUMNS('Pessimistic QTR'!$C32:K32)-1),1,4))</f>
        <v>88.658224145638087</v>
      </c>
      <c r="L32" s="4">
        <f ca="1">AVERAGE(OFFSET('Pessimistic QTR'!$C32,0,4*(COLUMNS('Pessimistic QTR'!$C32:L32)-1),1,4))</f>
        <v>96.529889583743071</v>
      </c>
      <c r="M32" s="4">
        <f ca="1">AVERAGE(OFFSET('Pessimistic QTR'!$C32,0,4*(COLUMNS('Pessimistic QTR'!$C32:M32)-1),1,4))</f>
        <v>104.42489303595835</v>
      </c>
      <c r="N32" s="4">
        <f ca="1">AVERAGE(OFFSET('Pessimistic QTR'!$C32,0,4*(COLUMNS('Pessimistic QTR'!$C32:N32)-1),1,4))</f>
        <v>109.94090565896208</v>
      </c>
      <c r="O32" s="4">
        <f ca="1">AVERAGE(OFFSET('Pessimistic QTR'!$C32,0,4*(COLUMNS('Pessimistic QTR'!$C32:O32)-1),1,4))</f>
        <v>114.43409128208691</v>
      </c>
      <c r="P32" s="4">
        <f ca="1">AVERAGE(OFFSET('Pessimistic QTR'!$C32,0,4*(COLUMNS('Pessimistic QTR'!$C32:P32)-1),1,4))</f>
        <v>120.24233331442176</v>
      </c>
      <c r="Q32" s="4">
        <f ca="1">AVERAGE(OFFSET('Pessimistic QTR'!$C32,0,4*(COLUMNS('Pessimistic QTR'!$C32:Q32)-1),1,4))</f>
        <v>131.70929791323869</v>
      </c>
      <c r="R32" s="4">
        <f ca="1">AVERAGE(OFFSET('Pessimistic QTR'!$C32,0,4*(COLUMNS('Pessimistic QTR'!$C32:R32)-1),1,4))</f>
        <v>152.41068929968282</v>
      </c>
      <c r="S32" s="4">
        <f ca="1">AVERAGE(OFFSET('Pessimistic QTR'!$C32,0,4*(COLUMNS('Pessimistic QTR'!$C32:S32)-1),1,4))</f>
        <v>176.86062458105602</v>
      </c>
      <c r="T32" s="4">
        <f ca="1">AVERAGE(OFFSET('Pessimistic QTR'!$C32,0,4*(COLUMNS('Pessimistic QTR'!$C32:T32)-1),1,4))</f>
        <v>188.65029930208351</v>
      </c>
      <c r="U32" s="4">
        <f ca="1">AVERAGE(OFFSET('Pessimistic QTR'!$C32,0,4*(COLUMNS('Pessimistic QTR'!$C32:U32)-1),1,4))</f>
        <v>174.81059039366949</v>
      </c>
      <c r="V32" s="4">
        <f ca="1">AVERAGE(OFFSET('Pessimistic QTR'!$C32,0,4*(COLUMNS('Pessimistic QTR'!$C32:V32)-1),1,4))</f>
        <v>149.74467330526758</v>
      </c>
      <c r="W32" s="4">
        <f ca="1">AVERAGE(OFFSET('Pessimistic QTR'!$C32,0,4*(COLUMNS('Pessimistic QTR'!$C32:W32)-1),1,4))</f>
        <v>144.40624802380833</v>
      </c>
      <c r="X32" s="4">
        <f ca="1">AVERAGE(OFFSET('Pessimistic QTR'!$C32,0,4*(COLUMNS('Pessimistic QTR'!$C32:X32)-1),1,4))</f>
        <v>134.91258301970251</v>
      </c>
      <c r="Y32" s="4">
        <f ca="1">AVERAGE(OFFSET('Pessimistic QTR'!$C32,0,4*(COLUMNS('Pessimistic QTR'!$C32:Y32)-1),1,4))</f>
        <v>137.76976896798567</v>
      </c>
      <c r="Z32" s="4">
        <f ca="1">AVERAGE(OFFSET('Pessimistic QTR'!$C32,0,4*(COLUMNS('Pessimistic QTR'!$C32:Z32)-1),1,4))</f>
        <v>153.96201007945032</v>
      </c>
      <c r="AA32" s="4">
        <f ca="1">AVERAGE(OFFSET('Pessimistic QTR'!$C32,0,4*(COLUMNS('Pessimistic QTR'!$C32:AA32)-1),1,4))</f>
        <v>167.123865622354</v>
      </c>
      <c r="AB32" s="4">
        <f ca="1">AVERAGE(OFFSET('Pessimistic QTR'!$C32,0,4*(COLUMNS('Pessimistic QTR'!$C32:AB32)-1),1,4))</f>
        <v>180.33448030681933</v>
      </c>
      <c r="AC32" s="4">
        <f ca="1">AVERAGE(OFFSET('Pessimistic QTR'!$C32,0,4*(COLUMNS('Pessimistic QTR'!$C32:AC32)-1),1,4))</f>
        <v>199.80154783114236</v>
      </c>
      <c r="AD32" s="4">
        <f ca="1">AVERAGE(OFFSET('Pessimistic QTR'!$C32,0,4*(COLUMNS('Pessimistic QTR'!$C32:AD32)-1),1,4))</f>
        <v>225.2782460539519</v>
      </c>
      <c r="AE32" s="4">
        <f ca="1">AVERAGE(OFFSET('Pessimistic QTR'!$C32,0,4*(COLUMNS('Pessimistic QTR'!$C32:AE32)-1),1,4))</f>
        <v>248.70934034350461</v>
      </c>
      <c r="AF32" s="4">
        <f ca="1">AVERAGE(OFFSET('Pessimistic QTR'!$C32,0,4*(COLUMNS('Pessimistic QTR'!$C32:AF32)-1),1,4))</f>
        <v>252.31526134090205</v>
      </c>
      <c r="AG32" s="4">
        <f ca="1">AVERAGE(OFFSET('Pessimistic QTR'!$C32,0,4*(COLUMNS('Pessimistic QTR'!$C32:AG32)-1),1,4))</f>
        <v>274.06715056377408</v>
      </c>
      <c r="AH32" s="46">
        <f ca="1">AVERAGE(OFFSET('Pessimistic QTR'!$C32,0,4*(COLUMNS('Pessimistic QTR'!$C32:AH32)-1),1,4))</f>
        <v>333.84016208626008</v>
      </c>
      <c r="AI32" s="9">
        <f ca="1">AVERAGE(OFFSET('Pessimistic QTR'!$C32,0,4*(COLUMNS('Pessimistic QTR'!$C32:AI32)-1),1,4))</f>
        <v>409.47890248907606</v>
      </c>
      <c r="AJ32" s="9">
        <f ca="1">AVERAGE(OFFSET('Pessimistic QTR'!$C32,0,4*(COLUMNS('Pessimistic QTR'!$C32:AJ32)-1),1,4))</f>
        <v>413.63720000000001</v>
      </c>
      <c r="AK32" s="9">
        <f ca="1">AVERAGE(OFFSET('Pessimistic QTR'!$C32,0,4*(COLUMNS('Pessimistic QTR'!$C32:AK32)-1),1,4))</f>
        <v>406.19405</v>
      </c>
      <c r="AL32" s="9">
        <f ca="1">AVERAGE(OFFSET('Pessimistic QTR'!$C32,0,4*(COLUMNS('Pessimistic QTR'!$C32:AL32)-1),1,4))</f>
        <v>403.86912500000005</v>
      </c>
      <c r="AM32" s="9">
        <f ca="1">AVERAGE(OFFSET('Pessimistic QTR'!$C32,0,4*(COLUMNS('Pessimistic QTR'!$C32:AM32)-1),1,4))</f>
        <v>403.21062499999999</v>
      </c>
      <c r="AN32" s="9">
        <f ca="1">AVERAGE(OFFSET('Pessimistic QTR'!$C32,0,4*(COLUMNS('Pessimistic QTR'!$C32:AN32)-1),1,4))</f>
        <v>405.22634999999997</v>
      </c>
      <c r="AO32" s="9">
        <f ca="1">AVERAGE(OFFSET('Pessimistic QTR'!$C32,0,4*(COLUMNS('Pessimistic QTR'!$C32:AO32)-1),1,4))</f>
        <v>410.08507499999996</v>
      </c>
      <c r="AP32" s="9">
        <f ca="1">AVERAGE(OFFSET('Pessimistic QTR'!$C32,0,4*(COLUMNS('Pessimistic QTR'!$C32:AP32)-1),1,4))</f>
        <v>417.84195000000005</v>
      </c>
      <c r="AQ32" s="19"/>
    </row>
    <row r="33" spans="1:43" x14ac:dyDescent="0.25">
      <c r="A33" t="str">
        <f>'Baseline QTR'!A33</f>
        <v>KS_BP</v>
      </c>
      <c r="B33" t="str">
        <f>'Baseline QTR'!B33</f>
        <v>Housing permits (thous.)</v>
      </c>
      <c r="C33" s="3">
        <f ca="1">AVERAGE(OFFSET('Pessimistic QTR'!$C33,0,4*(COLUMNS('Pessimistic QTR'!$C33:C33)-1),1,4))</f>
        <v>23675.358484614364</v>
      </c>
      <c r="D33" s="3">
        <f ca="1">AVERAGE(OFFSET('Pessimistic QTR'!$C33,0,4*(COLUMNS('Pessimistic QTR'!$C33:D33)-1),1,4))</f>
        <v>10398.062372886285</v>
      </c>
      <c r="E33" s="3">
        <f ca="1">AVERAGE(OFFSET('Pessimistic QTR'!$C33,0,4*(COLUMNS('Pessimistic QTR'!$C33:E33)-1),1,4))</f>
        <v>13453.949850605808</v>
      </c>
      <c r="F33" s="3">
        <f ca="1">AVERAGE(OFFSET('Pessimistic QTR'!$C33,0,4*(COLUMNS('Pessimistic QTR'!$C33:F33)-1),1,4))</f>
        <v>13046.251354016033</v>
      </c>
      <c r="G33" s="3">
        <f ca="1">AVERAGE(OFFSET('Pessimistic QTR'!$C33,0,4*(COLUMNS('Pessimistic QTR'!$C33:G33)-1),1,4))</f>
        <v>14851.264062377222</v>
      </c>
      <c r="H33" s="3">
        <f ca="1">AVERAGE(OFFSET('Pessimistic QTR'!$C33,0,4*(COLUMNS('Pessimistic QTR'!$C33:H33)-1),1,4))</f>
        <v>14026.274899438487</v>
      </c>
      <c r="I33" s="3">
        <f ca="1">AVERAGE(OFFSET('Pessimistic QTR'!$C33,0,4*(COLUMNS('Pessimistic QTR'!$C33:I33)-1),1,4))</f>
        <v>16027.874101833577</v>
      </c>
      <c r="J33" s="3">
        <f ca="1">AVERAGE(OFFSET('Pessimistic QTR'!$C33,0,4*(COLUMNS('Pessimistic QTR'!$C33:J33)-1),1,4))</f>
        <v>17792.755699490717</v>
      </c>
      <c r="K33" s="3">
        <f ca="1">AVERAGE(OFFSET('Pessimistic QTR'!$C33,0,4*(COLUMNS('Pessimistic QTR'!$C33:K33)-1),1,4))</f>
        <v>21026.326911153556</v>
      </c>
      <c r="L33" s="3">
        <f ca="1">AVERAGE(OFFSET('Pessimistic QTR'!$C33,0,4*(COLUMNS('Pessimistic QTR'!$C33:L33)-1),1,4))</f>
        <v>19575.96636299821</v>
      </c>
      <c r="M33" s="3">
        <f ca="1">AVERAGE(OFFSET('Pessimistic QTR'!$C33,0,4*(COLUMNS('Pessimistic QTR'!$C33:M33)-1),1,4))</f>
        <v>18859.392561990906</v>
      </c>
      <c r="N33" s="3">
        <f ca="1">AVERAGE(OFFSET('Pessimistic QTR'!$C33,0,4*(COLUMNS('Pessimistic QTR'!$C33:N33)-1),1,4))</f>
        <v>15591.039188529609</v>
      </c>
      <c r="O33" s="3">
        <f ca="1">AVERAGE(OFFSET('Pessimistic QTR'!$C33,0,4*(COLUMNS('Pessimistic QTR'!$C33:O33)-1),1,4))</f>
        <v>14796.56293046358</v>
      </c>
      <c r="P33" s="3">
        <f ca="1">AVERAGE(OFFSET('Pessimistic QTR'!$C33,0,4*(COLUMNS('Pessimistic QTR'!$C33:P33)-1),1,4))</f>
        <v>15487.573169677882</v>
      </c>
      <c r="Q33" s="3">
        <f ca="1">AVERAGE(OFFSET('Pessimistic QTR'!$C33,0,4*(COLUMNS('Pessimistic QTR'!$C33:Q33)-1),1,4))</f>
        <v>17443.41196325819</v>
      </c>
      <c r="R33" s="3">
        <f ca="1">AVERAGE(OFFSET('Pessimistic QTR'!$C33,0,4*(COLUMNS('Pessimistic QTR'!$C33:R33)-1),1,4))</f>
        <v>18981.24382068104</v>
      </c>
      <c r="S33" s="3">
        <f ca="1">AVERAGE(OFFSET('Pessimistic QTR'!$C33,0,4*(COLUMNS('Pessimistic QTR'!$C33:S33)-1),1,4))</f>
        <v>19356.804048832579</v>
      </c>
      <c r="T33" s="3">
        <f ca="1">AVERAGE(OFFSET('Pessimistic QTR'!$C33,0,4*(COLUMNS('Pessimistic QTR'!$C33:T33)-1),1,4))</f>
        <v>21351.567582320749</v>
      </c>
      <c r="U33" s="3">
        <f ca="1">AVERAGE(OFFSET('Pessimistic QTR'!$C33,0,4*(COLUMNS('Pessimistic QTR'!$C33:U33)-1),1,4))</f>
        <v>12764.418762906924</v>
      </c>
      <c r="V33" s="3">
        <f ca="1">AVERAGE(OFFSET('Pessimistic QTR'!$C33,0,4*(COLUMNS('Pessimistic QTR'!$C33:V33)-1),1,4))</f>
        <v>5487.7377160875567</v>
      </c>
      <c r="W33" s="3">
        <f ca="1">AVERAGE(OFFSET('Pessimistic QTR'!$C33,0,4*(COLUMNS('Pessimistic QTR'!$C33:W33)-1),1,4))</f>
        <v>8016.4717021298184</v>
      </c>
      <c r="X33" s="3">
        <f ca="1">AVERAGE(OFFSET('Pessimistic QTR'!$C33,0,4*(COLUMNS('Pessimistic QTR'!$C33:X33)-1),1,4))</f>
        <v>8565.2432832803897</v>
      </c>
      <c r="Y33" s="3">
        <f ca="1">AVERAGE(OFFSET('Pessimistic QTR'!$C33,0,4*(COLUMNS('Pessimistic QTR'!$C33:Y33)-1),1,4))</f>
        <v>14325.377511550989</v>
      </c>
      <c r="Z33" s="3">
        <f ca="1">AVERAGE(OFFSET('Pessimistic QTR'!$C33,0,4*(COLUMNS('Pessimistic QTR'!$C33:Z33)-1),1,4))</f>
        <v>15385.184871077843</v>
      </c>
      <c r="AA33" s="3">
        <f ca="1">AVERAGE(OFFSET('Pessimistic QTR'!$C33,0,4*(COLUMNS('Pessimistic QTR'!$C33:AA33)-1),1,4))</f>
        <v>17517.842366770608</v>
      </c>
      <c r="AB33" s="3">
        <f ca="1">AVERAGE(OFFSET('Pessimistic QTR'!$C33,0,4*(COLUMNS('Pessimistic QTR'!$C33:AB33)-1),1,4))</f>
        <v>22899.637204136623</v>
      </c>
      <c r="AC33" s="3">
        <f ca="1">AVERAGE(OFFSET('Pessimistic QTR'!$C33,0,4*(COLUMNS('Pessimistic QTR'!$C33:AC33)-1),1,4))</f>
        <v>20881.128069424311</v>
      </c>
      <c r="AD33" s="3">
        <f ca="1">AVERAGE(OFFSET('Pessimistic QTR'!$C33,0,4*(COLUMNS('Pessimistic QTR'!$C33:AD33)-1),1,4))</f>
        <v>21589.309344480542</v>
      </c>
      <c r="AE33" s="3">
        <f ca="1">AVERAGE(OFFSET('Pessimistic QTR'!$C33,0,4*(COLUMNS('Pessimistic QTR'!$C33:AE33)-1),1,4))</f>
        <v>19436.12310235624</v>
      </c>
      <c r="AF33" s="3">
        <f ca="1">AVERAGE(OFFSET('Pessimistic QTR'!$C33,0,4*(COLUMNS('Pessimistic QTR'!$C33:AF33)-1),1,4))</f>
        <v>22386.319945764248</v>
      </c>
      <c r="AG33" s="46">
        <f ca="1">AVERAGE(OFFSET('Pessimistic QTR'!$C33,0,4*(COLUMNS('Pessimistic QTR'!$C33:AG33)-1),1,4))</f>
        <v>19151.548882493269</v>
      </c>
      <c r="AH33" s="46">
        <f ca="1">AVERAGE(OFFSET('Pessimistic QTR'!$C33,0,4*(COLUMNS('Pessimistic QTR'!$C33:AH33)-1),1,4))</f>
        <v>24215.38806465589</v>
      </c>
      <c r="AI33" s="9">
        <f ca="1">AVERAGE(OFFSET('Pessimistic QTR'!$C33,0,4*(COLUMNS('Pessimistic QTR'!$C33:AI33)-1),1,4))</f>
        <v>25156.709513914375</v>
      </c>
      <c r="AJ33" s="9">
        <f ca="1">AVERAGE(OFFSET('Pessimistic QTR'!$C33,0,4*(COLUMNS('Pessimistic QTR'!$C33:AJ33)-1),1,4))</f>
        <v>20838.342499999999</v>
      </c>
      <c r="AK33" s="9">
        <f ca="1">AVERAGE(OFFSET('Pessimistic QTR'!$C33,0,4*(COLUMNS('Pessimistic QTR'!$C33:AK33)-1),1,4))</f>
        <v>21195.154999999999</v>
      </c>
      <c r="AL33" s="9">
        <f ca="1">AVERAGE(OFFSET('Pessimistic QTR'!$C33,0,4*(COLUMNS('Pessimistic QTR'!$C33:AL33)-1),1,4))</f>
        <v>22179.895</v>
      </c>
      <c r="AM33" s="9">
        <f ca="1">AVERAGE(OFFSET('Pessimistic QTR'!$C33,0,4*(COLUMNS('Pessimistic QTR'!$C33:AM33)-1),1,4))</f>
        <v>23271.699999999997</v>
      </c>
      <c r="AN33" s="9">
        <f ca="1">AVERAGE(OFFSET('Pessimistic QTR'!$C33,0,4*(COLUMNS('Pessimistic QTR'!$C33:AN33)-1),1,4))</f>
        <v>24212.924999999999</v>
      </c>
      <c r="AO33" s="9">
        <f ca="1">AVERAGE(OFFSET('Pessimistic QTR'!$C33,0,4*(COLUMNS('Pessimistic QTR'!$C33:AO33)-1),1,4))</f>
        <v>23984.2775</v>
      </c>
      <c r="AP33" s="9">
        <f ca="1">AVERAGE(OFFSET('Pessimistic QTR'!$C33,0,4*(COLUMNS('Pessimistic QTR'!$C33:AP33)-1),1,4))</f>
        <v>23514.157500000001</v>
      </c>
      <c r="AQ33" s="19"/>
    </row>
    <row r="34" spans="1:43" x14ac:dyDescent="0.25">
      <c r="A34" t="str">
        <f>'Baseline QTR'!A34</f>
        <v>KS_POP</v>
      </c>
      <c r="B34" t="str">
        <f>'Baseline QTR'!B34</f>
        <v>Population (thous.)</v>
      </c>
      <c r="C34" s="6">
        <f ca="1">AVERAGE(OFFSET('Pessimistic QTR'!$C34,0,4*(COLUMNS('Pessimistic QTR'!$C34:C34)-1),1,4))</f>
        <v>1999.2114712037874</v>
      </c>
      <c r="D34" s="6">
        <f ca="1">AVERAGE(OFFSET('Pessimistic QTR'!$C34,0,4*(COLUMNS('Pessimistic QTR'!$C34:D34)-1),1,4))</f>
        <v>2050.810950062104</v>
      </c>
      <c r="E34" s="6">
        <f ca="1">AVERAGE(OFFSET('Pessimistic QTR'!$C34,0,4*(COLUMNS('Pessimistic QTR'!$C34:E34)-1),1,4))</f>
        <v>2078.2645410477953</v>
      </c>
      <c r="F34" s="6">
        <f ca="1">AVERAGE(OFFSET('Pessimistic QTR'!$C34,0,4*(COLUMNS('Pessimistic QTR'!$C34:F34)-1),1,4))</f>
        <v>2110.0368544967146</v>
      </c>
      <c r="G34" s="6">
        <f ca="1">AVERAGE(OFFSET('Pessimistic QTR'!$C34,0,4*(COLUMNS('Pessimistic QTR'!$C34:G34)-1),1,4))</f>
        <v>2140.0514003403464</v>
      </c>
      <c r="H34" s="6">
        <f ca="1">AVERAGE(OFFSET('Pessimistic QTR'!$C34,0,4*(COLUMNS('Pessimistic QTR'!$C34:H34)-1),1,4))</f>
        <v>2166.6694816418994</v>
      </c>
      <c r="I34" s="6">
        <f ca="1">AVERAGE(OFFSET('Pessimistic QTR'!$C34,0,4*(COLUMNS('Pessimistic QTR'!$C34:I34)-1),1,4))</f>
        <v>2193.6384230920557</v>
      </c>
      <c r="J34" s="6">
        <f ca="1">AVERAGE(OFFSET('Pessimistic QTR'!$C34,0,4*(COLUMNS('Pessimistic QTR'!$C34:J34)-1),1,4))</f>
        <v>2229.3992791148762</v>
      </c>
      <c r="K34" s="6">
        <f ca="1">AVERAGE(OFFSET('Pessimistic QTR'!$C34,0,4*(COLUMNS('Pessimistic QTR'!$C34:K34)-1),1,4))</f>
        <v>2273.8134916984372</v>
      </c>
      <c r="L34" s="6">
        <f ca="1">AVERAGE(OFFSET('Pessimistic QTR'!$C34,0,4*(COLUMNS('Pessimistic QTR'!$C34:L34)-1),1,4))</f>
        <v>2317.7644259663739</v>
      </c>
      <c r="M34" s="6">
        <f ca="1">AVERAGE(OFFSET('Pessimistic QTR'!$C34,0,4*(COLUMNS('Pessimistic QTR'!$C34:M34)-1),1,4))</f>
        <v>2354.6442888110678</v>
      </c>
      <c r="N34" s="6">
        <f ca="1">AVERAGE(OFFSET('Pessimistic QTR'!$C34,0,4*(COLUMNS('Pessimistic QTR'!$C34:N34)-1),1,4))</f>
        <v>2386.2027937893554</v>
      </c>
      <c r="O34" s="6">
        <f ca="1">AVERAGE(OFFSET('Pessimistic QTR'!$C34,0,4*(COLUMNS('Pessimistic QTR'!$C34:O34)-1),1,4))</f>
        <v>2415.4315047815116</v>
      </c>
      <c r="P34" s="6">
        <f ca="1">AVERAGE(OFFSET('Pessimistic QTR'!$C34,0,4*(COLUMNS('Pessimistic QTR'!$C34:P34)-1),1,4))</f>
        <v>2435.8969214595986</v>
      </c>
      <c r="Q34" s="6">
        <f ca="1">AVERAGE(OFFSET('Pessimistic QTR'!$C34,0,4*(COLUMNS('Pessimistic QTR'!$C34:Q34)-1),1,4))</f>
        <v>2458.443575005093</v>
      </c>
      <c r="R34" s="6">
        <f ca="1">AVERAGE(OFFSET('Pessimistic QTR'!$C34,0,4*(COLUMNS('Pessimistic QTR'!$C34:R34)-1),1,4))</f>
        <v>2492.5686066450289</v>
      </c>
      <c r="S34" s="6">
        <f ca="1">AVERAGE(OFFSET('Pessimistic QTR'!$C34,0,4*(COLUMNS('Pessimistic QTR'!$C34:S34)-1),1,4))</f>
        <v>2536.8597015397913</v>
      </c>
      <c r="T34" s="6">
        <f ca="1">AVERAGE(OFFSET('Pessimistic QTR'!$C34,0,4*(COLUMNS('Pessimistic QTR'!$C34:T34)-1),1,4))</f>
        <v>2572.3456653208059</v>
      </c>
      <c r="U34" s="6">
        <f ca="1">AVERAGE(OFFSET('Pessimistic QTR'!$C34,0,4*(COLUMNS('Pessimistic QTR'!$C34:U34)-1),1,4))</f>
        <v>2599.5382465519856</v>
      </c>
      <c r="V34" s="6">
        <f ca="1">AVERAGE(OFFSET('Pessimistic QTR'!$C34,0,4*(COLUMNS('Pessimistic QTR'!$C34:V34)-1),1,4))</f>
        <v>2626.2521297212515</v>
      </c>
      <c r="W34" s="6">
        <f ca="1">AVERAGE(OFFSET('Pessimistic QTR'!$C34,0,4*(COLUMNS('Pessimistic QTR'!$C34:W34)-1),1,4))</f>
        <v>2652.9422970630085</v>
      </c>
      <c r="X34" s="6">
        <f ca="1">AVERAGE(OFFSET('Pessimistic QTR'!$C34,0,4*(COLUMNS('Pessimistic QTR'!$C34:X34)-1),1,4))</f>
        <v>2670.3997914017136</v>
      </c>
      <c r="Y34" s="6">
        <f ca="1">AVERAGE(OFFSET('Pessimistic QTR'!$C34,0,4*(COLUMNS('Pessimistic QTR'!$C34:Y34)-1),1,4))</f>
        <v>2694.5035685801377</v>
      </c>
      <c r="Z34" s="6">
        <f ca="1">AVERAGE(OFFSET('Pessimistic QTR'!$C34,0,4*(COLUMNS('Pessimistic QTR'!$C34:Z34)-1),1,4))</f>
        <v>2736.6036999027365</v>
      </c>
      <c r="AA34" s="6">
        <f ca="1">AVERAGE(OFFSET('Pessimistic QTR'!$C34,0,4*(COLUMNS('Pessimistic QTR'!$C34:AA34)-1),1,4))</f>
        <v>2786.5319755589153</v>
      </c>
      <c r="AB34" s="6">
        <f ca="1">AVERAGE(OFFSET('Pessimistic QTR'!$C34,0,4*(COLUMNS('Pessimistic QTR'!$C34:AB34)-1),1,4))</f>
        <v>2849.5451634866031</v>
      </c>
      <c r="AC34" s="6">
        <f ca="1">AVERAGE(OFFSET('Pessimistic QTR'!$C34,0,4*(COLUMNS('Pessimistic QTR'!$C34:AC34)-1),1,4))</f>
        <v>2910.5143236196741</v>
      </c>
      <c r="AD34" s="6">
        <f ca="1">AVERAGE(OFFSET('Pessimistic QTR'!$C34,0,4*(COLUMNS('Pessimistic QTR'!$C34:AD34)-1),1,4))</f>
        <v>2955.6611514097021</v>
      </c>
      <c r="AE34" s="6">
        <f ca="1">AVERAGE(OFFSET('Pessimistic QTR'!$C34,0,4*(COLUMNS('Pessimistic QTR'!$C34:AE34)-1),1,4))</f>
        <v>3008.3460394915178</v>
      </c>
      <c r="AF34" s="6">
        <f ca="1">AVERAGE(OFFSET('Pessimistic QTR'!$C34,0,4*(COLUMNS('Pessimistic QTR'!$C34:AF34)-1),1,4))</f>
        <v>3064.3926437492269</v>
      </c>
      <c r="AG34" s="45">
        <f ca="1">AVERAGE(OFFSET('Pessimistic QTR'!$C34,0,4*(COLUMNS('Pessimistic QTR'!$C34:AG34)-1),1,4))</f>
        <v>3108.7049948865742</v>
      </c>
      <c r="AH34" s="45">
        <f ca="1">AVERAGE(OFFSET('Pessimistic QTR'!$C34,0,4*(COLUMNS('Pessimistic QTR'!$C34:AH34)-1),1,4))</f>
        <v>3138.6071892044756</v>
      </c>
      <c r="AI34" s="8">
        <f ca="1">AVERAGE(OFFSET('Pessimistic QTR'!$C34,0,4*(COLUMNS('Pessimistic QTR'!$C34:AI34)-1),1,4))</f>
        <v>3176.2371616450978</v>
      </c>
      <c r="AJ34" s="8">
        <f ca="1">AVERAGE(OFFSET('Pessimistic QTR'!$C34,0,4*(COLUMNS('Pessimistic QTR'!$C34:AJ34)-1),1,4))</f>
        <v>3205.7368313417733</v>
      </c>
      <c r="AK34" s="8">
        <f ca="1">AVERAGE(OFFSET('Pessimistic QTR'!$C34,0,4*(COLUMNS('Pessimistic QTR'!$C34:AK34)-1),1,4))</f>
        <v>3232.4902251386097</v>
      </c>
      <c r="AL34" s="8">
        <f ca="1">AVERAGE(OFFSET('Pessimistic QTR'!$C34,0,4*(COLUMNS('Pessimistic QTR'!$C34:AL34)-1),1,4))</f>
        <v>3257.4818312667094</v>
      </c>
      <c r="AM34" s="8">
        <f ca="1">AVERAGE(OFFSET('Pessimistic QTR'!$C34,0,4*(COLUMNS('Pessimistic QTR'!$C34:AM34)-1),1,4))</f>
        <v>3282.8449028363084</v>
      </c>
      <c r="AN34" s="8">
        <f ca="1">AVERAGE(OFFSET('Pessimistic QTR'!$C34,0,4*(COLUMNS('Pessimistic QTR'!$C34:AN34)-1),1,4))</f>
        <v>3307.3075135352242</v>
      </c>
      <c r="AO34" s="8">
        <f ca="1">AVERAGE(OFFSET('Pessimistic QTR'!$C34,0,4*(COLUMNS('Pessimistic QTR'!$C34:AO34)-1),1,4))</f>
        <v>3331.6950031668775</v>
      </c>
      <c r="AP34" s="8">
        <f ca="1">AVERAGE(OFFSET('Pessimistic QTR'!$C34,0,4*(COLUMNS('Pessimistic QTR'!$C34:AP34)-1),1,4))</f>
        <v>3356.3657298112403</v>
      </c>
      <c r="AQ34" s="19"/>
    </row>
    <row r="35" spans="1:43" s="25" customFormat="1" x14ac:dyDescent="0.25">
      <c r="A35"/>
      <c r="AH35" s="54"/>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4" t="s">
        <v>60</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2">
        <f t="shared" ref="C38:X38" si="0">C4</f>
        <v>1990</v>
      </c>
      <c r="D38" s="22">
        <f t="shared" si="0"/>
        <v>1991</v>
      </c>
      <c r="E38" s="22">
        <f t="shared" si="0"/>
        <v>1992</v>
      </c>
      <c r="F38" s="22">
        <f t="shared" si="0"/>
        <v>1993</v>
      </c>
      <c r="G38" s="22">
        <f t="shared" si="0"/>
        <v>1994</v>
      </c>
      <c r="H38" s="22">
        <f t="shared" si="0"/>
        <v>1995</v>
      </c>
      <c r="I38" s="22">
        <f t="shared" si="0"/>
        <v>1996</v>
      </c>
      <c r="J38" s="22">
        <f t="shared" si="0"/>
        <v>1997</v>
      </c>
      <c r="K38" s="22">
        <f t="shared" si="0"/>
        <v>1998</v>
      </c>
      <c r="L38" s="22">
        <f t="shared" si="0"/>
        <v>1999</v>
      </c>
      <c r="M38" s="22">
        <f t="shared" si="0"/>
        <v>2000</v>
      </c>
      <c r="N38" s="22">
        <f t="shared" si="0"/>
        <v>2001</v>
      </c>
      <c r="O38" s="22">
        <f t="shared" si="0"/>
        <v>2002</v>
      </c>
      <c r="P38" s="22">
        <f t="shared" si="0"/>
        <v>2003</v>
      </c>
      <c r="Q38" s="22">
        <f t="shared" si="0"/>
        <v>2004</v>
      </c>
      <c r="R38" s="22">
        <f t="shared" si="0"/>
        <v>2005</v>
      </c>
      <c r="S38" s="22">
        <f t="shared" si="0"/>
        <v>2006</v>
      </c>
      <c r="T38" s="22">
        <f t="shared" si="0"/>
        <v>2007</v>
      </c>
      <c r="U38" s="22">
        <f t="shared" si="0"/>
        <v>2008</v>
      </c>
      <c r="V38" s="22">
        <f t="shared" si="0"/>
        <v>2009</v>
      </c>
      <c r="W38" s="22">
        <f t="shared" si="0"/>
        <v>2010</v>
      </c>
      <c r="X38" s="22">
        <f t="shared" si="0"/>
        <v>2011</v>
      </c>
      <c r="Y38" s="22">
        <f t="shared" ref="Y38:AP38" si="1">Y4</f>
        <v>2012</v>
      </c>
      <c r="Z38" s="22">
        <f t="shared" si="1"/>
        <v>2013</v>
      </c>
      <c r="AA38" s="22">
        <f t="shared" si="1"/>
        <v>2014</v>
      </c>
      <c r="AB38" s="22">
        <f t="shared" si="1"/>
        <v>2015</v>
      </c>
      <c r="AC38" s="22">
        <f t="shared" si="1"/>
        <v>2016</v>
      </c>
      <c r="AD38" s="22">
        <f t="shared" si="1"/>
        <v>2017</v>
      </c>
      <c r="AE38" s="22">
        <f t="shared" si="1"/>
        <v>2018</v>
      </c>
      <c r="AF38" s="22">
        <f t="shared" si="1"/>
        <v>2019</v>
      </c>
      <c r="AG38" s="23">
        <f t="shared" si="1"/>
        <v>2020</v>
      </c>
      <c r="AH38" s="22">
        <f t="shared" si="1"/>
        <v>2021</v>
      </c>
      <c r="AI38" s="22">
        <f t="shared" si="1"/>
        <v>2022</v>
      </c>
      <c r="AJ38" s="22">
        <f t="shared" si="1"/>
        <v>2023</v>
      </c>
      <c r="AK38" s="22">
        <f t="shared" si="1"/>
        <v>2024</v>
      </c>
      <c r="AL38" s="22">
        <f t="shared" si="1"/>
        <v>2025</v>
      </c>
      <c r="AM38" s="22">
        <f t="shared" si="1"/>
        <v>2026</v>
      </c>
      <c r="AN38" s="22">
        <f t="shared" si="1"/>
        <v>2027</v>
      </c>
      <c r="AO38" s="22">
        <f t="shared" si="1"/>
        <v>2028</v>
      </c>
      <c r="AP38" s="22">
        <f t="shared" si="1"/>
        <v>2029</v>
      </c>
    </row>
    <row r="39" spans="1:43" x14ac:dyDescent="0.25">
      <c r="B39" t="str">
        <f t="shared" ref="B39:B52" si="2">B7</f>
        <v>Employment (thous.)</v>
      </c>
      <c r="C39" s="21"/>
      <c r="D39" s="21">
        <f t="shared" ref="D39:Y39" ca="1" si="3">100*(D7/C7-1)</f>
        <v>0.47711716043910002</v>
      </c>
      <c r="E39" s="21">
        <f t="shared" ca="1" si="3"/>
        <v>1.262282577808338</v>
      </c>
      <c r="F39" s="21">
        <f t="shared" ca="1" si="3"/>
        <v>1.0405127977904938</v>
      </c>
      <c r="G39" s="21">
        <f t="shared" ca="1" si="3"/>
        <v>1.0509928886225373</v>
      </c>
      <c r="H39" s="21">
        <f t="shared" ca="1" si="3"/>
        <v>1.8566334685847563</v>
      </c>
      <c r="I39" s="21">
        <f t="shared" ca="1" si="3"/>
        <v>3.756355270258771</v>
      </c>
      <c r="J39" s="21">
        <f t="shared" ca="1" si="3"/>
        <v>5.7775222765162226</v>
      </c>
      <c r="K39" s="21">
        <f t="shared" ca="1" si="3"/>
        <v>4.8104296066252772</v>
      </c>
      <c r="L39" s="21">
        <f t="shared" ca="1" si="3"/>
        <v>2.6235377635112078</v>
      </c>
      <c r="M39" s="21">
        <f t="shared" ca="1" si="3"/>
        <v>2.2725495503624016</v>
      </c>
      <c r="N39" s="21">
        <f t="shared" ca="1" si="3"/>
        <v>-1.127494515447891</v>
      </c>
      <c r="O39" s="21">
        <f t="shared" ca="1" si="3"/>
        <v>-3.305652385994573</v>
      </c>
      <c r="P39" s="21">
        <f t="shared" ca="1" si="3"/>
        <v>-1.0064657426375967</v>
      </c>
      <c r="Q39" s="21">
        <f t="shared" ca="1" si="3"/>
        <v>0.71902208025456105</v>
      </c>
      <c r="R39" s="21">
        <f t="shared" ca="1" si="3"/>
        <v>2.5236009131856418</v>
      </c>
      <c r="S39" s="21">
        <f t="shared" ca="1" si="3"/>
        <v>3.204742416947548</v>
      </c>
      <c r="T39" s="21">
        <f t="shared" ca="1" si="3"/>
        <v>3.0760707933638276</v>
      </c>
      <c r="U39" s="21">
        <f t="shared" ca="1" si="3"/>
        <v>1.2112468884363015</v>
      </c>
      <c r="V39" s="21">
        <f t="shared" ca="1" si="3"/>
        <v>-5.1218271558012507</v>
      </c>
      <c r="W39" s="21">
        <f t="shared" ca="1" si="3"/>
        <v>-1.2707820287737648</v>
      </c>
      <c r="X39" s="21">
        <f t="shared" ca="1" si="3"/>
        <v>1.8665600515571423</v>
      </c>
      <c r="Y39" s="21">
        <f t="shared" ca="1" si="3"/>
        <v>2.61966270085352</v>
      </c>
      <c r="Z39" s="21">
        <f t="shared" ref="Z39:AP39" ca="1" si="4">100*(Z7/Y7-1)</f>
        <v>2.8758826585074893</v>
      </c>
      <c r="AA39" s="21">
        <f t="shared" ca="1" si="4"/>
        <v>2.7621948851120015</v>
      </c>
      <c r="AB39" s="21">
        <f t="shared" ca="1" si="4"/>
        <v>3.1771572973644302</v>
      </c>
      <c r="AC39" s="21">
        <f t="shared" ca="1" si="4"/>
        <v>3.2457439515179543</v>
      </c>
      <c r="AD39" s="21">
        <f t="shared" ca="1" si="4"/>
        <v>2.4872898323727632</v>
      </c>
      <c r="AE39" s="21">
        <f t="shared" ca="1" si="4"/>
        <v>2.2592610910529887</v>
      </c>
      <c r="AF39" s="21">
        <f t="shared" ca="1" si="4"/>
        <v>2.3457375288985061</v>
      </c>
      <c r="AG39" s="47">
        <f t="shared" ca="1" si="4"/>
        <v>-5.8173604022532244</v>
      </c>
      <c r="AH39" s="47">
        <f t="shared" ca="1" si="4"/>
        <v>1.4480827705245503</v>
      </c>
      <c r="AI39" s="20">
        <f t="shared" ca="1" si="4"/>
        <v>4.5979157599018716</v>
      </c>
      <c r="AJ39" s="20">
        <f t="shared" ca="1" si="4"/>
        <v>-0.65104897502249459</v>
      </c>
      <c r="AK39" s="20">
        <f t="shared" ca="1" si="4"/>
        <v>-1.5762666584040685</v>
      </c>
      <c r="AL39" s="20">
        <f t="shared" ca="1" si="4"/>
        <v>1.1400026751567482</v>
      </c>
      <c r="AM39" s="20">
        <f t="shared" ca="1" si="4"/>
        <v>2.5983574871604853</v>
      </c>
      <c r="AN39" s="20">
        <f t="shared" ca="1" si="4"/>
        <v>1.9768948673544395</v>
      </c>
      <c r="AO39" s="20">
        <f t="shared" ca="1" si="4"/>
        <v>1.4142907789847836</v>
      </c>
      <c r="AP39" s="20">
        <f t="shared" ca="1" si="4"/>
        <v>0.97543078619943824</v>
      </c>
    </row>
    <row r="40" spans="1:43" x14ac:dyDescent="0.25">
      <c r="B40" t="str">
        <f t="shared" si="2"/>
        <v xml:space="preserve"> Goods producing</v>
      </c>
      <c r="C40" s="21"/>
      <c r="D40" s="21">
        <f t="shared" ref="D40:Y40" ca="1" si="5">100*(D8/C8-1)</f>
        <v>-2.3366312813881573</v>
      </c>
      <c r="E40" s="21">
        <f t="shared" ca="1" si="5"/>
        <v>-0.93299667446729018</v>
      </c>
      <c r="F40" s="21">
        <f t="shared" ca="1" si="5"/>
        <v>-4.9606813166319652</v>
      </c>
      <c r="G40" s="21">
        <f t="shared" ca="1" si="5"/>
        <v>-4.3431337279654647</v>
      </c>
      <c r="H40" s="21">
        <f t="shared" ca="1" si="5"/>
        <v>-2.2940955246333328</v>
      </c>
      <c r="I40" s="21">
        <f t="shared" ca="1" si="5"/>
        <v>4.4229827139757871</v>
      </c>
      <c r="J40" s="21">
        <f t="shared" ca="1" si="5"/>
        <v>11.4871657395617</v>
      </c>
      <c r="K40" s="21">
        <f t="shared" ca="1" si="5"/>
        <v>5.7348963029756561</v>
      </c>
      <c r="L40" s="21">
        <f t="shared" ca="1" si="5"/>
        <v>-2.9478651429870939</v>
      </c>
      <c r="M40" s="21">
        <f t="shared" ca="1" si="5"/>
        <v>-3.1106294484637309</v>
      </c>
      <c r="N40" s="21">
        <f t="shared" ca="1" si="5"/>
        <v>-3.3374648568577969</v>
      </c>
      <c r="O40" s="21">
        <f t="shared" ca="1" si="5"/>
        <v>-9.49179046129791</v>
      </c>
      <c r="P40" s="21">
        <f t="shared" ca="1" si="5"/>
        <v>-6.9004837595024293</v>
      </c>
      <c r="Q40" s="21">
        <f t="shared" ca="1" si="5"/>
        <v>-0.54559625876849926</v>
      </c>
      <c r="R40" s="21">
        <f t="shared" ca="1" si="5"/>
        <v>5.2992984027466772</v>
      </c>
      <c r="S40" s="21">
        <f t="shared" ca="1" si="5"/>
        <v>7.4957470938474602</v>
      </c>
      <c r="T40" s="21">
        <f t="shared" ca="1" si="5"/>
        <v>5.723517193630312</v>
      </c>
      <c r="U40" s="21">
        <f t="shared" ca="1" si="5"/>
        <v>-0.96672591761000071</v>
      </c>
      <c r="V40" s="21">
        <f t="shared" ca="1" si="5"/>
        <v>-12.611392763800122</v>
      </c>
      <c r="W40" s="21">
        <f t="shared" ca="1" si="5"/>
        <v>-6.2481983280484261</v>
      </c>
      <c r="X40" s="21">
        <f t="shared" ca="1" si="5"/>
        <v>2.5098009070643412</v>
      </c>
      <c r="Y40" s="21">
        <f t="shared" ca="1" si="5"/>
        <v>5.1891567620261592</v>
      </c>
      <c r="Z40" s="21">
        <f t="shared" ref="Z40:AP40" ca="1" si="6">100*(Z8/Y8-1)</f>
        <v>3.9529495633576772</v>
      </c>
      <c r="AA40" s="21">
        <f t="shared" ca="1" si="6"/>
        <v>2.3933616787820799</v>
      </c>
      <c r="AB40" s="21">
        <f t="shared" ca="1" si="6"/>
        <v>3.6869600160739369</v>
      </c>
      <c r="AC40" s="21">
        <f t="shared" ca="1" si="6"/>
        <v>1.4501178826340944</v>
      </c>
      <c r="AD40" s="21">
        <f t="shared" ca="1" si="6"/>
        <v>-0.99006749013117457</v>
      </c>
      <c r="AE40" s="21">
        <f t="shared" ca="1" si="6"/>
        <v>1.974213047811979</v>
      </c>
      <c r="AF40" s="21">
        <f t="shared" ca="1" si="6"/>
        <v>2.535078038782923</v>
      </c>
      <c r="AG40" s="47">
        <f t="shared" ca="1" si="6"/>
        <v>-6.7652756849841627</v>
      </c>
      <c r="AH40" s="47">
        <f t="shared" ca="1" si="6"/>
        <v>-3.6445793067053533</v>
      </c>
      <c r="AI40" s="20">
        <f t="shared" ca="1" si="6"/>
        <v>3.9911275415896341</v>
      </c>
      <c r="AJ40" s="20">
        <f t="shared" ca="1" si="6"/>
        <v>0.14879541676937613</v>
      </c>
      <c r="AK40" s="20">
        <f t="shared" ca="1" si="6"/>
        <v>-1.9995614157908292</v>
      </c>
      <c r="AL40" s="20">
        <f t="shared" ca="1" si="6"/>
        <v>2.8896459117233597E-2</v>
      </c>
      <c r="AM40" s="20">
        <f t="shared" ca="1" si="6"/>
        <v>1.5526756406230469</v>
      </c>
      <c r="AN40" s="20">
        <f t="shared" ca="1" si="6"/>
        <v>1.3399140466137105</v>
      </c>
      <c r="AO40" s="20">
        <f t="shared" ca="1" si="6"/>
        <v>0.7218527188228574</v>
      </c>
      <c r="AP40" s="20">
        <f t="shared" ca="1" si="6"/>
        <v>0.26936609160366221</v>
      </c>
    </row>
    <row r="41" spans="1:43" x14ac:dyDescent="0.25">
      <c r="B41" t="str">
        <f t="shared" si="2"/>
        <v xml:space="preserve">   Natural resources</v>
      </c>
      <c r="C41" s="21"/>
      <c r="D41" s="21">
        <f t="shared" ref="D41:Y41" ca="1" si="7">100*(D9/C9-1)</f>
        <v>-7.9831932773109298</v>
      </c>
      <c r="E41" s="21">
        <f t="shared" ca="1" si="7"/>
        <v>-13.242009132420085</v>
      </c>
      <c r="F41" s="21">
        <f t="shared" ca="1" si="7"/>
        <v>2.1052631578947212</v>
      </c>
      <c r="G41" s="21">
        <f t="shared" ca="1" si="7"/>
        <v>-2.5773195876288568</v>
      </c>
      <c r="H41" s="21">
        <f t="shared" ca="1" si="7"/>
        <v>2.1164021164021163</v>
      </c>
      <c r="I41" s="21">
        <f t="shared" ca="1" si="7"/>
        <v>1.5544041450777257</v>
      </c>
      <c r="J41" s="21">
        <f t="shared" ca="1" si="7"/>
        <v>13.77551020408163</v>
      </c>
      <c r="K41" s="21">
        <f t="shared" ca="1" si="7"/>
        <v>3.1390134529148073</v>
      </c>
      <c r="L41" s="21">
        <f t="shared" ca="1" si="7"/>
        <v>10.000000000000009</v>
      </c>
      <c r="M41" s="21">
        <f t="shared" ca="1" si="7"/>
        <v>0.39525691699604515</v>
      </c>
      <c r="N41" s="21">
        <f t="shared" ca="1" si="7"/>
        <v>-7.0866141732283561</v>
      </c>
      <c r="O41" s="21">
        <f t="shared" ca="1" si="7"/>
        <v>-18.220338983050844</v>
      </c>
      <c r="P41" s="21">
        <f t="shared" ca="1" si="7"/>
        <v>-16.062176165803123</v>
      </c>
      <c r="Q41" s="21">
        <f t="shared" ca="1" si="7"/>
        <v>-9.2592592592592453</v>
      </c>
      <c r="R41" s="21">
        <f t="shared" ca="1" si="7"/>
        <v>-9.5238095238095237</v>
      </c>
      <c r="S41" s="21">
        <f t="shared" ca="1" si="7"/>
        <v>-0.75187969924811471</v>
      </c>
      <c r="T41" s="21">
        <f t="shared" ca="1" si="7"/>
        <v>0</v>
      </c>
      <c r="U41" s="21">
        <f t="shared" ca="1" si="7"/>
        <v>-10.60606060606062</v>
      </c>
      <c r="V41" s="21">
        <f t="shared" ca="1" si="7"/>
        <v>-18.644067796610166</v>
      </c>
      <c r="W41" s="21">
        <f t="shared" ca="1" si="7"/>
        <v>-3.1249999999999889</v>
      </c>
      <c r="X41" s="21">
        <f t="shared" ca="1" si="7"/>
        <v>-7.5268817204301346</v>
      </c>
      <c r="Y41" s="21">
        <f t="shared" ca="1" si="7"/>
        <v>-1.1627906976744096</v>
      </c>
      <c r="Z41" s="21">
        <f t="shared" ref="Z41:AP41" ca="1" si="8">100*(Z9/Y9-1)</f>
        <v>4.705882352941182</v>
      </c>
      <c r="AA41" s="21">
        <f t="shared" ca="1" si="8"/>
        <v>-3.3707865168539519</v>
      </c>
      <c r="AB41" s="21">
        <f t="shared" ca="1" si="8"/>
        <v>10.465116279069786</v>
      </c>
      <c r="AC41" s="21">
        <f t="shared" ca="1" si="8"/>
        <v>-1.0526315789473939</v>
      </c>
      <c r="AD41" s="21">
        <f t="shared" ca="1" si="8"/>
        <v>2.1276595744680993</v>
      </c>
      <c r="AE41" s="21">
        <f t="shared" ca="1" si="8"/>
        <v>0</v>
      </c>
      <c r="AF41" s="21">
        <f t="shared" ca="1" si="8"/>
        <v>0</v>
      </c>
      <c r="AG41" s="47">
        <f t="shared" ca="1" si="8"/>
        <v>-6.25</v>
      </c>
      <c r="AH41" s="47">
        <f t="shared" ca="1" si="8"/>
        <v>-4.4444444444444624</v>
      </c>
      <c r="AI41" s="20">
        <f t="shared" ca="1" si="8"/>
        <v>0.8064500000000141</v>
      </c>
      <c r="AJ41" s="20">
        <f t="shared" ca="1" si="8"/>
        <v>3.6635771748963153</v>
      </c>
      <c r="AK41" s="20">
        <f t="shared" ca="1" si="8"/>
        <v>0.6296988063776654</v>
      </c>
      <c r="AL41" s="20">
        <f t="shared" ca="1" si="8"/>
        <v>0.10913850904190614</v>
      </c>
      <c r="AM41" s="20">
        <f t="shared" ca="1" si="8"/>
        <v>1.8944213813454347E-2</v>
      </c>
      <c r="AN41" s="20">
        <f t="shared" ca="1" si="8"/>
        <v>3.2898445480711302E-3</v>
      </c>
      <c r="AO41" s="20">
        <f t="shared" ca="1" si="8"/>
        <v>5.7313633787803298E-4</v>
      </c>
      <c r="AP41" s="20">
        <f t="shared" ca="1" si="8"/>
        <v>9.9387234619996434E-5</v>
      </c>
    </row>
    <row r="42" spans="1:43" x14ac:dyDescent="0.25">
      <c r="B42" t="str">
        <f t="shared" si="2"/>
        <v xml:space="preserve">   Construction</v>
      </c>
      <c r="C42" s="21"/>
      <c r="D42" s="21">
        <f t="shared" ref="D42:Y42" ca="1" si="9">100*(D10/C10-1)</f>
        <v>-3.6453465082120329</v>
      </c>
      <c r="E42" s="21">
        <f t="shared" ca="1" si="9"/>
        <v>2.8409090909090828</v>
      </c>
      <c r="F42" s="21">
        <f t="shared" ca="1" si="9"/>
        <v>-5.1071284193505146</v>
      </c>
      <c r="G42" s="21">
        <f t="shared" ca="1" si="9"/>
        <v>-1.3348480545299357</v>
      </c>
      <c r="H42" s="21">
        <f t="shared" ca="1" si="9"/>
        <v>0.73402417962000754</v>
      </c>
      <c r="I42" s="21">
        <f t="shared" ca="1" si="9"/>
        <v>3.6433776253750549</v>
      </c>
      <c r="J42" s="21">
        <f t="shared" ca="1" si="9"/>
        <v>9.9117728149986206</v>
      </c>
      <c r="K42" s="21">
        <f t="shared" ca="1" si="9"/>
        <v>8.0521760943183196</v>
      </c>
      <c r="L42" s="21">
        <f t="shared" ca="1" si="9"/>
        <v>8.5896691816599091</v>
      </c>
      <c r="M42" s="21">
        <f t="shared" ca="1" si="9"/>
        <v>6.7985034740780215</v>
      </c>
      <c r="N42" s="21">
        <f t="shared" ca="1" si="9"/>
        <v>-2.4321889700730681</v>
      </c>
      <c r="O42" s="21">
        <f t="shared" ca="1" si="9"/>
        <v>-6.6577759540418331</v>
      </c>
      <c r="P42" s="21">
        <f t="shared" ca="1" si="9"/>
        <v>-2.0222002417848328</v>
      </c>
      <c r="Q42" s="21">
        <f t="shared" ca="1" si="9"/>
        <v>3.2080762759394421</v>
      </c>
      <c r="R42" s="21">
        <f t="shared" ca="1" si="9"/>
        <v>7.607868709922827</v>
      </c>
      <c r="S42" s="21">
        <f t="shared" ca="1" si="9"/>
        <v>10.231289768710216</v>
      </c>
      <c r="T42" s="21">
        <f t="shared" ca="1" si="9"/>
        <v>9.03426791277262</v>
      </c>
      <c r="U42" s="21">
        <f t="shared" ca="1" si="9"/>
        <v>-3.0000000000000027</v>
      </c>
      <c r="V42" s="21">
        <f t="shared" ca="1" si="9"/>
        <v>-22.27323919258426</v>
      </c>
      <c r="W42" s="21">
        <f t="shared" ca="1" si="9"/>
        <v>-12.617030762371806</v>
      </c>
      <c r="X42" s="21">
        <f t="shared" ca="1" si="9"/>
        <v>-3.4566326530612312</v>
      </c>
      <c r="Y42" s="21">
        <f t="shared" ca="1" si="9"/>
        <v>4.3731008059188614</v>
      </c>
      <c r="Z42" s="21">
        <f t="shared" ref="Z42:AP42" ca="1" si="10">100*(Z10/Y10-1)</f>
        <v>9.0632911392405369</v>
      </c>
      <c r="AA42" s="21">
        <f t="shared" ca="1" si="10"/>
        <v>8.6002785515320035</v>
      </c>
      <c r="AB42" s="21">
        <f t="shared" ca="1" si="10"/>
        <v>10.516191086886817</v>
      </c>
      <c r="AC42" s="21">
        <f t="shared" ca="1" si="10"/>
        <v>7.2623537375495761</v>
      </c>
      <c r="AD42" s="21">
        <f t="shared" ca="1" si="10"/>
        <v>4.72412549585286</v>
      </c>
      <c r="AE42" s="21">
        <f t="shared" ca="1" si="10"/>
        <v>5.4063360881542621</v>
      </c>
      <c r="AF42" s="21">
        <f t="shared" ca="1" si="10"/>
        <v>1.543613198301208</v>
      </c>
      <c r="AG42" s="47">
        <f t="shared" ca="1" si="10"/>
        <v>-3.6596155392905727</v>
      </c>
      <c r="AH42" s="47">
        <f t="shared" ca="1" si="10"/>
        <v>4.0407413591584396</v>
      </c>
      <c r="AI42" s="20">
        <f t="shared" ca="1" si="10"/>
        <v>3.4642834216016549</v>
      </c>
      <c r="AJ42" s="20">
        <f t="shared" ca="1" si="10"/>
        <v>-1.0924699072470734</v>
      </c>
      <c r="AK42" s="20">
        <f t="shared" ca="1" si="10"/>
        <v>-2.9880123351163745</v>
      </c>
      <c r="AL42" s="20">
        <f t="shared" ca="1" si="10"/>
        <v>0.44838253958479068</v>
      </c>
      <c r="AM42" s="20">
        <f t="shared" ca="1" si="10"/>
        <v>2.2874523980518591</v>
      </c>
      <c r="AN42" s="20">
        <f t="shared" ca="1" si="10"/>
        <v>1.8863484944353415</v>
      </c>
      <c r="AO42" s="20">
        <f t="shared" ca="1" si="10"/>
        <v>1.1558429495294176</v>
      </c>
      <c r="AP42" s="20">
        <f t="shared" ca="1" si="10"/>
        <v>0.52477577325253932</v>
      </c>
    </row>
    <row r="43" spans="1:43" x14ac:dyDescent="0.25">
      <c r="B43" t="str">
        <f t="shared" si="2"/>
        <v xml:space="preserve">   Manufacturing</v>
      </c>
      <c r="C43" s="21"/>
      <c r="D43" s="21">
        <f t="shared" ref="D43:Y43" ca="1" si="11">100*(D11/C11-1)</f>
        <v>-1.9000235054454251</v>
      </c>
      <c r="E43" s="21">
        <f t="shared" ca="1" si="11"/>
        <v>-1.9128629048360768</v>
      </c>
      <c r="F43" s="21">
        <f t="shared" ca="1" si="11"/>
        <v>-4.9710935591564143</v>
      </c>
      <c r="G43" s="21">
        <f t="shared" ca="1" si="11"/>
        <v>-5.2654127929394834</v>
      </c>
      <c r="H43" s="21">
        <f t="shared" ca="1" si="11"/>
        <v>-3.2832850940665792</v>
      </c>
      <c r="I43" s="21">
        <f t="shared" ca="1" si="11"/>
        <v>4.7040119704479633</v>
      </c>
      <c r="J43" s="21">
        <f t="shared" ca="1" si="11"/>
        <v>11.977491961414799</v>
      </c>
      <c r="K43" s="21">
        <f t="shared" ca="1" si="11"/>
        <v>5.0211374331977421</v>
      </c>
      <c r="L43" s="21">
        <f t="shared" ca="1" si="11"/>
        <v>-6.8355295636653661</v>
      </c>
      <c r="M43" s="21">
        <f t="shared" ca="1" si="11"/>
        <v>-6.9253658337749098</v>
      </c>
      <c r="N43" s="21">
        <f t="shared" ca="1" si="11"/>
        <v>-3.6918630112989459</v>
      </c>
      <c r="O43" s="21">
        <f t="shared" ca="1" si="11"/>
        <v>-10.654358601245972</v>
      </c>
      <c r="P43" s="21">
        <f t="shared" ca="1" si="11"/>
        <v>-9.0696254071661269</v>
      </c>
      <c r="Q43" s="21">
        <f t="shared" ca="1" si="11"/>
        <v>-2.3396395387887736</v>
      </c>
      <c r="R43" s="21">
        <f t="shared" ca="1" si="11"/>
        <v>4.2067858780376</v>
      </c>
      <c r="S43" s="21">
        <f t="shared" ca="1" si="11"/>
        <v>6.0664393356066437</v>
      </c>
      <c r="T43" s="21">
        <f t="shared" ca="1" si="11"/>
        <v>3.8890329271454416</v>
      </c>
      <c r="U43" s="21">
        <f t="shared" ca="1" si="11"/>
        <v>0.30446718243075654</v>
      </c>
      <c r="V43" s="21">
        <f t="shared" ca="1" si="11"/>
        <v>-7.0262738853503093</v>
      </c>
      <c r="W43" s="21">
        <f t="shared" ca="1" si="11"/>
        <v>-3.2059516163562618</v>
      </c>
      <c r="X43" s="21">
        <f t="shared" ca="1" si="11"/>
        <v>5.1479126347802273</v>
      </c>
      <c r="Y43" s="21">
        <f t="shared" ca="1" si="11"/>
        <v>5.5427008834665559</v>
      </c>
      <c r="Z43" s="21">
        <f t="shared" ref="Z43:AP43" ca="1" si="12">100*(Z11/Y11-1)</f>
        <v>1.9382162431489824</v>
      </c>
      <c r="AA43" s="21">
        <f t="shared" ca="1" si="12"/>
        <v>-0.19551297717386174</v>
      </c>
      <c r="AB43" s="21">
        <f t="shared" ca="1" si="12"/>
        <v>0.52891914393458084</v>
      </c>
      <c r="AC43" s="21">
        <f t="shared" ca="1" si="12"/>
        <v>-1.466361377697678</v>
      </c>
      <c r="AD43" s="21">
        <f t="shared" ca="1" si="12"/>
        <v>-4.1382379115989076</v>
      </c>
      <c r="AE43" s="21">
        <f t="shared" ca="1" si="12"/>
        <v>-7.2205889937615453E-2</v>
      </c>
      <c r="AF43" s="21">
        <f t="shared" ca="1" si="12"/>
        <v>3.1741935483871053</v>
      </c>
      <c r="AG43" s="47">
        <f t="shared" ca="1" si="12"/>
        <v>-8.6993496748374088</v>
      </c>
      <c r="AH43" s="47">
        <f t="shared" ca="1" si="12"/>
        <v>-8.684455646265965</v>
      </c>
      <c r="AI43" s="20">
        <f t="shared" ca="1" si="12"/>
        <v>4.4015240609624584</v>
      </c>
      <c r="AJ43" s="20">
        <f t="shared" ca="1" si="12"/>
        <v>1.051101413035882</v>
      </c>
      <c r="AK43" s="20">
        <f t="shared" ca="1" si="12"/>
        <v>-1.296082541421284</v>
      </c>
      <c r="AL43" s="20">
        <f t="shared" ca="1" si="12"/>
        <v>-0.27055133975724122</v>
      </c>
      <c r="AM43" s="20">
        <f t="shared" ca="1" si="12"/>
        <v>1.0330889726015924</v>
      </c>
      <c r="AN43" s="20">
        <f t="shared" ca="1" si="12"/>
        <v>0.94961161843836184</v>
      </c>
      <c r="AO43" s="20">
        <f t="shared" ca="1" si="12"/>
        <v>0.40714427135246645</v>
      </c>
      <c r="AP43" s="20">
        <f t="shared" ca="1" si="12"/>
        <v>8.1955115272025481E-2</v>
      </c>
    </row>
    <row r="44" spans="1:43" x14ac:dyDescent="0.25">
      <c r="B44" t="str">
        <f t="shared" si="2"/>
        <v xml:space="preserve">      Aerospace</v>
      </c>
      <c r="C44" s="21"/>
      <c r="D44" s="21">
        <f t="shared" ref="D44:Y44" ca="1" si="13">100*(D12/C12-1)</f>
        <v>0.32640949554898491</v>
      </c>
      <c r="E44" s="21">
        <f t="shared" ca="1" si="13"/>
        <v>-3.0094646554273963</v>
      </c>
      <c r="F44" s="21">
        <f t="shared" ca="1" si="13"/>
        <v>-8.6833879698101626</v>
      </c>
      <c r="G44" s="21">
        <f t="shared" ca="1" si="13"/>
        <v>-10.753047253297709</v>
      </c>
      <c r="H44" s="21">
        <f t="shared" ca="1" si="13"/>
        <v>-11.665107577174927</v>
      </c>
      <c r="I44" s="21">
        <f t="shared" ca="1" si="13"/>
        <v>6.1315259980938341</v>
      </c>
      <c r="J44" s="21">
        <f t="shared" ca="1" si="13"/>
        <v>21.442825783276788</v>
      </c>
      <c r="K44" s="21">
        <f t="shared" ca="1" si="13"/>
        <v>6.285432585654438</v>
      </c>
      <c r="L44" s="21">
        <f t="shared" ca="1" si="13"/>
        <v>-12.337662337662348</v>
      </c>
      <c r="M44" s="21">
        <f t="shared" ca="1" si="13"/>
        <v>-12.70723104056437</v>
      </c>
      <c r="N44" s="21">
        <f t="shared" ca="1" si="13"/>
        <v>1.2324477219921137</v>
      </c>
      <c r="O44" s="21">
        <f t="shared" ca="1" si="13"/>
        <v>-13.032631473904811</v>
      </c>
      <c r="P44" s="21">
        <f t="shared" ca="1" si="13"/>
        <v>-13.861158921399886</v>
      </c>
      <c r="Q44" s="21">
        <f t="shared" ca="1" si="13"/>
        <v>-5.9677634208072483</v>
      </c>
      <c r="R44" s="21">
        <f t="shared" ca="1" si="13"/>
        <v>6.3040090664399973</v>
      </c>
      <c r="S44" s="21">
        <f t="shared" ca="1" si="13"/>
        <v>11.567164179104484</v>
      </c>
      <c r="T44" s="21">
        <f t="shared" ca="1" si="13"/>
        <v>8.7912087912088044</v>
      </c>
      <c r="U44" s="21">
        <f t="shared" ca="1" si="13"/>
        <v>3.535353535353547</v>
      </c>
      <c r="V44" s="21">
        <f t="shared" ca="1" si="13"/>
        <v>0.30752916224814353</v>
      </c>
      <c r="W44" s="21">
        <f t="shared" ca="1" si="13"/>
        <v>-2.6324135743736155</v>
      </c>
      <c r="X44" s="21">
        <f t="shared" ca="1" si="13"/>
        <v>6.9489685124864309</v>
      </c>
      <c r="Y44" s="21">
        <f t="shared" ca="1" si="13"/>
        <v>8.6192893401014992</v>
      </c>
      <c r="Z44" s="21">
        <f t="shared" ref="Z44:AP44" ca="1" si="14">100*(Z12/Y12-1)</f>
        <v>1.8973735863164976</v>
      </c>
      <c r="AA44" s="21">
        <f t="shared" ca="1" si="14"/>
        <v>-2.2472940744817538</v>
      </c>
      <c r="AB44" s="21">
        <f t="shared" ca="1" si="14"/>
        <v>-0.74129680022519961</v>
      </c>
      <c r="AC44" s="21">
        <f t="shared" ca="1" si="14"/>
        <v>-3.6301758366421022</v>
      </c>
      <c r="AD44" s="21">
        <f t="shared" ca="1" si="14"/>
        <v>-7.9654698842456124</v>
      </c>
      <c r="AE44" s="21">
        <f t="shared" ca="1" si="14"/>
        <v>-0.55425282455766611</v>
      </c>
      <c r="AF44" s="21">
        <f t="shared" ca="1" si="14"/>
        <v>5.3912111468381596</v>
      </c>
      <c r="AG44" s="47">
        <f t="shared" ca="1" si="14"/>
        <v>-9.3460795281195992</v>
      </c>
      <c r="AH44" s="47">
        <f t="shared" ca="1" si="14"/>
        <v>-15.357864034103653</v>
      </c>
      <c r="AI44" s="20">
        <f t="shared" ca="1" si="14"/>
        <v>3.1033571901921686</v>
      </c>
      <c r="AJ44" s="20">
        <f t="shared" ca="1" si="14"/>
        <v>4.4544645073805622</v>
      </c>
      <c r="AK44" s="20">
        <f t="shared" ca="1" si="14"/>
        <v>3.0685355247791257</v>
      </c>
      <c r="AL44" s="20">
        <f t="shared" ca="1" si="14"/>
        <v>1.8455877772611151</v>
      </c>
      <c r="AM44" s="20">
        <f t="shared" ca="1" si="14"/>
        <v>1.5110448412973598</v>
      </c>
      <c r="AN44" s="20">
        <f t="shared" ca="1" si="14"/>
        <v>1.4011555518443686</v>
      </c>
      <c r="AO44" s="20">
        <f t="shared" ca="1" si="14"/>
        <v>1.1825696296000165</v>
      </c>
      <c r="AP44" s="20">
        <f t="shared" ca="1" si="14"/>
        <v>0.91382148195224833</v>
      </c>
    </row>
    <row r="45" spans="1:43" x14ac:dyDescent="0.25">
      <c r="B45" t="str">
        <f t="shared" si="2"/>
        <v xml:space="preserve"> Services providing</v>
      </c>
      <c r="C45" s="21"/>
      <c r="D45" s="21">
        <f t="shared" ref="D45:Y45" ca="1" si="15">100*(D13/C13-1)</f>
        <v>1.414291151665692</v>
      </c>
      <c r="E45" s="21">
        <f t="shared" ca="1" si="15"/>
        <v>1.9664197530864236</v>
      </c>
      <c r="F45" s="21">
        <f t="shared" ca="1" si="15"/>
        <v>2.9106653364457946</v>
      </c>
      <c r="G45" s="21">
        <f t="shared" ca="1" si="15"/>
        <v>2.6033921277036409</v>
      </c>
      <c r="H45" s="21">
        <f t="shared" ca="1" si="15"/>
        <v>2.9703151946574691</v>
      </c>
      <c r="I45" s="21">
        <f t="shared" ca="1" si="15"/>
        <v>3.5866369710467749</v>
      </c>
      <c r="J45" s="21">
        <f t="shared" ca="1" si="15"/>
        <v>4.312153840861388</v>
      </c>
      <c r="K45" s="21">
        <f t="shared" ca="1" si="15"/>
        <v>4.5568472256575232</v>
      </c>
      <c r="L45" s="21">
        <f t="shared" ca="1" si="15"/>
        <v>4.16899942436737</v>
      </c>
      <c r="M45" s="21">
        <f t="shared" ca="1" si="15"/>
        <v>3.66378005208019</v>
      </c>
      <c r="N45" s="21">
        <f t="shared" ca="1" si="15"/>
        <v>-0.59367332632315195</v>
      </c>
      <c r="O45" s="21">
        <f t="shared" ca="1" si="15"/>
        <v>-1.8526272487530582</v>
      </c>
      <c r="P45" s="21">
        <f t="shared" ca="1" si="15"/>
        <v>0.27019137932324799</v>
      </c>
      <c r="Q45" s="21">
        <f t="shared" ca="1" si="15"/>
        <v>0.97335224303949364</v>
      </c>
      <c r="R45" s="21">
        <f t="shared" ca="1" si="15"/>
        <v>1.9737717521475018</v>
      </c>
      <c r="S45" s="21">
        <f t="shared" ca="1" si="15"/>
        <v>2.3270312590616404</v>
      </c>
      <c r="T45" s="21">
        <f t="shared" ca="1" si="15"/>
        <v>2.5071907278575223</v>
      </c>
      <c r="U45" s="21">
        <f t="shared" ca="1" si="15"/>
        <v>1.6939312890049907</v>
      </c>
      <c r="V45" s="21">
        <f t="shared" ca="1" si="15"/>
        <v>-3.5054096667210377</v>
      </c>
      <c r="W45" s="21">
        <f t="shared" ca="1" si="15"/>
        <v>-0.29791669601229032</v>
      </c>
      <c r="X45" s="21">
        <f t="shared" ca="1" si="15"/>
        <v>1.7483381957149824</v>
      </c>
      <c r="Y45" s="21">
        <f t="shared" ca="1" si="15"/>
        <v>2.1438786986767377</v>
      </c>
      <c r="Z45" s="21">
        <f t="shared" ref="Z45:AP45" ca="1" si="16">100*(Z13/Y13-1)</f>
        <v>2.6705001155472363</v>
      </c>
      <c r="AA45" s="21">
        <f t="shared" ca="1" si="16"/>
        <v>2.8334050511403142</v>
      </c>
      <c r="AB45" s="21">
        <f t="shared" ca="1" si="16"/>
        <v>3.0791515112498669</v>
      </c>
      <c r="AC45" s="21">
        <f t="shared" ca="1" si="16"/>
        <v>3.5929751808041477</v>
      </c>
      <c r="AD45" s="21">
        <f t="shared" ca="1" si="16"/>
        <v>3.1458181357802095</v>
      </c>
      <c r="AE45" s="21">
        <f t="shared" ca="1" si="16"/>
        <v>2.3110778600611503</v>
      </c>
      <c r="AF45" s="21">
        <f t="shared" ca="1" si="16"/>
        <v>2.311432048125317</v>
      </c>
      <c r="AG45" s="47">
        <f t="shared" ca="1" si="16"/>
        <v>-5.645237842636897</v>
      </c>
      <c r="AH45" s="47">
        <f t="shared" ca="1" si="16"/>
        <v>2.3618319436143231</v>
      </c>
      <c r="AI45" s="20">
        <f t="shared" ca="1" si="16"/>
        <v>4.700410475805028</v>
      </c>
      <c r="AJ45" s="20">
        <f t="shared" ca="1" si="16"/>
        <v>-0.78524441980492021</v>
      </c>
      <c r="AK45" s="20">
        <f t="shared" ca="1" si="16"/>
        <v>-1.5045897048623802</v>
      </c>
      <c r="AL45" s="20">
        <f t="shared" ca="1" si="16"/>
        <v>1.3272228588476764</v>
      </c>
      <c r="AM45" s="20">
        <f t="shared" ca="1" si="16"/>
        <v>2.7722333334169846</v>
      </c>
      <c r="AN45" s="20">
        <f t="shared" ca="1" si="16"/>
        <v>2.0816146207393915</v>
      </c>
      <c r="AO45" s="20">
        <f t="shared" ca="1" si="16"/>
        <v>1.5272743393003108</v>
      </c>
      <c r="AP45" s="20">
        <f t="shared" ca="1" si="16"/>
        <v>1.0896967825523962</v>
      </c>
    </row>
    <row r="46" spans="1:43" x14ac:dyDescent="0.25">
      <c r="B46" t="str">
        <f t="shared" si="2"/>
        <v xml:space="preserve">   Wholesale and retail trade</v>
      </c>
      <c r="C46" s="21"/>
      <c r="D46" s="21">
        <f t="shared" ref="D46:Y46" ca="1" si="17">100*(D14/C14-1)</f>
        <v>-1.2492955100507297</v>
      </c>
      <c r="E46" s="21">
        <f t="shared" ca="1" si="17"/>
        <v>0.40426139065918854</v>
      </c>
      <c r="F46" s="21">
        <f t="shared" ca="1" si="17"/>
        <v>1.0942162853488702</v>
      </c>
      <c r="G46" s="21">
        <f t="shared" ca="1" si="17"/>
        <v>1.1011151719613865</v>
      </c>
      <c r="H46" s="21">
        <f t="shared" ca="1" si="17"/>
        <v>2.8317189600036929</v>
      </c>
      <c r="I46" s="21">
        <f t="shared" ca="1" si="17"/>
        <v>3.9976563908419305</v>
      </c>
      <c r="J46" s="21">
        <f t="shared" ca="1" si="17"/>
        <v>3.3629469122426814</v>
      </c>
      <c r="K46" s="21">
        <f t="shared" ca="1" si="17"/>
        <v>3.8866294914259303</v>
      </c>
      <c r="L46" s="21">
        <f t="shared" ca="1" si="17"/>
        <v>4.1165550084752534</v>
      </c>
      <c r="M46" s="21">
        <f t="shared" ca="1" si="17"/>
        <v>2.9265834560818549</v>
      </c>
      <c r="N46" s="21">
        <f t="shared" ca="1" si="17"/>
        <v>-1.6043384928256521</v>
      </c>
      <c r="O46" s="21">
        <f t="shared" ca="1" si="17"/>
        <v>-3.7509090213189489</v>
      </c>
      <c r="P46" s="21">
        <f t="shared" ca="1" si="17"/>
        <v>-1.1651489243249658</v>
      </c>
      <c r="Q46" s="21">
        <f t="shared" ca="1" si="17"/>
        <v>0.25750382232236912</v>
      </c>
      <c r="R46" s="21">
        <f t="shared" ca="1" si="17"/>
        <v>1.5972389437354462</v>
      </c>
      <c r="S46" s="21">
        <f t="shared" ca="1" si="17"/>
        <v>1.2758729657133872</v>
      </c>
      <c r="T46" s="21">
        <f t="shared" ca="1" si="17"/>
        <v>1.7902414290728919</v>
      </c>
      <c r="U46" s="21">
        <f t="shared" ca="1" si="17"/>
        <v>0.61690551000077587</v>
      </c>
      <c r="V46" s="21">
        <f t="shared" ca="1" si="17"/>
        <v>-6.6110666818995467</v>
      </c>
      <c r="W46" s="21">
        <f t="shared" ca="1" si="17"/>
        <v>-0.94197284182195862</v>
      </c>
      <c r="X46" s="21">
        <f t="shared" ca="1" si="17"/>
        <v>2.017124979417062</v>
      </c>
      <c r="Y46" s="21">
        <f t="shared" ca="1" si="17"/>
        <v>2.9739326930837029</v>
      </c>
      <c r="Z46" s="21">
        <f t="shared" ref="Z46:AP46" ca="1" si="18">100*(Z14/Y14-1)</f>
        <v>4.2830831929150825</v>
      </c>
      <c r="AA46" s="21">
        <f t="shared" ca="1" si="18"/>
        <v>3.9230422365850171</v>
      </c>
      <c r="AB46" s="21">
        <f t="shared" ca="1" si="18"/>
        <v>3.5941567833381427</v>
      </c>
      <c r="AC46" s="21">
        <f t="shared" ca="1" si="18"/>
        <v>3.2460732984293195</v>
      </c>
      <c r="AD46" s="21">
        <f t="shared" ca="1" si="18"/>
        <v>5.1994590939824281</v>
      </c>
      <c r="AE46" s="21">
        <f t="shared" ca="1" si="18"/>
        <v>1.9281444822932148</v>
      </c>
      <c r="AF46" s="21">
        <f t="shared" ca="1" si="18"/>
        <v>2.1817264644681256</v>
      </c>
      <c r="AG46" s="47">
        <f t="shared" ca="1" si="18"/>
        <v>-0.83616167849426271</v>
      </c>
      <c r="AH46" s="47">
        <f t="shared" ca="1" si="18"/>
        <v>2.6945455676903318</v>
      </c>
      <c r="AI46" s="20">
        <f t="shared" ca="1" si="18"/>
        <v>1.5305105287077625</v>
      </c>
      <c r="AJ46" s="20">
        <f t="shared" ca="1" si="18"/>
        <v>-2.2001367048695264</v>
      </c>
      <c r="AK46" s="20">
        <f t="shared" ca="1" si="18"/>
        <v>-2.6358046818960923</v>
      </c>
      <c r="AL46" s="20">
        <f t="shared" ca="1" si="18"/>
        <v>-0.26243967737425988</v>
      </c>
      <c r="AM46" s="20">
        <f t="shared" ca="1" si="18"/>
        <v>3.1593821331798777</v>
      </c>
      <c r="AN46" s="20">
        <f t="shared" ca="1" si="18"/>
        <v>2.833867405192958</v>
      </c>
      <c r="AO46" s="20">
        <f t="shared" ca="1" si="18"/>
        <v>1.0996272078138025</v>
      </c>
      <c r="AP46" s="20">
        <f t="shared" ca="1" si="18"/>
        <v>0.11677462269299443</v>
      </c>
    </row>
    <row r="47" spans="1:43" x14ac:dyDescent="0.25">
      <c r="B47" t="str">
        <f t="shared" si="2"/>
        <v xml:space="preserve">   Transportation and public utilities</v>
      </c>
      <c r="C47" s="21"/>
      <c r="D47" s="21">
        <f t="shared" ref="D47:Y47" ca="1" si="19">100*(D15/C15-1)</f>
        <v>2.1947650788489703</v>
      </c>
      <c r="E47" s="21">
        <f t="shared" ca="1" si="19"/>
        <v>-2.6885141584473415</v>
      </c>
      <c r="F47" s="21">
        <f t="shared" ca="1" si="19"/>
        <v>-2.2069641981363408</v>
      </c>
      <c r="G47" s="21">
        <f t="shared" ca="1" si="19"/>
        <v>1.0197258441992707</v>
      </c>
      <c r="H47" s="21">
        <f t="shared" ca="1" si="19"/>
        <v>0.61227866953499355</v>
      </c>
      <c r="I47" s="21">
        <f t="shared" ca="1" si="19"/>
        <v>3.6019736842105132</v>
      </c>
      <c r="J47" s="21">
        <f t="shared" ca="1" si="19"/>
        <v>2.4289569772979913</v>
      </c>
      <c r="K47" s="21">
        <f t="shared" ca="1" si="19"/>
        <v>5.4401735895846182</v>
      </c>
      <c r="L47" s="21">
        <f t="shared" ca="1" si="19"/>
        <v>1.0289578127296917</v>
      </c>
      <c r="M47" s="21">
        <f t="shared" ca="1" si="19"/>
        <v>-1.2076240360832324</v>
      </c>
      <c r="N47" s="21">
        <f t="shared" ca="1" si="19"/>
        <v>-3.2106038291605188</v>
      </c>
      <c r="O47" s="21">
        <f t="shared" ca="1" si="19"/>
        <v>-6.0255629945222271</v>
      </c>
      <c r="P47" s="21">
        <f t="shared" ca="1" si="19"/>
        <v>-2.1373056994818396</v>
      </c>
      <c r="Q47" s="21">
        <f t="shared" ca="1" si="19"/>
        <v>4.9636002647246436E-2</v>
      </c>
      <c r="R47" s="21">
        <f t="shared" ca="1" si="19"/>
        <v>-1.107987431784363</v>
      </c>
      <c r="S47" s="21">
        <f t="shared" ca="1" si="19"/>
        <v>0.88628762541809181</v>
      </c>
      <c r="T47" s="21">
        <f t="shared" ca="1" si="19"/>
        <v>2.1879661859771193</v>
      </c>
      <c r="U47" s="21">
        <f t="shared" ca="1" si="19"/>
        <v>-1.0381184103811836</v>
      </c>
      <c r="V47" s="21">
        <f t="shared" ca="1" si="19"/>
        <v>-6.998852647107034</v>
      </c>
      <c r="W47" s="21">
        <f t="shared" ca="1" si="19"/>
        <v>-3.0489954176947442</v>
      </c>
      <c r="X47" s="21">
        <f t="shared" ca="1" si="19"/>
        <v>2.3995637156880578</v>
      </c>
      <c r="Y47" s="21">
        <f t="shared" ca="1" si="19"/>
        <v>0.7988638380969082</v>
      </c>
      <c r="Z47" s="21">
        <f t="shared" ref="Z47:AP47" ca="1" si="20">100*(Z15/Y15-1)</f>
        <v>0.96865093342726194</v>
      </c>
      <c r="AA47" s="21">
        <f t="shared" ca="1" si="20"/>
        <v>6.1747776033490354</v>
      </c>
      <c r="AB47" s="21">
        <f t="shared" ca="1" si="20"/>
        <v>4.7313947757515962</v>
      </c>
      <c r="AC47" s="21">
        <f t="shared" ca="1" si="20"/>
        <v>4.2039215686274556</v>
      </c>
      <c r="AD47" s="21">
        <f t="shared" ca="1" si="20"/>
        <v>3.3870239349691467</v>
      </c>
      <c r="AE47" s="21">
        <f t="shared" ca="1" si="20"/>
        <v>2.5626092020966773</v>
      </c>
      <c r="AF47" s="21">
        <f t="shared" ca="1" si="20"/>
        <v>1.9023282226007909</v>
      </c>
      <c r="AG47" s="47">
        <f t="shared" ca="1" si="20"/>
        <v>-6.7985511284480271</v>
      </c>
      <c r="AH47" s="47">
        <f t="shared" ca="1" si="20"/>
        <v>1.9581464872944654</v>
      </c>
      <c r="AI47" s="20">
        <f t="shared" ca="1" si="20"/>
        <v>7.0434906905145978</v>
      </c>
      <c r="AJ47" s="20">
        <f t="shared" ca="1" si="20"/>
        <v>-2.8013734009739166</v>
      </c>
      <c r="AK47" s="20">
        <f t="shared" ca="1" si="20"/>
        <v>-2.4267172577983387</v>
      </c>
      <c r="AL47" s="20">
        <f t="shared" ca="1" si="20"/>
        <v>-1.3703604605582509</v>
      </c>
      <c r="AM47" s="20">
        <f t="shared" ca="1" si="20"/>
        <v>0.58791779192228777</v>
      </c>
      <c r="AN47" s="20">
        <f t="shared" ca="1" si="20"/>
        <v>1.0371146311735968</v>
      </c>
      <c r="AO47" s="20">
        <f t="shared" ca="1" si="20"/>
        <v>0.35814927251602846</v>
      </c>
      <c r="AP47" s="20">
        <f t="shared" ca="1" si="20"/>
        <v>4.9586251524869063E-2</v>
      </c>
    </row>
    <row r="48" spans="1:43" x14ac:dyDescent="0.25">
      <c r="B48" t="str">
        <f t="shared" si="2"/>
        <v xml:space="preserve">   Information</v>
      </c>
      <c r="C48" s="21"/>
      <c r="D48" s="21">
        <f t="shared" ref="D48:Y48" ca="1" si="21">100*(D16/C16-1)</f>
        <v>4.5955882352941124</v>
      </c>
      <c r="E48" s="21">
        <f t="shared" ca="1" si="21"/>
        <v>6.1762490584986285</v>
      </c>
      <c r="F48" s="21">
        <f t="shared" ca="1" si="21"/>
        <v>7.8505556869236104</v>
      </c>
      <c r="G48" s="21">
        <f t="shared" ca="1" si="21"/>
        <v>6.5994299495724551</v>
      </c>
      <c r="H48" s="21">
        <f t="shared" ca="1" si="21"/>
        <v>13.286713286713292</v>
      </c>
      <c r="I48" s="21">
        <f t="shared" ca="1" si="21"/>
        <v>8.9324618736383421</v>
      </c>
      <c r="J48" s="21">
        <f t="shared" ca="1" si="21"/>
        <v>7.2833333333333306</v>
      </c>
      <c r="K48" s="21">
        <f t="shared" ca="1" si="21"/>
        <v>6.7888768059655158</v>
      </c>
      <c r="L48" s="21">
        <f t="shared" ca="1" si="21"/>
        <v>12.438172825138194</v>
      </c>
      <c r="M48" s="21">
        <f t="shared" ca="1" si="21"/>
        <v>17.492560486479491</v>
      </c>
      <c r="N48" s="21">
        <f t="shared" ca="1" si="21"/>
        <v>1.6297764563374173</v>
      </c>
      <c r="O48" s="21">
        <f t="shared" ca="1" si="21"/>
        <v>-5.1143135767688808</v>
      </c>
      <c r="P48" s="21">
        <f t="shared" ca="1" si="21"/>
        <v>-1.747173689619741</v>
      </c>
      <c r="Q48" s="21">
        <f t="shared" ca="1" si="21"/>
        <v>1.406322640632296</v>
      </c>
      <c r="R48" s="21">
        <f t="shared" ca="1" si="21"/>
        <v>2.1203438395415386</v>
      </c>
      <c r="S48" s="21">
        <f t="shared" ca="1" si="21"/>
        <v>4.7474747474747447</v>
      </c>
      <c r="T48" s="21">
        <f t="shared" ca="1" si="21"/>
        <v>4.9394621236472647</v>
      </c>
      <c r="U48" s="21">
        <f t="shared" ca="1" si="21"/>
        <v>4.5844394527261523</v>
      </c>
      <c r="V48" s="21">
        <f t="shared" ca="1" si="21"/>
        <v>-0.22454359074487451</v>
      </c>
      <c r="W48" s="21">
        <f t="shared" ca="1" si="21"/>
        <v>-0.4794520547945158</v>
      </c>
      <c r="X48" s="21">
        <f t="shared" ca="1" si="21"/>
        <v>1.366630616458564</v>
      </c>
      <c r="Y48" s="21">
        <f t="shared" ca="1" si="21"/>
        <v>1.0669253152279179</v>
      </c>
      <c r="Z48" s="21">
        <f t="shared" ref="Z48:AP48" ca="1" si="22">100*(Z16/Y16-1)</f>
        <v>1.525911708253358</v>
      </c>
      <c r="AA48" s="21">
        <f t="shared" ca="1" si="22"/>
        <v>3.9228660553927597</v>
      </c>
      <c r="AB48" s="21">
        <f t="shared" ca="1" si="22"/>
        <v>3.3108968528288152</v>
      </c>
      <c r="AC48" s="21">
        <f t="shared" ca="1" si="22"/>
        <v>7.9503433703116633</v>
      </c>
      <c r="AD48" s="21">
        <f t="shared" ca="1" si="22"/>
        <v>6.2800750346627687</v>
      </c>
      <c r="AE48" s="21">
        <f t="shared" ca="1" si="22"/>
        <v>7.0677614918271736</v>
      </c>
      <c r="AF48" s="21">
        <f t="shared" ca="1" si="22"/>
        <v>8.5364105504587062</v>
      </c>
      <c r="AG48" s="47">
        <f t="shared" ca="1" si="22"/>
        <v>4.3254308921613971</v>
      </c>
      <c r="AH48" s="47">
        <f t="shared" ca="1" si="22"/>
        <v>4.4119508798582174</v>
      </c>
      <c r="AI48" s="20">
        <f t="shared" ca="1" si="22"/>
        <v>6.5027947862988711</v>
      </c>
      <c r="AJ48" s="20">
        <f t="shared" ca="1" si="22"/>
        <v>0.48929178632799442</v>
      </c>
      <c r="AK48" s="20">
        <f t="shared" ca="1" si="22"/>
        <v>-5.7800698135501261</v>
      </c>
      <c r="AL48" s="20">
        <f t="shared" ca="1" si="22"/>
        <v>-0.23569723762766337</v>
      </c>
      <c r="AM48" s="20">
        <f t="shared" ca="1" si="22"/>
        <v>2.0084670367884305</v>
      </c>
      <c r="AN48" s="20">
        <f t="shared" ca="1" si="22"/>
        <v>-1.6305037476738171E-3</v>
      </c>
      <c r="AO48" s="20">
        <f t="shared" ca="1" si="22"/>
        <v>-0.12452289264589522</v>
      </c>
      <c r="AP48" s="20">
        <f t="shared" ca="1" si="22"/>
        <v>-1.8987420390192966E-3</v>
      </c>
    </row>
    <row r="49" spans="2:42" x14ac:dyDescent="0.25">
      <c r="B49" t="str">
        <f t="shared" si="2"/>
        <v xml:space="preserve">   Financial activities</v>
      </c>
      <c r="C49" s="21"/>
      <c r="D49" s="21">
        <f t="shared" ref="D49:Y49" ca="1" si="23">100*(D17/C17-1)</f>
        <v>0</v>
      </c>
      <c r="E49" s="21">
        <f t="shared" ca="1" si="23"/>
        <v>1.9074531967502528</v>
      </c>
      <c r="F49" s="21">
        <f t="shared" ca="1" si="23"/>
        <v>3.6857307914500259</v>
      </c>
      <c r="G49" s="21">
        <f t="shared" ca="1" si="23"/>
        <v>1.4486293737463907</v>
      </c>
      <c r="H49" s="21">
        <f t="shared" ca="1" si="23"/>
        <v>-2.6032513181019401</v>
      </c>
      <c r="I49" s="21">
        <f t="shared" ca="1" si="23"/>
        <v>2.7630540205255461</v>
      </c>
      <c r="J49" s="21">
        <f t="shared" ca="1" si="23"/>
        <v>2.8204565408252558</v>
      </c>
      <c r="K49" s="21">
        <f t="shared" ca="1" si="23"/>
        <v>7.2473049418294577</v>
      </c>
      <c r="L49" s="21">
        <f t="shared" ca="1" si="23"/>
        <v>5.7225318471337383</v>
      </c>
      <c r="M49" s="21">
        <f t="shared" ca="1" si="23"/>
        <v>4.7067683328627652E-2</v>
      </c>
      <c r="N49" s="21">
        <f t="shared" ca="1" si="23"/>
        <v>2.2958223560406443</v>
      </c>
      <c r="O49" s="21">
        <f t="shared" ca="1" si="23"/>
        <v>-0.64385577630610147</v>
      </c>
      <c r="P49" s="21">
        <f t="shared" ca="1" si="23"/>
        <v>2.8235511942232838</v>
      </c>
      <c r="Q49" s="21">
        <f t="shared" ca="1" si="23"/>
        <v>-0.82830647339515728</v>
      </c>
      <c r="R49" s="21">
        <f t="shared" ca="1" si="23"/>
        <v>0.69904675442580277</v>
      </c>
      <c r="S49" s="21">
        <f t="shared" ca="1" si="23"/>
        <v>1.6047601875225359</v>
      </c>
      <c r="T49" s="21">
        <f t="shared" ca="1" si="23"/>
        <v>-0.51464063886423883</v>
      </c>
      <c r="U49" s="21">
        <f t="shared" ca="1" si="23"/>
        <v>-1.9532643596147148</v>
      </c>
      <c r="V49" s="21">
        <f t="shared" ca="1" si="23"/>
        <v>-8.0232875466205726</v>
      </c>
      <c r="W49" s="21">
        <f t="shared" ca="1" si="23"/>
        <v>-4.954999505489055</v>
      </c>
      <c r="X49" s="21">
        <f t="shared" ca="1" si="23"/>
        <v>-1.9562955254942893</v>
      </c>
      <c r="Y49" s="21">
        <f t="shared" ca="1" si="23"/>
        <v>-0.87030354489491257</v>
      </c>
      <c r="Z49" s="21">
        <f t="shared" ref="Z49:AP49" ca="1" si="24">100*(Z17/Y17-1)</f>
        <v>3.1156316916488125</v>
      </c>
      <c r="AA49" s="21">
        <f t="shared" ca="1" si="24"/>
        <v>0.9137161250129866</v>
      </c>
      <c r="AB49" s="21">
        <f t="shared" ca="1" si="24"/>
        <v>1.3067187982302553</v>
      </c>
      <c r="AC49" s="21">
        <f t="shared" ca="1" si="24"/>
        <v>1.4625228519195677</v>
      </c>
      <c r="AD49" s="21">
        <f t="shared" ca="1" si="24"/>
        <v>1.241241241241231</v>
      </c>
      <c r="AE49" s="21">
        <f t="shared" ca="1" si="24"/>
        <v>2.8178762111924049</v>
      </c>
      <c r="AF49" s="21">
        <f t="shared" ca="1" si="24"/>
        <v>1.9713433984037021</v>
      </c>
      <c r="AG49" s="47">
        <f t="shared" ca="1" si="24"/>
        <v>-2.5745001886080754</v>
      </c>
      <c r="AH49" s="47">
        <f t="shared" ca="1" si="24"/>
        <v>0.91956248185072198</v>
      </c>
      <c r="AI49" s="20">
        <f t="shared" ca="1" si="24"/>
        <v>4.4232217533090257</v>
      </c>
      <c r="AJ49" s="20">
        <f t="shared" ca="1" si="24"/>
        <v>0.17379914629935822</v>
      </c>
      <c r="AK49" s="20">
        <f t="shared" ca="1" si="24"/>
        <v>1.1734236227294303</v>
      </c>
      <c r="AL49" s="20">
        <f t="shared" ca="1" si="24"/>
        <v>0.6756025421826628</v>
      </c>
      <c r="AM49" s="20">
        <f t="shared" ca="1" si="24"/>
        <v>-0.58693402978061693</v>
      </c>
      <c r="AN49" s="20">
        <f t="shared" ca="1" si="24"/>
        <v>-0.45521818414800963</v>
      </c>
      <c r="AO49" s="20">
        <f t="shared" ca="1" si="24"/>
        <v>-0.78533094846338081</v>
      </c>
      <c r="AP49" s="20">
        <f t="shared" ca="1" si="24"/>
        <v>-0.95512401085134924</v>
      </c>
    </row>
    <row r="50" spans="2:42" x14ac:dyDescent="0.25">
      <c r="B50" t="str">
        <f t="shared" si="2"/>
        <v xml:space="preserve">   Professional and business services</v>
      </c>
      <c r="C50" s="21"/>
      <c r="D50" s="21">
        <f t="shared" ref="D50:Y50" ca="1" si="25">100*(D18/C18-1)</f>
        <v>-0.13388673182488375</v>
      </c>
      <c r="E50" s="21">
        <f t="shared" ca="1" si="25"/>
        <v>1.2535192385038307</v>
      </c>
      <c r="F50" s="21">
        <f t="shared" ca="1" si="25"/>
        <v>4.8460774577954169</v>
      </c>
      <c r="G50" s="21">
        <f t="shared" ca="1" si="25"/>
        <v>6.4848140430637136</v>
      </c>
      <c r="H50" s="21">
        <f t="shared" ca="1" si="25"/>
        <v>3.8840132827324236</v>
      </c>
      <c r="I50" s="21">
        <f t="shared" ca="1" si="25"/>
        <v>6.7298361778640459</v>
      </c>
      <c r="J50" s="21">
        <f t="shared" ca="1" si="25"/>
        <v>8.7335543908439561</v>
      </c>
      <c r="K50" s="21">
        <f t="shared" ca="1" si="25"/>
        <v>5.7203285622940081</v>
      </c>
      <c r="L50" s="21">
        <f t="shared" ca="1" si="25"/>
        <v>5.9225830464315843</v>
      </c>
      <c r="M50" s="21">
        <f t="shared" ca="1" si="25"/>
        <v>6.6367988755654972</v>
      </c>
      <c r="N50" s="21">
        <f t="shared" ca="1" si="25"/>
        <v>-6.1125298624268964</v>
      </c>
      <c r="O50" s="21">
        <f t="shared" ca="1" si="25"/>
        <v>-5.953321049398963</v>
      </c>
      <c r="P50" s="21">
        <f t="shared" ca="1" si="25"/>
        <v>-1.3714605588468487</v>
      </c>
      <c r="Q50" s="21">
        <f t="shared" ca="1" si="25"/>
        <v>3.1972756940831459</v>
      </c>
      <c r="R50" s="21">
        <f t="shared" ca="1" si="25"/>
        <v>5.4218800128328581</v>
      </c>
      <c r="S50" s="21">
        <f t="shared" ca="1" si="25"/>
        <v>5.9299191374663218</v>
      </c>
      <c r="T50" s="21">
        <f t="shared" ca="1" si="25"/>
        <v>4.9659361405236746</v>
      </c>
      <c r="U50" s="21">
        <f t="shared" ca="1" si="25"/>
        <v>1.8063809821707633</v>
      </c>
      <c r="V50" s="21">
        <f t="shared" ca="1" si="25"/>
        <v>-8.9330977801674312</v>
      </c>
      <c r="W50" s="21">
        <f t="shared" ca="1" si="25"/>
        <v>-0.20664642375171072</v>
      </c>
      <c r="X50" s="21">
        <f t="shared" ca="1" si="25"/>
        <v>4.4795672568989531</v>
      </c>
      <c r="Y50" s="21">
        <f t="shared" ca="1" si="25"/>
        <v>4.7324353840553446</v>
      </c>
      <c r="Z50" s="21">
        <f t="shared" ref="Z50:AP50" ca="1" si="26">100*(Z18/Y18-1)</f>
        <v>4.0049434210018164</v>
      </c>
      <c r="AA50" s="21">
        <f t="shared" ca="1" si="26"/>
        <v>3.1080579279613607</v>
      </c>
      <c r="AB50" s="21">
        <f t="shared" ca="1" si="26"/>
        <v>4.1308027514675771</v>
      </c>
      <c r="AC50" s="21">
        <f t="shared" ca="1" si="26"/>
        <v>3.5449955039081438</v>
      </c>
      <c r="AD50" s="21">
        <f t="shared" ca="1" si="26"/>
        <v>2.4683523163766319</v>
      </c>
      <c r="AE50" s="21">
        <f t="shared" ca="1" si="26"/>
        <v>2.3306604081100524</v>
      </c>
      <c r="AF50" s="21">
        <f t="shared" ca="1" si="26"/>
        <v>2.5005574491128391</v>
      </c>
      <c r="AG50" s="47">
        <f t="shared" ca="1" si="26"/>
        <v>-2.0013673938715892</v>
      </c>
      <c r="AH50" s="47">
        <f t="shared" ca="1" si="26"/>
        <v>4.3254899473584407</v>
      </c>
      <c r="AI50" s="20">
        <f t="shared" ca="1" si="26"/>
        <v>5.7839990272964936</v>
      </c>
      <c r="AJ50" s="20">
        <f t="shared" ca="1" si="26"/>
        <v>-8.3594007267644876</v>
      </c>
      <c r="AK50" s="20">
        <f t="shared" ca="1" si="26"/>
        <v>-7.5568173266507106</v>
      </c>
      <c r="AL50" s="20">
        <f t="shared" ca="1" si="26"/>
        <v>4.7041342685851806</v>
      </c>
      <c r="AM50" s="20">
        <f t="shared" ca="1" si="26"/>
        <v>8.8135552369139845</v>
      </c>
      <c r="AN50" s="20">
        <f t="shared" ca="1" si="26"/>
        <v>5.8300330124381405</v>
      </c>
      <c r="AO50" s="20">
        <f t="shared" ca="1" si="26"/>
        <v>5.102404486942036</v>
      </c>
      <c r="AP50" s="20">
        <f t="shared" ca="1" si="26"/>
        <v>3.9873917292249095</v>
      </c>
    </row>
    <row r="51" spans="2:42" x14ac:dyDescent="0.25">
      <c r="B51" t="str">
        <f t="shared" si="2"/>
        <v xml:space="preserve">   Other services</v>
      </c>
      <c r="C51" s="21"/>
      <c r="D51" s="21">
        <f t="shared" ref="D51:Y51" ca="1" si="27">100*(D19/C19-1)</f>
        <v>2.6218046755516644</v>
      </c>
      <c r="E51" s="21">
        <f t="shared" ca="1" si="27"/>
        <v>2.8138528138528018</v>
      </c>
      <c r="F51" s="21">
        <f t="shared" ca="1" si="27"/>
        <v>3.9654874892148362</v>
      </c>
      <c r="G51" s="21">
        <f t="shared" ca="1" si="27"/>
        <v>2.3038109148851627</v>
      </c>
      <c r="H51" s="21">
        <f t="shared" ca="1" si="27"/>
        <v>3.6439743007333547</v>
      </c>
      <c r="I51" s="21">
        <f t="shared" ca="1" si="27"/>
        <v>2.0913559375097757</v>
      </c>
      <c r="J51" s="21">
        <f t="shared" ca="1" si="27"/>
        <v>4.2595602441043878</v>
      </c>
      <c r="K51" s="21">
        <f t="shared" ca="1" si="27"/>
        <v>4.1178892876051698</v>
      </c>
      <c r="L51" s="21">
        <f t="shared" ca="1" si="27"/>
        <v>2.7995931973557875</v>
      </c>
      <c r="M51" s="21">
        <f t="shared" ca="1" si="27"/>
        <v>2.5309846382148393</v>
      </c>
      <c r="N51" s="21">
        <f t="shared" ca="1" si="27"/>
        <v>0.53604931653712384</v>
      </c>
      <c r="O51" s="21">
        <f t="shared" ca="1" si="27"/>
        <v>0.74113569714739924</v>
      </c>
      <c r="P51" s="21">
        <f t="shared" ca="1" si="27"/>
        <v>1.7730496453900679</v>
      </c>
      <c r="Q51" s="21">
        <f t="shared" ca="1" si="27"/>
        <v>1.3807270268864968</v>
      </c>
      <c r="R51" s="21">
        <f t="shared" ca="1" si="27"/>
        <v>2.3673343763625398</v>
      </c>
      <c r="S51" s="21">
        <f t="shared" ca="1" si="27"/>
        <v>1.9542994588094054</v>
      </c>
      <c r="T51" s="21">
        <f t="shared" ca="1" si="27"/>
        <v>2.7966184999508314</v>
      </c>
      <c r="U51" s="21">
        <f t="shared" ca="1" si="27"/>
        <v>2.7229261295720786</v>
      </c>
      <c r="V51" s="21">
        <f t="shared" ca="1" si="27"/>
        <v>8.1454071539943662E-2</v>
      </c>
      <c r="W51" s="21">
        <f t="shared" ca="1" si="27"/>
        <v>1.4580039066133477</v>
      </c>
      <c r="X51" s="21">
        <f t="shared" ca="1" si="27"/>
        <v>2.9245261396713351</v>
      </c>
      <c r="Y51" s="21">
        <f t="shared" ca="1" si="27"/>
        <v>2.3292582448170451</v>
      </c>
      <c r="Z51" s="21">
        <f t="shared" ref="Z51:AP51" ca="1" si="28">100*(Z19/Y19-1)</f>
        <v>2.2653580832590059</v>
      </c>
      <c r="AA51" s="21">
        <f t="shared" ca="1" si="28"/>
        <v>2.5322381580627162</v>
      </c>
      <c r="AB51" s="21">
        <f t="shared" ca="1" si="28"/>
        <v>2.5776191266810633</v>
      </c>
      <c r="AC51" s="21">
        <f t="shared" ca="1" si="28"/>
        <v>3.8319912596609162</v>
      </c>
      <c r="AD51" s="21">
        <f t="shared" ca="1" si="28"/>
        <v>2.7435697583787944</v>
      </c>
      <c r="AE51" s="21">
        <f t="shared" ca="1" si="28"/>
        <v>3.0078895463510724</v>
      </c>
      <c r="AF51" s="21">
        <f t="shared" ca="1" si="28"/>
        <v>2.4708178370217659</v>
      </c>
      <c r="AG51" s="47">
        <f t="shared" ca="1" si="28"/>
        <v>-14.966939772890608</v>
      </c>
      <c r="AH51" s="47">
        <f t="shared" ca="1" si="28"/>
        <v>2.3771288509487398</v>
      </c>
      <c r="AI51" s="20">
        <f t="shared" ca="1" si="28"/>
        <v>8.6400321974778649</v>
      </c>
      <c r="AJ51" s="20">
        <f t="shared" ca="1" si="28"/>
        <v>3.9780834011972521</v>
      </c>
      <c r="AK51" s="20">
        <f t="shared" ca="1" si="28"/>
        <v>2.4889618126487711</v>
      </c>
      <c r="AL51" s="20">
        <f t="shared" ca="1" si="28"/>
        <v>0.9384317611867532</v>
      </c>
      <c r="AM51" s="20">
        <f t="shared" ca="1" si="28"/>
        <v>0.77442917109800113</v>
      </c>
      <c r="AN51" s="20">
        <f t="shared" ca="1" si="28"/>
        <v>1.1002072829155107</v>
      </c>
      <c r="AO51" s="20">
        <f t="shared" ca="1" si="28"/>
        <v>1.0094250413276162</v>
      </c>
      <c r="AP51" s="20">
        <f t="shared" ca="1" si="28"/>
        <v>0.84414332704794148</v>
      </c>
    </row>
    <row r="52" spans="2:42" x14ac:dyDescent="0.25">
      <c r="B52" t="str">
        <f t="shared" si="2"/>
        <v xml:space="preserve">      Leisure and Hospitality</v>
      </c>
      <c r="C52" s="21"/>
      <c r="D52" s="21">
        <f t="shared" ref="D52" ca="1" si="29">100*(D20/C20-1)</f>
        <v>1.0916429685349893</v>
      </c>
      <c r="E52" s="21">
        <f t="shared" ref="E52" ca="1" si="30">100*(E20/D20-1)</f>
        <v>1.7876588021778606</v>
      </c>
      <c r="F52" s="21">
        <f t="shared" ref="F52" ca="1" si="31">100*(F20/E20-1)</f>
        <v>3.2985646786128253</v>
      </c>
      <c r="G52" s="21">
        <f t="shared" ref="G52" ca="1" si="32">100*(G20/F20-1)</f>
        <v>2.4941745059118059</v>
      </c>
      <c r="H52" s="21">
        <f t="shared" ref="H52" ca="1" si="33">100*(H20/G20-1)</f>
        <v>4.083866621758192</v>
      </c>
      <c r="I52" s="21">
        <f t="shared" ref="I52" ca="1" si="34">100*(I20/H20-1)</f>
        <v>3.2683439851144414</v>
      </c>
      <c r="J52" s="21">
        <f t="shared" ref="J52" ca="1" si="35">100*(J20/I20-1)</f>
        <v>3.1179005092048628</v>
      </c>
      <c r="K52" s="21">
        <f t="shared" ref="K52" ca="1" si="36">100*(K20/J20-1)</f>
        <v>3.5326293398161512</v>
      </c>
      <c r="L52" s="21">
        <f t="shared" ref="L52" ca="1" si="37">100*(L20/K20-1)</f>
        <v>4.9236865277370034</v>
      </c>
      <c r="M52" s="21">
        <f t="shared" ref="M52" ca="1" si="38">100*(M20/L20-1)</f>
        <v>1.230855304566747</v>
      </c>
      <c r="N52" s="21">
        <f t="shared" ref="N52" ca="1" si="39">100*(N20/M20-1)</f>
        <v>-0.70466321243523034</v>
      </c>
      <c r="O52" s="21">
        <f t="shared" ref="O52" ca="1" si="40">100*(O20/N20-1)</f>
        <v>-1.9411396368190226</v>
      </c>
      <c r="P52" s="21">
        <f t="shared" ref="P52" ca="1" si="41">100*(P20/O20-1)</f>
        <v>1.858947069675021</v>
      </c>
      <c r="Q52" s="21">
        <f t="shared" ref="Q52" ca="1" si="42">100*(Q20/P20-1)</f>
        <v>2.751462803009197</v>
      </c>
      <c r="R52" s="21">
        <f t="shared" ref="R52" ca="1" si="43">100*(R20/Q20-1)</f>
        <v>2.9760694190224424</v>
      </c>
      <c r="S52" s="21">
        <f t="shared" ref="S52" ca="1" si="44">100*(S20/R20-1)</f>
        <v>3.2718894009216903</v>
      </c>
      <c r="T52" s="21">
        <f t="shared" ref="T52" ca="1" si="45">100*(T20/S20-1)</f>
        <v>3.5188372537769963</v>
      </c>
      <c r="U52" s="21">
        <f t="shared" ref="U52" ca="1" si="46">100*(U20/T20-1)</f>
        <v>1.2562349898392666</v>
      </c>
      <c r="V52" s="21">
        <f t="shared" ref="V52" ca="1" si="47">100*(V20/U20-1)</f>
        <v>-4.7071702244115947</v>
      </c>
      <c r="W52" s="21">
        <f t="shared" ref="W52" ca="1" si="48">100*(W20/V20-1)</f>
        <v>-0.10211245133703306</v>
      </c>
      <c r="X52" s="21">
        <f t="shared" ref="X52" ca="1" si="49">100*(X20/W20-1)</f>
        <v>2.350987031240015</v>
      </c>
      <c r="Y52" s="21">
        <f t="shared" ref="Y52" ca="1" si="50">100*(Y20/X20-1)</f>
        <v>3.4267523874914385</v>
      </c>
      <c r="Z52" s="21">
        <f t="shared" ref="Z52" ca="1" si="51">100*(Z20/Y20-1)</f>
        <v>4.2546771273385575</v>
      </c>
      <c r="AA52" s="21">
        <f t="shared" ref="AA52" ca="1" si="52">100*(AA20/Z20-1)</f>
        <v>3.2821997105644041</v>
      </c>
      <c r="AB52" s="21">
        <f t="shared" ref="AB52" ca="1" si="53">100*(AB20/AA20-1)</f>
        <v>4.2371931397825469</v>
      </c>
      <c r="AC52" s="21">
        <f t="shared" ref="AC52" ca="1" si="54">100*(AC20/AB20-1)</f>
        <v>4.2961608775136995</v>
      </c>
      <c r="AD52" s="21">
        <f t="shared" ref="AD52" ca="1" si="55">100*(AD20/AC20-1)</f>
        <v>3.2169923183997584</v>
      </c>
      <c r="AE52" s="21">
        <f t="shared" ref="AE52" ca="1" si="56">100*(AE20/AD20-1)</f>
        <v>2.8370211278157864</v>
      </c>
      <c r="AF52" s="21">
        <f t="shared" ref="AF52" ca="1" si="57">100*(AF20/AE20-1)</f>
        <v>1.2919520132109286</v>
      </c>
      <c r="AG52" s="47">
        <f t="shared" ref="AG52" ca="1" si="58">100*(AG20/AF20-1)</f>
        <v>-29.417405897866221</v>
      </c>
      <c r="AH52" s="47">
        <f t="shared" ref="AH52" ca="1" si="59">100*(AH20/AG20-1)</f>
        <v>5.0067934782608736</v>
      </c>
      <c r="AI52" s="20">
        <f t="shared" ref="AI52" ca="1" si="60">100*(AI20/AH20-1)</f>
        <v>18.813786633887553</v>
      </c>
      <c r="AJ52" s="20">
        <f t="shared" ref="AJ52" ca="1" si="61">100*(AJ20/AI20-1)</f>
        <v>9.2188492629504246</v>
      </c>
      <c r="AK52" s="20">
        <f t="shared" ref="AK52" ca="1" si="62">100*(AK20/AJ20-1)</f>
        <v>2.7427632327759133</v>
      </c>
      <c r="AL52" s="20">
        <f t="shared" ref="AL52" ca="1" si="63">100*(AL20/AK20-1)</f>
        <v>0.43130322780127184</v>
      </c>
      <c r="AM52" s="20">
        <f t="shared" ref="AM52" ca="1" si="64">100*(AM20/AL20-1)</f>
        <v>0.62086890047472476</v>
      </c>
      <c r="AN52" s="20">
        <f t="shared" ref="AN52" ca="1" si="65">100*(AN20/AM20-1)</f>
        <v>0.79890519492211709</v>
      </c>
      <c r="AO52" s="20">
        <f t="shared" ref="AO52" ca="1" si="66">100*(AO20/AN20-1)</f>
        <v>0.91556298441664019</v>
      </c>
      <c r="AP52" s="20">
        <f t="shared" ref="AP52" ca="1" si="67">100*(AP20/AO20-1)</f>
        <v>1.019585495735309</v>
      </c>
    </row>
    <row r="53" spans="2:42" x14ac:dyDescent="0.25">
      <c r="B53" t="str">
        <f t="shared" ref="B53:B55" si="68">B21</f>
        <v xml:space="preserve">   Government</v>
      </c>
      <c r="C53" s="21"/>
      <c r="D53" s="21">
        <f t="shared" ref="D53:Y53" ca="1" si="69">100*(D21/C21-1)</f>
        <v>3.7752910591160926</v>
      </c>
      <c r="E53" s="21">
        <f t="shared" ca="1" si="69"/>
        <v>3.7414225029953396</v>
      </c>
      <c r="F53" s="21">
        <f t="shared" ca="1" si="69"/>
        <v>1.9791065147776621</v>
      </c>
      <c r="G53" s="21">
        <f t="shared" ca="1" si="69"/>
        <v>1.6369813651806897</v>
      </c>
      <c r="H53" s="21">
        <f t="shared" ca="1" si="69"/>
        <v>2.0411264181523503</v>
      </c>
      <c r="I53" s="21">
        <f t="shared" ca="1" si="69"/>
        <v>1.6677420955973687</v>
      </c>
      <c r="J53" s="21">
        <f t="shared" ca="1" si="69"/>
        <v>1.8014939217888326</v>
      </c>
      <c r="K53" s="21">
        <f t="shared" ca="1" si="69"/>
        <v>2.7335507385382485</v>
      </c>
      <c r="L53" s="21">
        <f t="shared" ca="1" si="69"/>
        <v>2.348053403043604</v>
      </c>
      <c r="M53" s="21">
        <f t="shared" ca="1" si="69"/>
        <v>1.7286202964652109</v>
      </c>
      <c r="N53" s="21">
        <f t="shared" ca="1" si="69"/>
        <v>3.241571018651368</v>
      </c>
      <c r="O53" s="21">
        <f t="shared" ca="1" si="69"/>
        <v>2.0627958483519393</v>
      </c>
      <c r="P53" s="21">
        <f t="shared" ca="1" si="69"/>
        <v>1.0977789124329895</v>
      </c>
      <c r="Q53" s="21">
        <f t="shared" ca="1" si="69"/>
        <v>4.2087542087454466E-3</v>
      </c>
      <c r="R53" s="21">
        <f t="shared" ca="1" si="69"/>
        <v>-0.12204873532258853</v>
      </c>
      <c r="S53" s="21">
        <f t="shared" ca="1" si="69"/>
        <v>0.37502106859936823</v>
      </c>
      <c r="T53" s="21">
        <f t="shared" ca="1" si="69"/>
        <v>0.82700138533227108</v>
      </c>
      <c r="U53" s="21">
        <f t="shared" ca="1" si="69"/>
        <v>2.1775335165292731</v>
      </c>
      <c r="V53" s="21">
        <f t="shared" ca="1" si="69"/>
        <v>0.81903752903305094</v>
      </c>
      <c r="W53" s="21">
        <f t="shared" ca="1" si="69"/>
        <v>-0.1899603912375758</v>
      </c>
      <c r="X53" s="21">
        <f t="shared" ca="1" si="69"/>
        <v>-1.7574407774853196</v>
      </c>
      <c r="Y53" s="21">
        <f t="shared" ca="1" si="69"/>
        <v>0.25555418160834176</v>
      </c>
      <c r="Z53" s="21">
        <f t="shared" ref="Z53:AP53" ca="1" si="70">100*(Z21/Y21-1)</f>
        <v>1.0401677424659805</v>
      </c>
      <c r="AA53" s="21">
        <f t="shared" ca="1" si="70"/>
        <v>1.4322916666666741</v>
      </c>
      <c r="AB53" s="21">
        <f t="shared" ca="1" si="70"/>
        <v>2.491174582798461</v>
      </c>
      <c r="AC53" s="21">
        <f t="shared" ca="1" si="70"/>
        <v>2.3053739872402002</v>
      </c>
      <c r="AD53" s="21">
        <f t="shared" ca="1" si="70"/>
        <v>1.5839008340347238</v>
      </c>
      <c r="AE53" s="21">
        <f t="shared" ca="1" si="70"/>
        <v>-1.2390780355528652</v>
      </c>
      <c r="AF53" s="21">
        <f t="shared" ca="1" si="70"/>
        <v>-1.1554742020363884</v>
      </c>
      <c r="AG53" s="47">
        <f t="shared" ca="1" si="70"/>
        <v>-2.9282407407407396</v>
      </c>
      <c r="AH53" s="47">
        <f t="shared" ca="1" si="70"/>
        <v>-1.1406541870354947</v>
      </c>
      <c r="AI53" s="20">
        <f t="shared" ca="1" si="70"/>
        <v>-1.9220712390447869</v>
      </c>
      <c r="AJ53" s="20">
        <f t="shared" ca="1" si="70"/>
        <v>0.94305585068708009</v>
      </c>
      <c r="AK53" s="20">
        <f t="shared" ca="1" si="70"/>
        <v>1.1077329702045002</v>
      </c>
      <c r="AL53" s="20">
        <f t="shared" ca="1" si="70"/>
        <v>2.3247542317467174</v>
      </c>
      <c r="AM53" s="20">
        <f t="shared" ca="1" si="70"/>
        <v>1.9568133508357732</v>
      </c>
      <c r="AN53" s="20">
        <f t="shared" ca="1" si="70"/>
        <v>1.1517182399467085</v>
      </c>
      <c r="AO53" s="20">
        <f t="shared" ca="1" si="70"/>
        <v>0.71747945039064565</v>
      </c>
      <c r="AP53" s="20">
        <f t="shared" ca="1" si="70"/>
        <v>0.60809775997334725</v>
      </c>
    </row>
    <row r="54" spans="2:42" x14ac:dyDescent="0.25">
      <c r="B54" t="str">
        <f t="shared" si="68"/>
        <v xml:space="preserve">      State and local</v>
      </c>
      <c r="C54" s="21"/>
      <c r="D54" s="21">
        <f t="shared" ref="D54:Y54" ca="1" si="71">100*(D22/C22-1)</f>
        <v>4.6668876367252032</v>
      </c>
      <c r="E54" s="21">
        <f t="shared" ca="1" si="71"/>
        <v>4.1041231236937259</v>
      </c>
      <c r="F54" s="21">
        <f t="shared" ca="1" si="71"/>
        <v>1.885988927419846</v>
      </c>
      <c r="G54" s="21">
        <f t="shared" ca="1" si="71"/>
        <v>1.9346748671403846</v>
      </c>
      <c r="H54" s="21">
        <f t="shared" ca="1" si="71"/>
        <v>2.6536231035088731</v>
      </c>
      <c r="I54" s="21">
        <f t="shared" ca="1" si="71"/>
        <v>2.1228030130107323</v>
      </c>
      <c r="J54" s="21">
        <f t="shared" ca="1" si="71"/>
        <v>1.9445686186857492</v>
      </c>
      <c r="K54" s="21">
        <f t="shared" ca="1" si="71"/>
        <v>2.6145582109186494</v>
      </c>
      <c r="L54" s="21">
        <f t="shared" ca="1" si="71"/>
        <v>2.3129106351156503</v>
      </c>
      <c r="M54" s="21">
        <f t="shared" ca="1" si="71"/>
        <v>1.4827190143051006</v>
      </c>
      <c r="N54" s="21">
        <f t="shared" ca="1" si="71"/>
        <v>3.8481325239221986</v>
      </c>
      <c r="O54" s="21">
        <f t="shared" ca="1" si="71"/>
        <v>2.1103735262062662</v>
      </c>
      <c r="P54" s="21">
        <f t="shared" ca="1" si="71"/>
        <v>0.79080147486900731</v>
      </c>
      <c r="Q54" s="21">
        <f t="shared" ca="1" si="71"/>
        <v>0.12515042117930975</v>
      </c>
      <c r="R54" s="21">
        <f t="shared" ca="1" si="71"/>
        <v>0.14422383539252071</v>
      </c>
      <c r="S54" s="21">
        <f t="shared" ca="1" si="71"/>
        <v>0.70087849839182148</v>
      </c>
      <c r="T54" s="21">
        <f t="shared" ca="1" si="71"/>
        <v>0.9581923058587849</v>
      </c>
      <c r="U54" s="21">
        <f t="shared" ca="1" si="71"/>
        <v>2.3278874303522379</v>
      </c>
      <c r="V54" s="21">
        <f t="shared" ca="1" si="71"/>
        <v>0.65063910294866911</v>
      </c>
      <c r="W54" s="21">
        <f t="shared" ca="1" si="71"/>
        <v>-0.2063084540619875</v>
      </c>
      <c r="X54" s="21">
        <f t="shared" ca="1" si="71"/>
        <v>-1.4609270914687444</v>
      </c>
      <c r="Y54" s="21">
        <f t="shared" ca="1" si="71"/>
        <v>0.51750664366638777</v>
      </c>
      <c r="Z54" s="21">
        <f t="shared" ref="Z54:AP54" ca="1" si="72">100*(Z22/Y22-1)</f>
        <v>1.4703153988868234</v>
      </c>
      <c r="AA54" s="21">
        <f t="shared" ca="1" si="72"/>
        <v>1.8146912282305694</v>
      </c>
      <c r="AB54" s="21">
        <f t="shared" ca="1" si="72"/>
        <v>2.846367962647034</v>
      </c>
      <c r="AC54" s="21">
        <f t="shared" ca="1" si="72"/>
        <v>2.5013095861707635</v>
      </c>
      <c r="AD54" s="21">
        <f t="shared" ca="1" si="72"/>
        <v>1.7418338230910102</v>
      </c>
      <c r="AE54" s="21">
        <f t="shared" ca="1" si="72"/>
        <v>-1.1134365843449179</v>
      </c>
      <c r="AF54" s="21">
        <f t="shared" ca="1" si="72"/>
        <v>-1.0878767355232077</v>
      </c>
      <c r="AG54" s="47">
        <f t="shared" ca="1" si="72"/>
        <v>-3.5905336585783432</v>
      </c>
      <c r="AH54" s="47">
        <f t="shared" ca="1" si="72"/>
        <v>-1.0165127840909061</v>
      </c>
      <c r="AI54" s="20">
        <f t="shared" ca="1" si="72"/>
        <v>-1.9437104802905947</v>
      </c>
      <c r="AJ54" s="20">
        <f t="shared" ca="1" si="72"/>
        <v>1.055097026503593</v>
      </c>
      <c r="AK54" s="20">
        <f t="shared" ca="1" si="72"/>
        <v>1.2345655546013745</v>
      </c>
      <c r="AL54" s="20">
        <f t="shared" ca="1" si="72"/>
        <v>2.5876849227692622</v>
      </c>
      <c r="AM54" s="20">
        <f t="shared" ca="1" si="72"/>
        <v>2.1725116654419452</v>
      </c>
      <c r="AN54" s="20">
        <f t="shared" ca="1" si="72"/>
        <v>1.27596687857503</v>
      </c>
      <c r="AO54" s="20">
        <f t="shared" ca="1" si="72"/>
        <v>0.79390206801892571</v>
      </c>
      <c r="AP54" s="20">
        <f t="shared" ca="1" si="72"/>
        <v>0.67238260190747301</v>
      </c>
    </row>
    <row r="55" spans="2:42" x14ac:dyDescent="0.25">
      <c r="B55" t="str">
        <f t="shared" si="68"/>
        <v xml:space="preserve">      Federal</v>
      </c>
      <c r="C55" s="21"/>
      <c r="D55" s="21">
        <f t="shared" ref="D55:Y55" ca="1" si="73">100*(D23/C23-1)</f>
        <v>-1.3798390187811482</v>
      </c>
      <c r="E55" s="21">
        <f t="shared" ca="1" si="73"/>
        <v>1.5157403808783387</v>
      </c>
      <c r="F55" s="21">
        <f t="shared" ca="1" si="73"/>
        <v>2.5650842266462526</v>
      </c>
      <c r="G55" s="21">
        <f t="shared" ca="1" si="73"/>
        <v>-0.22396416573347011</v>
      </c>
      <c r="H55" s="21">
        <f t="shared" ca="1" si="73"/>
        <v>-1.8705574261129843</v>
      </c>
      <c r="I55" s="21">
        <f t="shared" ca="1" si="73"/>
        <v>-1.3724742661075151</v>
      </c>
      <c r="J55" s="21">
        <f t="shared" ca="1" si="73"/>
        <v>0.81175106300732658</v>
      </c>
      <c r="K55" s="21">
        <f t="shared" ca="1" si="73"/>
        <v>3.5659509202454087</v>
      </c>
      <c r="L55" s="21">
        <f t="shared" ca="1" si="73"/>
        <v>2.5916327286190199</v>
      </c>
      <c r="M55" s="21">
        <f t="shared" ca="1" si="73"/>
        <v>3.4283652111151364</v>
      </c>
      <c r="N55" s="21">
        <f t="shared" ca="1" si="73"/>
        <v>-0.87229588276344083</v>
      </c>
      <c r="O55" s="21">
        <f t="shared" ca="1" si="73"/>
        <v>1.7247448081661343</v>
      </c>
      <c r="P55" s="21">
        <f t="shared" ca="1" si="73"/>
        <v>3.2871972318339049</v>
      </c>
      <c r="Q55" s="21">
        <f t="shared" ca="1" si="73"/>
        <v>-0.83752093802345051</v>
      </c>
      <c r="R55" s="21">
        <f t="shared" ca="1" si="73"/>
        <v>-1.993243243243259</v>
      </c>
      <c r="S55" s="21">
        <f t="shared" ca="1" si="73"/>
        <v>-1.9648397104446658</v>
      </c>
      <c r="T55" s="21">
        <f t="shared" ca="1" si="73"/>
        <v>-0.14064697609000865</v>
      </c>
      <c r="U55" s="21">
        <f t="shared" ca="1" si="73"/>
        <v>1.0563380281690016</v>
      </c>
      <c r="V55" s="21">
        <f t="shared" ca="1" si="73"/>
        <v>2.0905923344947785</v>
      </c>
      <c r="W55" s="21">
        <f t="shared" ca="1" si="73"/>
        <v>-6.8259385665536687E-2</v>
      </c>
      <c r="X55" s="21">
        <f t="shared" ca="1" si="73"/>
        <v>-3.9617486338797803</v>
      </c>
      <c r="Y55" s="21">
        <f t="shared" ca="1" si="73"/>
        <v>-1.7425320056899118</v>
      </c>
      <c r="Z55" s="21">
        <f t="shared" ref="Z55:AP55" ca="1" si="74">100*(Z23/Y23-1)</f>
        <v>-2.3163228374954659</v>
      </c>
      <c r="AA55" s="21">
        <f t="shared" ca="1" si="74"/>
        <v>-1.6672841793256787</v>
      </c>
      <c r="AB55" s="21">
        <f t="shared" ca="1" si="74"/>
        <v>-0.48982667671439994</v>
      </c>
      <c r="AC55" s="21">
        <f t="shared" ca="1" si="74"/>
        <v>0.60583112457401889</v>
      </c>
      <c r="AD55" s="21">
        <f t="shared" ca="1" si="74"/>
        <v>0.18818216033118507</v>
      </c>
      <c r="AE55" s="21">
        <f t="shared" ca="1" si="74"/>
        <v>-2.36664162283996</v>
      </c>
      <c r="AF55" s="21">
        <f t="shared" ca="1" si="74"/>
        <v>-1.7699115044247815</v>
      </c>
      <c r="AG55" s="47">
        <f t="shared" ca="1" si="74"/>
        <v>3.1335683509596812</v>
      </c>
      <c r="AH55" s="47">
        <f t="shared" ca="1" si="74"/>
        <v>-2.2028104823395567</v>
      </c>
      <c r="AI55" s="20">
        <f t="shared" ca="1" si="74"/>
        <v>-1.7345747572815373</v>
      </c>
      <c r="AJ55" s="20">
        <f t="shared" ca="1" si="74"/>
        <v>-2.5466986640154676E-2</v>
      </c>
      <c r="AK55" s="20">
        <f t="shared" ca="1" si="74"/>
        <v>-1.1859159210203529E-5</v>
      </c>
      <c r="AL55" s="20">
        <f t="shared" ca="1" si="74"/>
        <v>0</v>
      </c>
      <c r="AM55" s="20">
        <f t="shared" ca="1" si="74"/>
        <v>0</v>
      </c>
      <c r="AN55" s="20">
        <f t="shared" ca="1" si="74"/>
        <v>0</v>
      </c>
      <c r="AO55" s="20">
        <f t="shared" ca="1" si="74"/>
        <v>0</v>
      </c>
      <c r="AP55" s="20">
        <f t="shared" ca="1" si="74"/>
        <v>0</v>
      </c>
    </row>
    <row r="56" spans="2:4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47"/>
      <c r="AH56" s="47"/>
      <c r="AI56" s="20"/>
      <c r="AJ56" s="20"/>
      <c r="AK56" s="20"/>
      <c r="AL56" s="20"/>
      <c r="AM56" s="20"/>
      <c r="AN56" s="20"/>
      <c r="AO56" s="20"/>
      <c r="AP56" s="20"/>
    </row>
    <row r="57" spans="2:42" x14ac:dyDescent="0.25">
      <c r="B57" t="str">
        <f>B25</f>
        <v>Personal income (mil. $2012)</v>
      </c>
      <c r="C57" s="21"/>
      <c r="D57" s="21">
        <f t="shared" ref="D57:Y57" ca="1" si="75">100*(D25/C25-1)</f>
        <v>2.8036462865707046</v>
      </c>
      <c r="E57" s="21">
        <f t="shared" ca="1" si="75"/>
        <v>4.8991514258611923</v>
      </c>
      <c r="F57" s="21">
        <f t="shared" ca="1" si="75"/>
        <v>1.1065355656020515</v>
      </c>
      <c r="G57" s="21">
        <f t="shared" ca="1" si="75"/>
        <v>2.9688258844950077</v>
      </c>
      <c r="H57" s="21">
        <f t="shared" ca="1" si="75"/>
        <v>3.9450591582841588</v>
      </c>
      <c r="I57" s="21">
        <f t="shared" ca="1" si="75"/>
        <v>6.1057285086553836</v>
      </c>
      <c r="J57" s="21">
        <f t="shared" ca="1" si="75"/>
        <v>7.2862188751814827</v>
      </c>
      <c r="K57" s="21">
        <f t="shared" ca="1" si="75"/>
        <v>12.121118391680575</v>
      </c>
      <c r="L57" s="21">
        <f t="shared" ca="1" si="75"/>
        <v>7.5238113893314695</v>
      </c>
      <c r="M57" s="21">
        <f t="shared" ca="1" si="75"/>
        <v>3.8000216165495315</v>
      </c>
      <c r="N57" s="21">
        <f t="shared" ca="1" si="75"/>
        <v>-0.85238889808270102</v>
      </c>
      <c r="O57" s="21">
        <f t="shared" ca="1" si="75"/>
        <v>-0.74588802791087927</v>
      </c>
      <c r="P57" s="21">
        <f t="shared" ca="1" si="75"/>
        <v>0.58477499376876629</v>
      </c>
      <c r="Q57" s="21">
        <f t="shared" ca="1" si="75"/>
        <v>6.4428275371076538</v>
      </c>
      <c r="R57" s="21">
        <f t="shared" ca="1" si="75"/>
        <v>4.5714638527827312E-2</v>
      </c>
      <c r="S57" s="21">
        <f t="shared" ca="1" si="75"/>
        <v>7.7385418665921302</v>
      </c>
      <c r="T57" s="21">
        <f t="shared" ca="1" si="75"/>
        <v>6.0012903890954261</v>
      </c>
      <c r="U57" s="21">
        <f t="shared" ca="1" si="75"/>
        <v>0.17163272381668371</v>
      </c>
      <c r="V57" s="21">
        <f t="shared" ca="1" si="75"/>
        <v>-7.0250098549758944</v>
      </c>
      <c r="W57" s="21">
        <f t="shared" ca="1" si="75"/>
        <v>0.69486189268899157</v>
      </c>
      <c r="X57" s="21">
        <f t="shared" ca="1" si="75"/>
        <v>4.5048741364390077</v>
      </c>
      <c r="Y57" s="21">
        <f t="shared" ca="1" si="75"/>
        <v>9.7824847346105859</v>
      </c>
      <c r="Z57" s="21">
        <f t="shared" ref="Z57:AP57" ca="1" si="76">100*(Z25/Y25-1)</f>
        <v>1.6715743697436336</v>
      </c>
      <c r="AA57" s="21">
        <f t="shared" ca="1" si="76"/>
        <v>8.1468057131049321</v>
      </c>
      <c r="AB57" s="21">
        <f t="shared" ca="1" si="76"/>
        <v>6.4130292076980178</v>
      </c>
      <c r="AC57" s="21">
        <f t="shared" ca="1" si="76"/>
        <v>5.3308050048076261</v>
      </c>
      <c r="AD57" s="21">
        <f t="shared" ca="1" si="76"/>
        <v>5.0854981391220466</v>
      </c>
      <c r="AE57" s="21">
        <f t="shared" ca="1" si="76"/>
        <v>5.1574799737264421</v>
      </c>
      <c r="AF57" s="21">
        <f t="shared" ca="1" si="76"/>
        <v>3.9017170885561558</v>
      </c>
      <c r="AG57" s="47">
        <f t="shared" ca="1" si="76"/>
        <v>5.3839202070836256</v>
      </c>
      <c r="AH57" s="20">
        <f t="shared" ca="1" si="76"/>
        <v>4.2043819704117524</v>
      </c>
      <c r="AI57" s="20">
        <f t="shared" ca="1" si="76"/>
        <v>-2.7571664801143592</v>
      </c>
      <c r="AJ57" s="20">
        <f t="shared" ca="1" si="76"/>
        <v>0.89212224421757469</v>
      </c>
      <c r="AK57" s="20">
        <f t="shared" ca="1" si="76"/>
        <v>2.6495630438662987</v>
      </c>
      <c r="AL57" s="20">
        <f t="shared" ca="1" si="76"/>
        <v>3.9805040994748353</v>
      </c>
      <c r="AM57" s="20">
        <f t="shared" ca="1" si="76"/>
        <v>4.5817326425306115</v>
      </c>
      <c r="AN57" s="20">
        <f t="shared" ca="1" si="76"/>
        <v>4.3229397030896122</v>
      </c>
      <c r="AO57" s="20">
        <f t="shared" ca="1" si="76"/>
        <v>3.9368259542343242</v>
      </c>
      <c r="AP57" s="20">
        <f t="shared" ca="1" si="76"/>
        <v>3.5013026882831921</v>
      </c>
    </row>
    <row r="58" spans="2:42" x14ac:dyDescent="0.25">
      <c r="B58" t="str">
        <f>B26</f>
        <v>Personal income (mil. $)</v>
      </c>
      <c r="C58" s="21"/>
      <c r="D58" s="21">
        <f t="shared" ref="D58:Y58" ca="1" si="77">100*(D26/C26-1)</f>
        <v>6.2376723335800577</v>
      </c>
      <c r="E58" s="21">
        <f t="shared" ca="1" si="77"/>
        <v>7.7007099496300135</v>
      </c>
      <c r="F58" s="21">
        <f t="shared" ca="1" si="77"/>
        <v>3.613543756884785</v>
      </c>
      <c r="G58" s="21">
        <f t="shared" ca="1" si="77"/>
        <v>5.1269196369203129</v>
      </c>
      <c r="H58" s="21">
        <f t="shared" ca="1" si="77"/>
        <v>6.1294357223825369</v>
      </c>
      <c r="I58" s="21">
        <f t="shared" ca="1" si="77"/>
        <v>8.380549250429258</v>
      </c>
      <c r="J58" s="21">
        <f t="shared" ca="1" si="77"/>
        <v>9.1487461359467623</v>
      </c>
      <c r="K58" s="21">
        <f t="shared" ca="1" si="77"/>
        <v>13.014857569377348</v>
      </c>
      <c r="L58" s="21">
        <f t="shared" ca="1" si="77"/>
        <v>9.0970558511977107</v>
      </c>
      <c r="M58" s="21">
        <f t="shared" ca="1" si="77"/>
        <v>6.4064244688276872</v>
      </c>
      <c r="N58" s="21">
        <f t="shared" ca="1" si="77"/>
        <v>1.1390294050743544</v>
      </c>
      <c r="O58" s="21">
        <f t="shared" ca="1" si="77"/>
        <v>0.55639182301565615</v>
      </c>
      <c r="P58" s="21">
        <f t="shared" ca="1" si="77"/>
        <v>2.7022414128839101</v>
      </c>
      <c r="Q58" s="21">
        <f t="shared" ca="1" si="77"/>
        <v>9.1253281532922781</v>
      </c>
      <c r="R58" s="21">
        <f t="shared" ca="1" si="77"/>
        <v>2.8874168375442544</v>
      </c>
      <c r="S58" s="21">
        <f t="shared" ca="1" si="77"/>
        <v>10.786207637303647</v>
      </c>
      <c r="T58" s="21">
        <f t="shared" ca="1" si="77"/>
        <v>8.714574483599268</v>
      </c>
      <c r="U58" s="21">
        <f t="shared" ca="1" si="77"/>
        <v>3.1297082972154389</v>
      </c>
      <c r="V58" s="21">
        <f t="shared" ca="1" si="77"/>
        <v>-7.296089422157559</v>
      </c>
      <c r="W58" s="21">
        <f t="shared" ca="1" si="77"/>
        <v>2.5163655460417544</v>
      </c>
      <c r="X58" s="21">
        <f t="shared" ca="1" si="77"/>
        <v>7.1490720125715779</v>
      </c>
      <c r="Y58" s="21">
        <f t="shared" ca="1" si="77"/>
        <v>11.837091421763146</v>
      </c>
      <c r="Z58" s="21">
        <f t="shared" ref="Z58:AP58" ca="1" si="78">100*(Z26/Y26-1)</f>
        <v>3.0381110087326357</v>
      </c>
      <c r="AA58" s="21">
        <f t="shared" ca="1" si="78"/>
        <v>9.7884771062846312</v>
      </c>
      <c r="AB58" s="21">
        <f t="shared" ca="1" si="78"/>
        <v>6.6431176835654249</v>
      </c>
      <c r="AC58" s="21">
        <f t="shared" ca="1" si="78"/>
        <v>6.3929298325199335</v>
      </c>
      <c r="AD58" s="21">
        <f t="shared" ca="1" si="78"/>
        <v>7.0041127204690135</v>
      </c>
      <c r="AE58" s="21">
        <f t="shared" ca="1" si="78"/>
        <v>7.4045575780704809</v>
      </c>
      <c r="AF58" s="21">
        <f t="shared" ca="1" si="78"/>
        <v>5.435662173969158</v>
      </c>
      <c r="AG58" s="47">
        <f t="shared" ca="1" si="78"/>
        <v>6.6241154961300674</v>
      </c>
      <c r="AH58" s="20">
        <f t="shared" ca="1" si="78"/>
        <v>8.2057848990753754</v>
      </c>
      <c r="AI58" s="20">
        <f t="shared" ca="1" si="78"/>
        <v>3.3590068874717938</v>
      </c>
      <c r="AJ58" s="20">
        <f t="shared" ca="1" si="78"/>
        <v>4.5152597623531854</v>
      </c>
      <c r="AK58" s="20">
        <f t="shared" ca="1" si="78"/>
        <v>4.1976752796013539</v>
      </c>
      <c r="AL58" s="20">
        <f t="shared" ca="1" si="78"/>
        <v>5.3234303130487381</v>
      </c>
      <c r="AM58" s="20">
        <f t="shared" ca="1" si="78"/>
        <v>6.08498369822561</v>
      </c>
      <c r="AN58" s="20">
        <f t="shared" ca="1" si="78"/>
        <v>5.7747890785682987</v>
      </c>
      <c r="AO58" s="20">
        <f t="shared" ca="1" si="78"/>
        <v>5.4649124563292295</v>
      </c>
      <c r="AP58" s="20">
        <f t="shared" ca="1" si="78"/>
        <v>5.1570740708662521</v>
      </c>
    </row>
    <row r="59" spans="2:42" x14ac:dyDescent="0.25">
      <c r="B59" t="str">
        <f>B27</f>
        <v xml:space="preserve">  Wage and salary disbursements (mil. $)</v>
      </c>
      <c r="C59" s="21"/>
      <c r="D59" s="21">
        <f t="shared" ref="D59:Y59" ca="1" si="79">100*(D27/C27-1)</f>
        <v>6.1933078088804105</v>
      </c>
      <c r="E59" s="21">
        <f t="shared" ca="1" si="79"/>
        <v>9.1257144814128832</v>
      </c>
      <c r="F59" s="21">
        <f t="shared" ca="1" si="79"/>
        <v>1.0562273318318161</v>
      </c>
      <c r="G59" s="21">
        <f t="shared" ca="1" si="79"/>
        <v>3.6271558008176497</v>
      </c>
      <c r="H59" s="21">
        <f t="shared" ca="1" si="79"/>
        <v>6.2185057524208442</v>
      </c>
      <c r="I59" s="21">
        <f t="shared" ca="1" si="79"/>
        <v>10.318467503855167</v>
      </c>
      <c r="J59" s="21">
        <f t="shared" ca="1" si="79"/>
        <v>14.178841983442926</v>
      </c>
      <c r="K59" s="21">
        <f t="shared" ca="1" si="79"/>
        <v>14.657682942532757</v>
      </c>
      <c r="L59" s="21">
        <f t="shared" ca="1" si="79"/>
        <v>12.946607017759115</v>
      </c>
      <c r="M59" s="21">
        <f t="shared" ca="1" si="79"/>
        <v>5.356287550900074</v>
      </c>
      <c r="N59" s="21">
        <f t="shared" ca="1" si="79"/>
        <v>-1.4436992221148137</v>
      </c>
      <c r="O59" s="21">
        <f t="shared" ca="1" si="79"/>
        <v>-1.6916736071161065</v>
      </c>
      <c r="P59" s="21">
        <f t="shared" ca="1" si="79"/>
        <v>0.82628018495995992</v>
      </c>
      <c r="Q59" s="21">
        <f t="shared" ca="1" si="79"/>
        <v>2.9357637005661852</v>
      </c>
      <c r="R59" s="21">
        <f t="shared" ca="1" si="79"/>
        <v>5.186509389412497</v>
      </c>
      <c r="S59" s="21">
        <f t="shared" ca="1" si="79"/>
        <v>9.6564504585648017</v>
      </c>
      <c r="T59" s="21">
        <f t="shared" ca="1" si="79"/>
        <v>8.6435755459735919</v>
      </c>
      <c r="U59" s="21">
        <f t="shared" ca="1" si="79"/>
        <v>2.7387130092053624</v>
      </c>
      <c r="V59" s="21">
        <f t="shared" ca="1" si="79"/>
        <v>-3.7142696007506193</v>
      </c>
      <c r="W59" s="21">
        <f t="shared" ca="1" si="79"/>
        <v>1.320364925947759</v>
      </c>
      <c r="X59" s="21">
        <f t="shared" ca="1" si="79"/>
        <v>6.4950117885353098</v>
      </c>
      <c r="Y59" s="21">
        <f t="shared" ca="1" si="79"/>
        <v>7.5815740514640462</v>
      </c>
      <c r="Z59" s="21">
        <f t="shared" ref="Z59:AP59" ca="1" si="80">100*(Z27/Y27-1)</f>
        <v>4.7083970546995646</v>
      </c>
      <c r="AA59" s="21">
        <f t="shared" ca="1" si="80"/>
        <v>7.9953578269338799</v>
      </c>
      <c r="AB59" s="21">
        <f t="shared" ca="1" si="80"/>
        <v>5.856077536483717</v>
      </c>
      <c r="AC59" s="21">
        <f t="shared" ca="1" si="80"/>
        <v>7.1732072679438152</v>
      </c>
      <c r="AD59" s="21">
        <f t="shared" ca="1" si="80"/>
        <v>8.2395799642308809</v>
      </c>
      <c r="AE59" s="21">
        <f t="shared" ca="1" si="80"/>
        <v>10.255555430035624</v>
      </c>
      <c r="AF59" s="21">
        <f t="shared" ca="1" si="80"/>
        <v>7.8075105901710851</v>
      </c>
      <c r="AG59" s="47">
        <f t="shared" ca="1" si="80"/>
        <v>5.1286728428505901</v>
      </c>
      <c r="AH59" s="20">
        <f t="shared" ca="1" si="80"/>
        <v>11.817116632717649</v>
      </c>
      <c r="AI59" s="20">
        <f t="shared" ca="1" si="80"/>
        <v>8.544847711981717</v>
      </c>
      <c r="AJ59" s="20">
        <f t="shared" ca="1" si="80"/>
        <v>4.6019353145714259</v>
      </c>
      <c r="AK59" s="20">
        <f t="shared" ca="1" si="80"/>
        <v>3.2993203397983395</v>
      </c>
      <c r="AL59" s="20">
        <f t="shared" ca="1" si="80"/>
        <v>4.8900730402919201</v>
      </c>
      <c r="AM59" s="20">
        <f t="shared" ca="1" si="80"/>
        <v>6.1702276585896998</v>
      </c>
      <c r="AN59" s="20">
        <f t="shared" ca="1" si="80"/>
        <v>5.7935549485228943</v>
      </c>
      <c r="AO59" s="20">
        <f t="shared" ca="1" si="80"/>
        <v>5.1999432672681811</v>
      </c>
      <c r="AP59" s="20">
        <f t="shared" ca="1" si="80"/>
        <v>4.6828142915986026</v>
      </c>
    </row>
    <row r="60" spans="2:42" x14ac:dyDescent="0.25">
      <c r="B60" t="str">
        <f>B28</f>
        <v>Per capita personal income ($)</v>
      </c>
      <c r="C60" s="21"/>
      <c r="D60" s="21">
        <f t="shared" ref="D60:Y60" ca="1" si="81">100*(D28/C28-1)</f>
        <v>3.5701661187150568</v>
      </c>
      <c r="E60" s="21">
        <f t="shared" ca="1" si="81"/>
        <v>6.2751021893025838</v>
      </c>
      <c r="F60" s="21">
        <f t="shared" ca="1" si="81"/>
        <v>2.0603827806160213</v>
      </c>
      <c r="G60" s="21">
        <f t="shared" ca="1" si="81"/>
        <v>3.6465921953423797</v>
      </c>
      <c r="H60" s="21">
        <f t="shared" ca="1" si="81"/>
        <v>4.828295618775047</v>
      </c>
      <c r="I60" s="21">
        <f t="shared" ca="1" si="81"/>
        <v>7.0445558676347053</v>
      </c>
      <c r="J60" s="21">
        <f t="shared" ca="1" si="81"/>
        <v>7.3963425012278483</v>
      </c>
      <c r="K60" s="21">
        <f t="shared" ca="1" si="81"/>
        <v>10.803251585881824</v>
      </c>
      <c r="L60" s="21">
        <f t="shared" ca="1" si="81"/>
        <v>7.0291175743312673</v>
      </c>
      <c r="M60" s="21">
        <f t="shared" ca="1" si="81"/>
        <v>4.7532613133171031</v>
      </c>
      <c r="N60" s="21">
        <f t="shared" ca="1" si="81"/>
        <v>-0.19600422181986765</v>
      </c>
      <c r="O60" s="21">
        <f t="shared" ca="1" si="81"/>
        <v>-0.66500425062057111</v>
      </c>
      <c r="P60" s="21">
        <f t="shared" ca="1" si="81"/>
        <v>1.8378167456374994</v>
      </c>
      <c r="Q60" s="21">
        <f t="shared" ca="1" si="81"/>
        <v>8.1095595541045729</v>
      </c>
      <c r="R60" s="21">
        <f t="shared" ca="1" si="81"/>
        <v>1.4925906395606869</v>
      </c>
      <c r="S60" s="21">
        <f t="shared" ca="1" si="81"/>
        <v>8.8422886332178763</v>
      </c>
      <c r="T60" s="21">
        <f t="shared" ca="1" si="81"/>
        <v>7.2223511266309437</v>
      </c>
      <c r="U60" s="21">
        <f t="shared" ca="1" si="81"/>
        <v>2.0568525519301106</v>
      </c>
      <c r="V60" s="21">
        <f t="shared" ca="1" si="81"/>
        <v>-8.2360694604407758</v>
      </c>
      <c r="W60" s="21">
        <f t="shared" ca="1" si="81"/>
        <v>1.4767032227421817</v>
      </c>
      <c r="X60" s="21">
        <f t="shared" ca="1" si="81"/>
        <v>6.44962070980728</v>
      </c>
      <c r="Y60" s="21">
        <f t="shared" ca="1" si="81"/>
        <v>10.827986393681055</v>
      </c>
      <c r="Z60" s="21">
        <f t="shared" ref="Z60:AP60" ca="1" si="82">100*(Z28/Y28-1)</f>
        <v>1.461787929889935</v>
      </c>
      <c r="AA60" s="21">
        <f t="shared" ca="1" si="82"/>
        <v>7.8074138924451031</v>
      </c>
      <c r="AB60" s="21">
        <f t="shared" ca="1" si="82"/>
        <v>4.299509057574169</v>
      </c>
      <c r="AC60" s="21">
        <f t="shared" ca="1" si="82"/>
        <v>4.1573202626865813</v>
      </c>
      <c r="AD60" s="21">
        <f t="shared" ca="1" si="82"/>
        <v>5.3703211800171458</v>
      </c>
      <c r="AE60" s="21">
        <f t="shared" ca="1" si="82"/>
        <v>5.5238708980700713</v>
      </c>
      <c r="AF60" s="21">
        <f t="shared" ca="1" si="82"/>
        <v>3.511745806511879</v>
      </c>
      <c r="AG60" s="47">
        <f t="shared" ca="1" si="82"/>
        <v>5.1043699622453031</v>
      </c>
      <c r="AH60" s="20">
        <f t="shared" ca="1" si="82"/>
        <v>7.1796610827850271</v>
      </c>
      <c r="AI60" s="20">
        <f t="shared" ca="1" si="82"/>
        <v>2.1276284711263305</v>
      </c>
      <c r="AJ60" s="20">
        <f t="shared" ca="1" si="82"/>
        <v>3.5554236666500705</v>
      </c>
      <c r="AK60" s="20">
        <f t="shared" ca="1" si="82"/>
        <v>3.3349990874926405</v>
      </c>
      <c r="AL60" s="20">
        <f t="shared" ca="1" si="82"/>
        <v>4.5144797219377253</v>
      </c>
      <c r="AM60" s="20">
        <f t="shared" ca="1" si="82"/>
        <v>5.2655194917095249</v>
      </c>
      <c r="AN60" s="20">
        <f t="shared" ca="1" si="82"/>
        <v>4.9926909628936977</v>
      </c>
      <c r="AO60" s="20">
        <f t="shared" ca="1" si="82"/>
        <v>4.6931176521612494</v>
      </c>
      <c r="AP60" s="20">
        <f t="shared" ca="1" si="82"/>
        <v>4.3842846435559579</v>
      </c>
    </row>
    <row r="61" spans="2:4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47"/>
      <c r="AH61" s="47"/>
      <c r="AI61" s="20"/>
      <c r="AJ61" s="20"/>
      <c r="AK61" s="20"/>
      <c r="AL61" s="20"/>
      <c r="AM61" s="20"/>
      <c r="AN61" s="20"/>
      <c r="AO61" s="20"/>
      <c r="AP61" s="20"/>
    </row>
    <row r="62" spans="2:42" x14ac:dyDescent="0.25">
      <c r="B62" t="str">
        <f>B30</f>
        <v>Seattle MSA CPI-U (1982-1984=100)</v>
      </c>
      <c r="C62" s="21"/>
      <c r="D62" s="21">
        <f t="shared" ref="D62:K62" si="83">100*(D30/C30-1)</f>
        <v>5.5824972873479206</v>
      </c>
      <c r="E62" s="21">
        <f t="shared" si="83"/>
        <v>3.6738224788616547</v>
      </c>
      <c r="F62" s="21">
        <f t="shared" si="83"/>
        <v>2.7774437304644906</v>
      </c>
      <c r="G62" s="21">
        <f t="shared" si="83"/>
        <v>3.4478742783084382</v>
      </c>
      <c r="H62" s="21">
        <f t="shared" si="83"/>
        <v>2.9726375553308149</v>
      </c>
      <c r="I62" s="21">
        <f t="shared" si="83"/>
        <v>3.5319855535718148</v>
      </c>
      <c r="J62" s="21">
        <f t="shared" si="83"/>
        <v>3.3903673444215743</v>
      </c>
      <c r="K62" s="21">
        <f t="shared" si="83"/>
        <v>2.9318631987067301</v>
      </c>
      <c r="L62" s="21">
        <f t="shared" ref="L62:AP62" si="84">100*(L30/K30-1)</f>
        <v>3.017070265978572</v>
      </c>
      <c r="M62" s="21">
        <f t="shared" si="84"/>
        <v>3.7572254335260125</v>
      </c>
      <c r="N62" s="21">
        <f t="shared" si="84"/>
        <v>3.556174558960068</v>
      </c>
      <c r="O62" s="21">
        <f t="shared" si="84"/>
        <v>1.9456648435398627</v>
      </c>
      <c r="P62" s="21">
        <f t="shared" si="84"/>
        <v>1.5303430079155467</v>
      </c>
      <c r="Q62" s="21">
        <f t="shared" si="84"/>
        <v>1.2907137907138155</v>
      </c>
      <c r="R62" s="21">
        <f t="shared" si="84"/>
        <v>2.864961943042843</v>
      </c>
      <c r="S62" s="21">
        <f t="shared" si="84"/>
        <v>3.7495843032923304</v>
      </c>
      <c r="T62" s="21">
        <f t="shared" si="84"/>
        <v>3.8826829072842406</v>
      </c>
      <c r="U62" s="21">
        <f t="shared" si="84"/>
        <v>4.0791389992841376</v>
      </c>
      <c r="V62" s="21">
        <f t="shared" si="84"/>
        <v>0.57002798629146589</v>
      </c>
      <c r="W62" s="21">
        <f t="shared" si="84"/>
        <v>0.26169502617319207</v>
      </c>
      <c r="X62" s="21">
        <f t="shared" si="84"/>
        <v>2.8012295714581859</v>
      </c>
      <c r="Y62" s="21">
        <f t="shared" si="84"/>
        <v>2.4447584127946564</v>
      </c>
      <c r="Z62" s="21">
        <f t="shared" si="84"/>
        <v>1.2126110431777137</v>
      </c>
      <c r="AA62" s="21">
        <f t="shared" si="84"/>
        <v>1.8596007309588547</v>
      </c>
      <c r="AB62" s="21">
        <f t="shared" si="84"/>
        <v>1.3841151377988359</v>
      </c>
      <c r="AC62" s="21">
        <f t="shared" si="84"/>
        <v>2.2678192956284926</v>
      </c>
      <c r="AD62" s="21">
        <f t="shared" si="84"/>
        <v>3.077392192352213</v>
      </c>
      <c r="AE62" s="21">
        <f t="shared" si="84"/>
        <v>3.1547741590150835</v>
      </c>
      <c r="AF62" s="21">
        <f t="shared" si="84"/>
        <v>2.4950597436347755</v>
      </c>
      <c r="AG62" s="47">
        <f t="shared" si="84"/>
        <v>1.6406554713379595</v>
      </c>
      <c r="AH62" s="47">
        <f t="shared" si="84"/>
        <v>4.9972501772795663</v>
      </c>
      <c r="AI62" s="20">
        <f t="shared" si="84"/>
        <v>8.4509249122806995</v>
      </c>
      <c r="AJ62" s="20">
        <f t="shared" si="84"/>
        <v>6.0191157170365939</v>
      </c>
      <c r="AK62" s="20">
        <f t="shared" si="84"/>
        <v>3.0818898075313683</v>
      </c>
      <c r="AL62" s="20">
        <f t="shared" si="84"/>
        <v>2.0183241842513189</v>
      </c>
      <c r="AM62" s="20">
        <f t="shared" si="84"/>
        <v>2.0354142627620364</v>
      </c>
      <c r="AN62" s="20">
        <f t="shared" si="84"/>
        <v>2.158283431380803</v>
      </c>
      <c r="AO62" s="20">
        <f t="shared" si="84"/>
        <v>2.2543702786000486</v>
      </c>
      <c r="AP62" s="20">
        <f t="shared" si="84"/>
        <v>2.3669353029552864</v>
      </c>
    </row>
    <row r="63" spans="2:42" x14ac:dyDescent="0.25">
      <c r="B63" t="str">
        <f>B31</f>
        <v>Seattle MSA CPI-W (1982-1984=100)</v>
      </c>
      <c r="C63" s="21"/>
      <c r="D63" s="21"/>
      <c r="E63" s="21"/>
      <c r="F63" s="21"/>
      <c r="G63" s="21"/>
      <c r="H63" s="21"/>
      <c r="I63" s="21"/>
      <c r="J63" s="21"/>
      <c r="K63" s="21"/>
      <c r="L63" s="21">
        <f t="shared" ref="L63:AP63" si="85">100*(L31/K31-1)</f>
        <v>3.100458949515561</v>
      </c>
      <c r="M63" s="21">
        <f t="shared" si="85"/>
        <v>3.7985953111089099</v>
      </c>
      <c r="N63" s="21">
        <f t="shared" si="85"/>
        <v>3.459449156580563</v>
      </c>
      <c r="O63" s="21">
        <f t="shared" si="85"/>
        <v>1.7962417096536454</v>
      </c>
      <c r="P63" s="21">
        <f t="shared" si="85"/>
        <v>1.3663921817030023</v>
      </c>
      <c r="Q63" s="21">
        <f t="shared" si="85"/>
        <v>1.6604177825388478</v>
      </c>
      <c r="R63" s="21">
        <f t="shared" si="85"/>
        <v>3.0382859149982622</v>
      </c>
      <c r="S63" s="21">
        <f t="shared" si="85"/>
        <v>3.766831430032358</v>
      </c>
      <c r="T63" s="21">
        <f t="shared" si="85"/>
        <v>3.8136498028909394</v>
      </c>
      <c r="U63" s="21">
        <f t="shared" si="85"/>
        <v>4.3303389542220128</v>
      </c>
      <c r="V63" s="21">
        <f t="shared" si="85"/>
        <v>0.47756549274629023</v>
      </c>
      <c r="W63" s="21">
        <f t="shared" si="85"/>
        <v>0.7335461522787412</v>
      </c>
      <c r="X63" s="21">
        <f t="shared" si="85"/>
        <v>3.2916788408663411</v>
      </c>
      <c r="Y63" s="21">
        <f t="shared" si="85"/>
        <v>2.4420352977783111</v>
      </c>
      <c r="Z63" s="21">
        <f t="shared" si="85"/>
        <v>1.2206916473850082</v>
      </c>
      <c r="AA63" s="21">
        <f t="shared" si="85"/>
        <v>1.9192983953269405</v>
      </c>
      <c r="AB63" s="21">
        <f t="shared" si="85"/>
        <v>0.94037648001890073</v>
      </c>
      <c r="AC63" s="21">
        <f t="shared" si="85"/>
        <v>2.3285635221631074</v>
      </c>
      <c r="AD63" s="21">
        <f t="shared" si="85"/>
        <v>3.376087854960641</v>
      </c>
      <c r="AE63" s="21">
        <f t="shared" si="85"/>
        <v>3.2948824330569115</v>
      </c>
      <c r="AF63" s="21">
        <f t="shared" si="85"/>
        <v>2.0939580611038622</v>
      </c>
      <c r="AG63" s="47">
        <f t="shared" si="85"/>
        <v>1.8644499595307451</v>
      </c>
      <c r="AH63" s="47">
        <f t="shared" si="85"/>
        <v>5.1563921947799018</v>
      </c>
      <c r="AI63" s="20">
        <f t="shared" si="85"/>
        <v>8.5991428851042606</v>
      </c>
      <c r="AJ63" s="20">
        <f t="shared" si="85"/>
        <v>5.9289678181924987</v>
      </c>
      <c r="AK63" s="20">
        <f t="shared" si="85"/>
        <v>3.0508755578390945</v>
      </c>
      <c r="AL63" s="20">
        <f t="shared" si="85"/>
        <v>2.0195413224306513</v>
      </c>
      <c r="AM63" s="20">
        <f t="shared" si="85"/>
        <v>1.9351941587707921</v>
      </c>
      <c r="AN63" s="20">
        <f t="shared" si="85"/>
        <v>1.9779674669583525</v>
      </c>
      <c r="AO63" s="20">
        <f t="shared" si="85"/>
        <v>2.0348655915560121</v>
      </c>
      <c r="AP63" s="20">
        <f t="shared" si="85"/>
        <v>2.1464136605154005</v>
      </c>
    </row>
    <row r="64" spans="2:42" x14ac:dyDescent="0.25">
      <c r="B64" t="str">
        <f>B32</f>
        <v>Seattle MSA S&amp;P CoreLogic Case-Shilller Home Price Index</v>
      </c>
      <c r="C64" s="21"/>
      <c r="D64" s="21">
        <f t="shared" ref="D64:K64" ca="1" si="86">100*(D32/C32-1)</f>
        <v>0.70700227985078801</v>
      </c>
      <c r="E64" s="21">
        <f t="shared" ca="1" si="86"/>
        <v>1.7655356123714272</v>
      </c>
      <c r="F64" s="21">
        <f t="shared" ca="1" si="86"/>
        <v>2.071830201969016</v>
      </c>
      <c r="G64" s="21">
        <f t="shared" ca="1" si="86"/>
        <v>3.9425103583919485</v>
      </c>
      <c r="H64" s="21">
        <f t="shared" ca="1" si="86"/>
        <v>1.4225955605764673</v>
      </c>
      <c r="I64" s="21">
        <f t="shared" ca="1" si="86"/>
        <v>2.5784930255867922</v>
      </c>
      <c r="J64" s="21">
        <f t="shared" ca="1" si="86"/>
        <v>7.6330108639914629</v>
      </c>
      <c r="K64" s="21">
        <f t="shared" ca="1" si="86"/>
        <v>11.149149688329629</v>
      </c>
      <c r="L64" s="21">
        <f t="shared" ref="L64" ca="1" si="87">100*(L32/K32-1)</f>
        <v>8.8786635576799675</v>
      </c>
      <c r="M64" s="21">
        <f t="shared" ref="M64" ca="1" si="88">100*(M32/L32-1)</f>
        <v>8.1788174484195295</v>
      </c>
      <c r="N64" s="21">
        <f t="shared" ref="N64" ca="1" si="89">100*(N32/M32-1)</f>
        <v>5.2822774940303852</v>
      </c>
      <c r="O64" s="21">
        <f t="shared" ref="O64" ca="1" si="90">100*(O32/N32-1)</f>
        <v>4.086909777751635</v>
      </c>
      <c r="P64" s="21">
        <f t="shared" ref="P64" ca="1" si="91">100*(P32/O32-1)</f>
        <v>5.075622104620181</v>
      </c>
      <c r="Q64" s="21">
        <f t="shared" ref="Q64" ca="1" si="92">100*(Q32/P32-1)</f>
        <v>9.5365453104040867</v>
      </c>
      <c r="R64" s="21">
        <f t="shared" ref="R64" ca="1" si="93">100*(R32/Q32-1)</f>
        <v>15.71748670324007</v>
      </c>
      <c r="S64" s="21">
        <f t="shared" ref="S64" ca="1" si="94">100*(S32/R32-1)</f>
        <v>16.04213942848698</v>
      </c>
      <c r="T64" s="21">
        <f t="shared" ref="T64" ca="1" si="95">100*(T32/S32-1)</f>
        <v>6.6660822605114411</v>
      </c>
      <c r="U64" s="21">
        <f t="shared" ref="U64" ca="1" si="96">100*(U32/T32-1)</f>
        <v>-7.3361711906179679</v>
      </c>
      <c r="V64" s="21">
        <f t="shared" ref="V64" ca="1" si="97">100*(V32/U32-1)</f>
        <v>-14.338900767942054</v>
      </c>
      <c r="W64" s="21">
        <f t="shared" ref="W64" ca="1" si="98">100*(W32/V32-1)</f>
        <v>-3.5650184835465892</v>
      </c>
      <c r="X64" s="21">
        <f t="shared" ref="X64" ca="1" si="99">100*(X32/W32-1)</f>
        <v>-6.5742757907127363</v>
      </c>
      <c r="Y64" s="21">
        <f t="shared" ref="Y64" ca="1" si="100">100*(Y32/X32-1)</f>
        <v>2.1178053850365419</v>
      </c>
      <c r="Z64" s="21">
        <f t="shared" ref="Z64" ca="1" si="101">100*(Z32/Y32-1)</f>
        <v>11.753116255299334</v>
      </c>
      <c r="AA64" s="21">
        <f t="shared" ref="AA64" ca="1" si="102">100*(AA32/Z32-1)</f>
        <v>8.5487683202574836</v>
      </c>
      <c r="AB64" s="21">
        <f t="shared" ref="AB64" ca="1" si="103">100*(AB32/AA32-1)</f>
        <v>7.9046847290602074</v>
      </c>
      <c r="AC64" s="21">
        <f t="shared" ref="AC64" ca="1" si="104">100*(AC32/AB32-1)</f>
        <v>10.794978027053915</v>
      </c>
      <c r="AD64" s="21">
        <f t="shared" ref="AD64" ca="1" si="105">100*(AD32/AC32-1)</f>
        <v>12.751001430850062</v>
      </c>
      <c r="AE64" s="21">
        <f t="shared" ref="AE64" ca="1" si="106">100*(AE32/AD32-1)</f>
        <v>10.400957349402118</v>
      </c>
      <c r="AF64" s="21">
        <f t="shared" ref="AF64" ca="1" si="107">100*(AF32/AE32-1)</f>
        <v>1.4498534684773468</v>
      </c>
      <c r="AG64" s="47">
        <f t="shared" ref="AG64" ca="1" si="108">100*(AG32/AF32-1)</f>
        <v>8.6209169858667991</v>
      </c>
      <c r="AH64" s="47">
        <f t="shared" ref="AH64" ca="1" si="109">100*(AH32/AG32-1)</f>
        <v>21.809622714553356</v>
      </c>
      <c r="AI64" s="20">
        <f t="shared" ref="AI64" ca="1" si="110">100*(AI32/AH32-1)</f>
        <v>22.657172201849065</v>
      </c>
      <c r="AJ64" s="20">
        <f t="shared" ref="AJ64" ca="1" si="111">100*(AJ32/AI32-1)</f>
        <v>1.0155095868547015</v>
      </c>
      <c r="AK64" s="20">
        <f t="shared" ref="AK64" ca="1" si="112">100*(AK32/AJ32-1)</f>
        <v>-1.7994392187163033</v>
      </c>
      <c r="AL64" s="20">
        <f t="shared" ref="AL64" ca="1" si="113">100*(AL32/AK32-1)</f>
        <v>-0.5723680590594471</v>
      </c>
      <c r="AM64" s="20">
        <f t="shared" ref="AM64" ca="1" si="114">100*(AM32/AL32-1)</f>
        <v>-0.16304786853911235</v>
      </c>
      <c r="AN64" s="20">
        <f t="shared" ref="AN64" ca="1" si="115">100*(AN32/AM32-1)</f>
        <v>0.49991862193610181</v>
      </c>
      <c r="AO64" s="20">
        <f t="shared" ref="AO64" ca="1" si="116">100*(AO32/AN32-1)</f>
        <v>1.1990150689855206</v>
      </c>
      <c r="AP64" s="20">
        <f t="shared" ref="AP64" ca="1" si="117">100*(AP32/AO32-1)</f>
        <v>1.8915282395976174</v>
      </c>
    </row>
    <row r="65" spans="2:42" x14ac:dyDescent="0.25">
      <c r="B65" t="str">
        <f>B33</f>
        <v>Housing permits (thous.)</v>
      </c>
      <c r="C65" s="21"/>
      <c r="D65" s="21">
        <f t="shared" ref="D65:K65" ca="1" si="118">100*(D33/C33-1)</f>
        <v>-56.080654999823729</v>
      </c>
      <c r="E65" s="21">
        <f t="shared" ca="1" si="118"/>
        <v>29.389008914660629</v>
      </c>
      <c r="F65" s="21">
        <f t="shared" ca="1" si="118"/>
        <v>-3.0303256747416629</v>
      </c>
      <c r="G65" s="21">
        <f t="shared" ca="1" si="118"/>
        <v>13.835489286396063</v>
      </c>
      <c r="H65" s="21">
        <f t="shared" ca="1" si="118"/>
        <v>-5.555009724920879</v>
      </c>
      <c r="I65" s="21">
        <f t="shared" ca="1" si="118"/>
        <v>14.270354864321245</v>
      </c>
      <c r="J65" s="21">
        <f t="shared" ca="1" si="118"/>
        <v>11.011326807559829</v>
      </c>
      <c r="K65" s="21">
        <f t="shared" ca="1" si="118"/>
        <v>18.173526722200716</v>
      </c>
      <c r="L65" s="21">
        <f t="shared" ref="L65:AP65" ca="1" si="119">100*(L33/K33-1)</f>
        <v>-6.8978312488140343</v>
      </c>
      <c r="M65" s="21">
        <f t="shared" ca="1" si="119"/>
        <v>-3.6604772797410701</v>
      </c>
      <c r="N65" s="21">
        <f t="shared" ca="1" si="119"/>
        <v>-17.330109454576579</v>
      </c>
      <c r="O65" s="21">
        <f t="shared" ca="1" si="119"/>
        <v>-5.0957235656910349</v>
      </c>
      <c r="P65" s="21">
        <f t="shared" ca="1" si="119"/>
        <v>4.6700726544516069</v>
      </c>
      <c r="Q65" s="21">
        <f t="shared" ca="1" si="119"/>
        <v>12.6284394085028</v>
      </c>
      <c r="R65" s="21">
        <f t="shared" ca="1" si="119"/>
        <v>8.8161184329192732</v>
      </c>
      <c r="S65" s="21">
        <f t="shared" ca="1" si="119"/>
        <v>1.9785859751843438</v>
      </c>
      <c r="T65" s="21">
        <f t="shared" ca="1" si="119"/>
        <v>10.305231837114537</v>
      </c>
      <c r="U65" s="21">
        <f t="shared" ca="1" si="119"/>
        <v>-40.217884641519461</v>
      </c>
      <c r="V65" s="21">
        <f t="shared" ca="1" si="119"/>
        <v>-57.007539332423171</v>
      </c>
      <c r="W65" s="21">
        <f t="shared" ca="1" si="119"/>
        <v>46.079716576635235</v>
      </c>
      <c r="X65" s="21">
        <f t="shared" ca="1" si="119"/>
        <v>6.8455500317524232</v>
      </c>
      <c r="Y65" s="21">
        <f t="shared" ca="1" si="119"/>
        <v>67.250094804832372</v>
      </c>
      <c r="Z65" s="21">
        <f t="shared" ca="1" si="119"/>
        <v>7.3981112097904589</v>
      </c>
      <c r="AA65" s="21">
        <f t="shared" ca="1" si="119"/>
        <v>13.861760606477237</v>
      </c>
      <c r="AB65" s="21">
        <f t="shared" ca="1" si="119"/>
        <v>30.721790530406178</v>
      </c>
      <c r="AC65" s="21">
        <f t="shared" ca="1" si="119"/>
        <v>-8.8145900160710227</v>
      </c>
      <c r="AD65" s="21">
        <f t="shared" ca="1" si="119"/>
        <v>3.3914895435807502</v>
      </c>
      <c r="AE65" s="21">
        <f t="shared" ca="1" si="119"/>
        <v>-9.973391032422164</v>
      </c>
      <c r="AF65" s="21">
        <f t="shared" ca="1" si="119"/>
        <v>15.178936806848874</v>
      </c>
      <c r="AG65" s="47">
        <f t="shared" ca="1" si="119"/>
        <v>-14.449766960840005</v>
      </c>
      <c r="AH65" s="47">
        <f t="shared" ca="1" si="119"/>
        <v>26.440885868983454</v>
      </c>
      <c r="AI65" s="20">
        <f t="shared" ca="1" si="119"/>
        <v>3.8872862443712464</v>
      </c>
      <c r="AJ65" s="20">
        <f t="shared" ca="1" si="119"/>
        <v>-17.165865875765085</v>
      </c>
      <c r="AK65" s="20">
        <f t="shared" ca="1" si="119"/>
        <v>1.7122882974017761</v>
      </c>
      <c r="AL65" s="20">
        <f t="shared" ca="1" si="119"/>
        <v>4.6460618004444898</v>
      </c>
      <c r="AM65" s="20">
        <f t="shared" ca="1" si="119"/>
        <v>4.9224985059667548</v>
      </c>
      <c r="AN65" s="20">
        <f t="shared" ca="1" si="119"/>
        <v>4.0445046988402344</v>
      </c>
      <c r="AO65" s="20">
        <f t="shared" ca="1" si="119"/>
        <v>-0.94432002742336207</v>
      </c>
      <c r="AP65" s="20">
        <f t="shared" ca="1" si="119"/>
        <v>-1.9601174144186717</v>
      </c>
    </row>
    <row r="66" spans="2:42" x14ac:dyDescent="0.25">
      <c r="B66" t="str">
        <f>B34</f>
        <v>Population (thous.)</v>
      </c>
      <c r="C66" s="21"/>
      <c r="D66" s="21">
        <f t="shared" ref="D66:K66" ca="1" si="120">100*(D34/C34-1)</f>
        <v>2.5809915359902957</v>
      </c>
      <c r="E66" s="21">
        <f t="shared" ca="1" si="120"/>
        <v>1.3386700019745845</v>
      </c>
      <c r="F66" s="21">
        <f t="shared" ca="1" si="120"/>
        <v>1.5287906241666649</v>
      </c>
      <c r="G66" s="21">
        <f t="shared" ca="1" si="120"/>
        <v>1.4224654787269531</v>
      </c>
      <c r="H66" s="21">
        <f t="shared" ca="1" si="120"/>
        <v>1.2438057000556002</v>
      </c>
      <c r="I66" s="21">
        <f t="shared" ca="1" si="120"/>
        <v>1.2447187574599283</v>
      </c>
      <c r="J66" s="21">
        <f t="shared" ca="1" si="120"/>
        <v>1.6302074054854288</v>
      </c>
      <c r="K66" s="21">
        <f t="shared" ca="1" si="120"/>
        <v>1.9922053891214375</v>
      </c>
      <c r="L66" s="21">
        <f t="shared" ref="L66:AP66" ca="1" si="121">100*(L34/K34-1)</f>
        <v>1.9329172963569397</v>
      </c>
      <c r="M66" s="21">
        <f t="shared" ca="1" si="121"/>
        <v>1.5911825391537349</v>
      </c>
      <c r="N66" s="21">
        <f t="shared" ca="1" si="121"/>
        <v>1.3402663463117914</v>
      </c>
      <c r="O66" s="21">
        <f t="shared" ca="1" si="121"/>
        <v>1.224904734343224</v>
      </c>
      <c r="P66" s="21">
        <f t="shared" ca="1" si="121"/>
        <v>0.84727787302494306</v>
      </c>
      <c r="Q66" s="21">
        <f t="shared" ca="1" si="121"/>
        <v>0.92559965681899836</v>
      </c>
      <c r="R66" s="21">
        <f t="shared" ca="1" si="121"/>
        <v>1.3880746333527316</v>
      </c>
      <c r="S66" s="21">
        <f t="shared" ca="1" si="121"/>
        <v>1.7769258096521412</v>
      </c>
      <c r="T66" s="21">
        <f t="shared" ca="1" si="121"/>
        <v>1.3988145958357734</v>
      </c>
      <c r="U66" s="21">
        <f t="shared" ca="1" si="121"/>
        <v>1.0571122535271149</v>
      </c>
      <c r="V66" s="21">
        <f t="shared" ca="1" si="121"/>
        <v>1.0276395511664038</v>
      </c>
      <c r="W66" s="21">
        <f t="shared" ca="1" si="121"/>
        <v>1.0162835106235502</v>
      </c>
      <c r="X66" s="21">
        <f t="shared" ca="1" si="121"/>
        <v>0.65804274589884582</v>
      </c>
      <c r="Y66" s="21">
        <f t="shared" ca="1" si="121"/>
        <v>0.90262803554863602</v>
      </c>
      <c r="Z66" s="21">
        <f t="shared" ca="1" si="121"/>
        <v>1.5624448159400117</v>
      </c>
      <c r="AA66" s="21">
        <f t="shared" ca="1" si="121"/>
        <v>1.8244613079326566</v>
      </c>
      <c r="AB66" s="21">
        <f t="shared" ca="1" si="121"/>
        <v>2.2613481015249626</v>
      </c>
      <c r="AC66" s="21">
        <f t="shared" ca="1" si="121"/>
        <v>2.1396102407610584</v>
      </c>
      <c r="AD66" s="21">
        <f t="shared" ca="1" si="121"/>
        <v>1.5511632230650108</v>
      </c>
      <c r="AE66" s="21">
        <f t="shared" ca="1" si="121"/>
        <v>1.7825077159703273</v>
      </c>
      <c r="AF66" s="21">
        <f t="shared" ca="1" si="121"/>
        <v>1.8630371480530261</v>
      </c>
      <c r="AG66" s="47">
        <f t="shared" ca="1" si="121"/>
        <v>1.4460402529596239</v>
      </c>
      <c r="AH66" s="47">
        <f t="shared" ca="1" si="121"/>
        <v>0.96188587746623977</v>
      </c>
      <c r="AI66" s="20">
        <f t="shared" ca="1" si="121"/>
        <v>1.1989385791906004</v>
      </c>
      <c r="AJ66" s="20">
        <f t="shared" ca="1" si="121"/>
        <v>0.92876155637560132</v>
      </c>
      <c r="AK66" s="20">
        <f t="shared" ca="1" si="121"/>
        <v>0.83454741310249325</v>
      </c>
      <c r="AL66" s="20">
        <f t="shared" ca="1" si="121"/>
        <v>0.77313787165522729</v>
      </c>
      <c r="AM66" s="20">
        <f t="shared" ca="1" si="121"/>
        <v>0.77860976310453189</v>
      </c>
      <c r="AN66" s="20">
        <f t="shared" ca="1" si="121"/>
        <v>0.74516498412033894</v>
      </c>
      <c r="AO66" s="20">
        <f t="shared" ca="1" si="121"/>
        <v>0.73738198011061851</v>
      </c>
      <c r="AP66" s="20">
        <f t="shared" ca="1" si="121"/>
        <v>0.7404857473721993</v>
      </c>
    </row>
    <row r="67" spans="2:42" x14ac:dyDescent="0.25">
      <c r="AH67" s="48"/>
    </row>
    <row r="68" spans="2:42" x14ac:dyDescent="0.25">
      <c r="B68" s="1" t="s">
        <v>61</v>
      </c>
      <c r="AH68" s="48"/>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9">
        <f t="shared" si="123"/>
        <v>2020</v>
      </c>
      <c r="AH69" s="49">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3"/>
      <c r="D70" s="13">
        <f t="shared" ref="D70:Y70" ca="1" si="125">C7/C$7*D39</f>
        <v>0.47711716043910002</v>
      </c>
      <c r="E70" s="13">
        <f t="shared" ca="1" si="125"/>
        <v>1.262282577808338</v>
      </c>
      <c r="F70" s="13">
        <f t="shared" ca="1" si="125"/>
        <v>1.0405127977904938</v>
      </c>
      <c r="G70" s="13">
        <f t="shared" ca="1" si="125"/>
        <v>1.0509928886225373</v>
      </c>
      <c r="H70" s="13">
        <f t="shared" ca="1" si="125"/>
        <v>1.8566334685847563</v>
      </c>
      <c r="I70" s="13">
        <f t="shared" ca="1" si="125"/>
        <v>3.756355270258771</v>
      </c>
      <c r="J70" s="13">
        <f t="shared" ca="1" si="125"/>
        <v>5.7775222765162226</v>
      </c>
      <c r="K70" s="13">
        <f t="shared" ca="1" si="125"/>
        <v>4.8104296066252772</v>
      </c>
      <c r="L70" s="13">
        <f t="shared" ca="1" si="125"/>
        <v>2.6235377635112078</v>
      </c>
      <c r="M70" s="13">
        <f t="shared" ca="1" si="125"/>
        <v>2.2725495503624016</v>
      </c>
      <c r="N70" s="13">
        <f t="shared" ca="1" si="125"/>
        <v>-1.127494515447891</v>
      </c>
      <c r="O70" s="13">
        <f t="shared" ca="1" si="125"/>
        <v>-3.305652385994573</v>
      </c>
      <c r="P70" s="13">
        <f t="shared" ca="1" si="125"/>
        <v>-1.0064657426375967</v>
      </c>
      <c r="Q70" s="13">
        <f t="shared" ca="1" si="125"/>
        <v>0.71902208025456105</v>
      </c>
      <c r="R70" s="13">
        <f t="shared" ca="1" si="125"/>
        <v>2.5236009131856418</v>
      </c>
      <c r="S70" s="13">
        <f t="shared" ca="1" si="125"/>
        <v>3.204742416947548</v>
      </c>
      <c r="T70" s="13">
        <f t="shared" ca="1" si="125"/>
        <v>3.0760707933638276</v>
      </c>
      <c r="U70" s="13">
        <f t="shared" ca="1" si="125"/>
        <v>1.2112468884363015</v>
      </c>
      <c r="V70" s="13">
        <f t="shared" ca="1" si="125"/>
        <v>-5.1218271558012507</v>
      </c>
      <c r="W70" s="13">
        <f t="shared" ca="1" si="125"/>
        <v>-1.2707820287737648</v>
      </c>
      <c r="X70" s="13">
        <f t="shared" ca="1" si="125"/>
        <v>1.8665600515571423</v>
      </c>
      <c r="Y70" s="13">
        <f t="shared" ca="1" si="125"/>
        <v>2.61966270085352</v>
      </c>
      <c r="Z70" s="13">
        <f t="shared" ref="Z70:AP70" ca="1" si="126">Y7/Y$7*Z39</f>
        <v>2.8758826585074893</v>
      </c>
      <c r="AA70" s="13">
        <f t="shared" ca="1" si="126"/>
        <v>2.7621948851120015</v>
      </c>
      <c r="AB70" s="13">
        <f t="shared" ca="1" si="126"/>
        <v>3.1771572973644302</v>
      </c>
      <c r="AC70" s="13">
        <f t="shared" ca="1" si="126"/>
        <v>3.2457439515179543</v>
      </c>
      <c r="AD70" s="13">
        <f t="shared" ca="1" si="126"/>
        <v>2.4872898323727632</v>
      </c>
      <c r="AE70" s="13">
        <f t="shared" ca="1" si="126"/>
        <v>2.2592610910529887</v>
      </c>
      <c r="AF70" s="13">
        <f t="shared" ca="1" si="126"/>
        <v>2.3457375288985061</v>
      </c>
      <c r="AG70" s="13">
        <f t="shared" ca="1" si="126"/>
        <v>-5.8173604022532244</v>
      </c>
      <c r="AH70" s="13">
        <f t="shared" ca="1" si="126"/>
        <v>1.4480827705245503</v>
      </c>
      <c r="AI70" s="14">
        <f t="shared" ca="1" si="126"/>
        <v>4.5979157599018716</v>
      </c>
      <c r="AJ70" s="14">
        <f t="shared" ca="1" si="126"/>
        <v>-0.65104897502249459</v>
      </c>
      <c r="AK70" s="14">
        <f t="shared" ca="1" si="126"/>
        <v>-1.5762666584040685</v>
      </c>
      <c r="AL70" s="14">
        <f t="shared" ca="1" si="126"/>
        <v>1.1400026751567482</v>
      </c>
      <c r="AM70" s="14">
        <f t="shared" ca="1" si="126"/>
        <v>2.5983574871604853</v>
      </c>
      <c r="AN70" s="14">
        <f t="shared" ca="1" si="126"/>
        <v>1.9768948673544395</v>
      </c>
      <c r="AO70" s="14">
        <f t="shared" ca="1" si="126"/>
        <v>1.4142907789847836</v>
      </c>
      <c r="AP70" s="14">
        <f t="shared" ca="1" si="126"/>
        <v>0.97543078619943824</v>
      </c>
    </row>
    <row r="71" spans="2:42" x14ac:dyDescent="0.25">
      <c r="B71" t="str">
        <f t="shared" si="124"/>
        <v xml:space="preserve"> Goods producing</v>
      </c>
      <c r="C71" s="13"/>
      <c r="D71" s="13">
        <f t="shared" ref="D71:Y71" ca="1" si="127">C8/C$7*D40</f>
        <v>-0.58381107663178122</v>
      </c>
      <c r="E71" s="13">
        <f t="shared" ca="1" si="127"/>
        <v>-0.22658271390754015</v>
      </c>
      <c r="F71" s="13">
        <f t="shared" ca="1" si="127"/>
        <v>-1.1786078248925536</v>
      </c>
      <c r="G71" s="13">
        <f t="shared" ca="1" si="127"/>
        <v>-0.97059704874180519</v>
      </c>
      <c r="H71" s="13">
        <f t="shared" ca="1" si="127"/>
        <v>-0.4853140075654041</v>
      </c>
      <c r="I71" s="13">
        <f t="shared" ca="1" si="127"/>
        <v>0.8975487829124893</v>
      </c>
      <c r="J71" s="13">
        <f t="shared" ca="1" si="127"/>
        <v>2.346049083617352</v>
      </c>
      <c r="K71" s="13">
        <f t="shared" ca="1" si="127"/>
        <v>1.2344720496894415</v>
      </c>
      <c r="L71" s="13">
        <f t="shared" ca="1" si="127"/>
        <v>-0.64014321429673737</v>
      </c>
      <c r="M71" s="13">
        <f t="shared" ca="1" si="127"/>
        <v>-0.638816204998648</v>
      </c>
      <c r="N71" s="13">
        <f t="shared" ca="1" si="127"/>
        <v>-0.64932391499972986</v>
      </c>
      <c r="O71" s="13">
        <f t="shared" ca="1" si="127"/>
        <v>-1.8054084922608393</v>
      </c>
      <c r="P71" s="13">
        <f t="shared" ca="1" si="127"/>
        <v>-1.2285526210558066</v>
      </c>
      <c r="Q71" s="13">
        <f t="shared" ca="1" si="127"/>
        <v>-9.1353712875899856E-2</v>
      </c>
      <c r="R71" s="13">
        <f t="shared" ca="1" si="127"/>
        <v>0.87616462022582808</v>
      </c>
      <c r="S71" s="13">
        <f t="shared" ca="1" si="127"/>
        <v>1.2728695233509866</v>
      </c>
      <c r="T71" s="13">
        <f t="shared" ca="1" si="127"/>
        <v>1.0123334402425923</v>
      </c>
      <c r="U71" s="13">
        <f t="shared" ca="1" si="127"/>
        <v>-0.17537904503281226</v>
      </c>
      <c r="V71" s="13">
        <f t="shared" ca="1" si="127"/>
        <v>-2.2386683137601273</v>
      </c>
      <c r="W71" s="13">
        <f t="shared" ca="1" si="127"/>
        <v>-1.0215744264690281</v>
      </c>
      <c r="X71" s="13">
        <f t="shared" ca="1" si="127"/>
        <v>0.38966231255333261</v>
      </c>
      <c r="Y71" s="13">
        <f t="shared" ca="1" si="127"/>
        <v>0.81073639936968589</v>
      </c>
      <c r="Z71" s="13">
        <f t="shared" ref="Z71:AP71" ca="1" si="128">Y8/Y$7*Z40</f>
        <v>0.63305952129511556</v>
      </c>
      <c r="AA71" s="13">
        <f t="shared" ca="1" si="128"/>
        <v>0.38730655480277093</v>
      </c>
      <c r="AB71" s="13">
        <f t="shared" ca="1" si="128"/>
        <v>0.59450207076788453</v>
      </c>
      <c r="AC71" s="13">
        <f t="shared" ca="1" si="128"/>
        <v>0.23497888330079633</v>
      </c>
      <c r="AD71" s="13">
        <f t="shared" ca="1" si="128"/>
        <v>-0.15764156060076365</v>
      </c>
      <c r="AE71" s="13">
        <f t="shared" ca="1" si="128"/>
        <v>0.30367476136307608</v>
      </c>
      <c r="AF71" s="13">
        <f t="shared" ca="1" si="128"/>
        <v>0.38886040685245743</v>
      </c>
      <c r="AG71" s="13">
        <f t="shared" ca="1" si="128"/>
        <v>-1.0396582359835169</v>
      </c>
      <c r="AH71" s="13">
        <f t="shared" ca="1" si="128"/>
        <v>-0.55444610583146647</v>
      </c>
      <c r="AI71" s="14">
        <f t="shared" ca="1" si="128"/>
        <v>0.57668658251889149</v>
      </c>
      <c r="AJ71" s="14">
        <f t="shared" ca="1" si="128"/>
        <v>2.1375045660293621E-2</v>
      </c>
      <c r="AK71" s="14">
        <f t="shared" ca="1" si="128"/>
        <v>-0.28955741365644416</v>
      </c>
      <c r="AL71" s="14">
        <f t="shared" ca="1" si="128"/>
        <v>4.1665131304626799E-3</v>
      </c>
      <c r="AM71" s="14">
        <f t="shared" ca="1" si="128"/>
        <v>0.22141721418290045</v>
      </c>
      <c r="AN71" s="14">
        <f t="shared" ca="1" si="128"/>
        <v>0.18912918230568362</v>
      </c>
      <c r="AO71" s="14">
        <f t="shared" ca="1" si="128"/>
        <v>0.10125324470749889</v>
      </c>
      <c r="AP71" s="14">
        <f t="shared" ca="1" si="128"/>
        <v>3.7525615602455452E-2</v>
      </c>
    </row>
    <row r="72" spans="2:42" x14ac:dyDescent="0.25">
      <c r="B72" t="str">
        <f t="shared" si="124"/>
        <v xml:space="preserve">   Natural resources</v>
      </c>
      <c r="C72" s="13"/>
      <c r="D72" s="13">
        <f t="shared" ref="D72:Y72" ca="1" si="129">C9/C$7*D41</f>
        <v>-1.4275946532823415E-2</v>
      </c>
      <c r="E72" s="13">
        <f t="shared" ca="1" si="129"/>
        <v>-2.1686134334385224E-2</v>
      </c>
      <c r="F72" s="13">
        <f t="shared" ca="1" si="129"/>
        <v>2.9539043230389556E-3</v>
      </c>
      <c r="G72" s="13">
        <f t="shared" ca="1" si="129"/>
        <v>-3.6543563582146148E-3</v>
      </c>
      <c r="H72" s="13">
        <f t="shared" ca="1" si="129"/>
        <v>2.8930790316864475E-3</v>
      </c>
      <c r="I72" s="13">
        <f t="shared" ca="1" si="129"/>
        <v>2.1302581872923074E-3</v>
      </c>
      <c r="J72" s="13">
        <f t="shared" ca="1" si="129"/>
        <v>1.8478216236192661E-2</v>
      </c>
      <c r="K72" s="13">
        <f t="shared" ca="1" si="129"/>
        <v>4.52898550724639E-3</v>
      </c>
      <c r="L72" s="13">
        <f t="shared" ca="1" si="129"/>
        <v>1.4197969073119552E-2</v>
      </c>
      <c r="M72" s="13">
        <f t="shared" ca="1" si="129"/>
        <v>6.0152185028120801E-4</v>
      </c>
      <c r="N72" s="13">
        <f t="shared" ca="1" si="129"/>
        <v>-1.0586802961952222E-2</v>
      </c>
      <c r="O72" s="13">
        <f t="shared" ca="1" si="129"/>
        <v>-2.5579098901883326E-2</v>
      </c>
      <c r="P72" s="13">
        <f t="shared" ca="1" si="129"/>
        <v>-1.9071172384942405E-2</v>
      </c>
      <c r="Q72" s="13">
        <f t="shared" ca="1" si="129"/>
        <v>-9.3218074363165052E-3</v>
      </c>
      <c r="R72" s="13">
        <f t="shared" ca="1" si="129"/>
        <v>-8.6382427346208424E-3</v>
      </c>
      <c r="S72" s="13">
        <f t="shared" ca="1" si="129"/>
        <v>-6.0182956186807454E-4</v>
      </c>
      <c r="T72" s="13">
        <f t="shared" ca="1" si="129"/>
        <v>0</v>
      </c>
      <c r="U72" s="13">
        <f t="shared" ca="1" si="129"/>
        <v>-7.9203439692238174E-3</v>
      </c>
      <c r="V72" s="13">
        <f t="shared" ca="1" si="129"/>
        <v>-1.2297304095561228E-2</v>
      </c>
      <c r="W72" s="13">
        <f t="shared" ca="1" si="129"/>
        <v>-1.7674298035796285E-3</v>
      </c>
      <c r="X72" s="13">
        <f t="shared" ca="1" si="129"/>
        <v>-4.1770845143542686E-3</v>
      </c>
      <c r="Y72" s="13">
        <f t="shared" ca="1" si="129"/>
        <v>-5.8579219607635938E-4</v>
      </c>
      <c r="Z72" s="13">
        <f t="shared" ref="Z72:AP72" ca="1" si="130">Y9/Y$7*Z41</f>
        <v>2.2833526466911388E-3</v>
      </c>
      <c r="AA72" s="13">
        <f t="shared" ca="1" si="130"/>
        <v>-1.6646413530205012E-3</v>
      </c>
      <c r="AB72" s="13">
        <f t="shared" ca="1" si="130"/>
        <v>4.859689951781084E-3</v>
      </c>
      <c r="AC72" s="13">
        <f t="shared" ca="1" si="130"/>
        <v>-5.2333827015769443E-4</v>
      </c>
      <c r="AD72" s="13">
        <f t="shared" ca="1" si="130"/>
        <v>1.0137720938955778E-3</v>
      </c>
      <c r="AE72" s="13">
        <f t="shared" ca="1" si="130"/>
        <v>0</v>
      </c>
      <c r="AF72" s="13">
        <f t="shared" ca="1" si="130"/>
        <v>0</v>
      </c>
      <c r="AG72" s="13">
        <f t="shared" ca="1" si="130"/>
        <v>-2.8354315526823185E-3</v>
      </c>
      <c r="AH72" s="13">
        <f t="shared" ca="1" si="130"/>
        <v>-2.0070447269917493E-3</v>
      </c>
      <c r="AI72" s="14">
        <f t="shared" ca="1" si="130"/>
        <v>3.4302763819096072E-4</v>
      </c>
      <c r="AJ72" s="14">
        <f t="shared" ca="1" si="130"/>
        <v>1.5018352777623485E-3</v>
      </c>
      <c r="AK72" s="14">
        <f t="shared" ca="1" si="130"/>
        <v>2.6934736566150945E-4</v>
      </c>
      <c r="AL72" s="14">
        <f t="shared" ca="1" si="130"/>
        <v>4.7729206821822204E-5</v>
      </c>
      <c r="AM72" s="14">
        <f t="shared" ca="1" si="130"/>
        <v>8.200371935701316E-6</v>
      </c>
      <c r="AN72" s="14">
        <f t="shared" ca="1" si="130"/>
        <v>1.3882708310951935E-6</v>
      </c>
      <c r="AO72" s="14">
        <f t="shared" ca="1" si="130"/>
        <v>2.371751967967018E-7</v>
      </c>
      <c r="AP72" s="14">
        <f t="shared" ca="1" si="130"/>
        <v>4.0555080080424938E-8</v>
      </c>
    </row>
    <row r="73" spans="2:42" x14ac:dyDescent="0.25">
      <c r="B73" t="str">
        <f t="shared" si="124"/>
        <v xml:space="preserve">   Construction</v>
      </c>
      <c r="C73" s="13"/>
      <c r="D73" s="13">
        <f t="shared" ref="D73:Y73" ca="1" si="131">C10/C$7*D42</f>
        <v>-0.20512281070846197</v>
      </c>
      <c r="E73" s="13">
        <f t="shared" ca="1" si="131"/>
        <v>0.15329853581203312</v>
      </c>
      <c r="F73" s="13">
        <f t="shared" ca="1" si="131"/>
        <v>-0.27988243460794432</v>
      </c>
      <c r="G73" s="13">
        <f t="shared" ca="1" si="131"/>
        <v>-6.8701899534433591E-2</v>
      </c>
      <c r="H73" s="13">
        <f t="shared" ca="1" si="131"/>
        <v>3.6886757654000853E-2</v>
      </c>
      <c r="I73" s="13">
        <f t="shared" ca="1" si="131"/>
        <v>0.18107194591984554</v>
      </c>
      <c r="J73" s="13">
        <f t="shared" ca="1" si="131"/>
        <v>0.49206805458601943</v>
      </c>
      <c r="K73" s="13">
        <f t="shared" ca="1" si="131"/>
        <v>0.41537267080745316</v>
      </c>
      <c r="L73" s="13">
        <f t="shared" ca="1" si="131"/>
        <v>0.45680422235254237</v>
      </c>
      <c r="M73" s="13">
        <f t="shared" ca="1" si="131"/>
        <v>0.38256789677884984</v>
      </c>
      <c r="N73" s="13">
        <f t="shared" ca="1" si="131"/>
        <v>-0.14292183998635494</v>
      </c>
      <c r="O73" s="13">
        <f t="shared" ca="1" si="131"/>
        <v>-0.38606593458888899</v>
      </c>
      <c r="P73" s="13">
        <f t="shared" ca="1" si="131"/>
        <v>-0.11319663609127216</v>
      </c>
      <c r="Q73" s="13">
        <f t="shared" ca="1" si="131"/>
        <v>0.1777357951191024</v>
      </c>
      <c r="R73" s="13">
        <f t="shared" ca="1" si="131"/>
        <v>0.43191213673104167</v>
      </c>
      <c r="S73" s="13">
        <f t="shared" ca="1" si="131"/>
        <v>0.60965334617236311</v>
      </c>
      <c r="T73" s="13">
        <f t="shared" ca="1" si="131"/>
        <v>0.5749774032714251</v>
      </c>
      <c r="U73" s="13">
        <f t="shared" ca="1" si="131"/>
        <v>-0.20196877121520726</v>
      </c>
      <c r="V73" s="13">
        <f t="shared" ca="1" si="131"/>
        <v>-1.4371076740767248</v>
      </c>
      <c r="W73" s="13">
        <f t="shared" ca="1" si="131"/>
        <v>-0.66691017921738116</v>
      </c>
      <c r="X73" s="13">
        <f t="shared" ca="1" si="131"/>
        <v>-0.16171284334142927</v>
      </c>
      <c r="Y73" s="13">
        <f t="shared" ca="1" si="131"/>
        <v>0.19389721690127568</v>
      </c>
      <c r="Z73" s="13">
        <f t="shared" ref="Z73:AP73" ca="1" si="132">Y10/Y$7*Z42</f>
        <v>0.40872012375771477</v>
      </c>
      <c r="AA73" s="13">
        <f t="shared" ca="1" si="132"/>
        <v>0.41116641419606004</v>
      </c>
      <c r="AB73" s="13">
        <f t="shared" ca="1" si="132"/>
        <v>0.53132610139473069</v>
      </c>
      <c r="AC73" s="13">
        <f t="shared" ca="1" si="132"/>
        <v>0.39302704088841989</v>
      </c>
      <c r="AD73" s="13">
        <f t="shared" ca="1" si="132"/>
        <v>0.26560828860063929</v>
      </c>
      <c r="AE73" s="13">
        <f t="shared" ca="1" si="132"/>
        <v>0.31059894158959356</v>
      </c>
      <c r="AF73" s="13">
        <f t="shared" ca="1" si="132"/>
        <v>9.1411215043674207E-2</v>
      </c>
      <c r="AG73" s="13">
        <f t="shared" ca="1" si="132"/>
        <v>-0.21502022607840765</v>
      </c>
      <c r="AH73" s="13">
        <f t="shared" ca="1" si="132"/>
        <v>0.24285241196599963</v>
      </c>
      <c r="AI73" s="14">
        <f t="shared" ca="1" si="132"/>
        <v>0.21352777667866804</v>
      </c>
      <c r="AJ73" s="14">
        <f t="shared" ca="1" si="132"/>
        <v>-6.6606692587132019E-2</v>
      </c>
      <c r="AK73" s="14">
        <f t="shared" ca="1" si="132"/>
        <v>-0.18136640428634582</v>
      </c>
      <c r="AL73" s="14">
        <f t="shared" ca="1" si="132"/>
        <v>2.6825555116789516E-2</v>
      </c>
      <c r="AM73" s="14">
        <f t="shared" ca="1" si="132"/>
        <v>0.13591646722755815</v>
      </c>
      <c r="AN73" s="14">
        <f t="shared" ca="1" si="132"/>
        <v>0.1117439184160911</v>
      </c>
      <c r="AO73" s="14">
        <f t="shared" ca="1" si="132"/>
        <v>6.84092782936985E-2</v>
      </c>
      <c r="AP73" s="14">
        <f t="shared" ca="1" si="132"/>
        <v>3.0980025676773382E-2</v>
      </c>
    </row>
    <row r="74" spans="2:42" x14ac:dyDescent="0.25">
      <c r="B74" t="str">
        <f t="shared" si="124"/>
        <v xml:space="preserve">   Manufacturing</v>
      </c>
      <c r="C74" s="13"/>
      <c r="D74" s="13">
        <f t="shared" ref="D74:Y74" ca="1" si="133">C11/C$7*D43</f>
        <v>-0.36441231939049162</v>
      </c>
      <c r="E74" s="13">
        <f t="shared" ca="1" si="133"/>
        <v>-0.35819511538519211</v>
      </c>
      <c r="F74" s="13">
        <f t="shared" ca="1" si="133"/>
        <v>-0.90167929460764662</v>
      </c>
      <c r="G74" s="13">
        <f t="shared" ca="1" si="133"/>
        <v>-0.89824079284915903</v>
      </c>
      <c r="H74" s="13">
        <f t="shared" ca="1" si="133"/>
        <v>-0.52509384425109162</v>
      </c>
      <c r="I74" s="13">
        <f t="shared" ca="1" si="133"/>
        <v>0.71434657880535213</v>
      </c>
      <c r="J74" s="13">
        <f t="shared" ca="1" si="133"/>
        <v>1.8355028127951392</v>
      </c>
      <c r="K74" s="13">
        <f t="shared" ca="1" si="133"/>
        <v>0.81457039337474235</v>
      </c>
      <c r="L74" s="13">
        <f t="shared" ca="1" si="133"/>
        <v>-1.1111454057223993</v>
      </c>
      <c r="M74" s="13">
        <f t="shared" ca="1" si="133"/>
        <v>-1.0219856236277773</v>
      </c>
      <c r="N74" s="13">
        <f t="shared" ca="1" si="133"/>
        <v>-0.49581527205142911</v>
      </c>
      <c r="O74" s="13">
        <f t="shared" ca="1" si="133"/>
        <v>-1.3937634587700627</v>
      </c>
      <c r="P74" s="13">
        <f t="shared" ca="1" si="133"/>
        <v>-1.0962848125795919</v>
      </c>
      <c r="Q74" s="13">
        <f t="shared" ca="1" si="133"/>
        <v>-0.25976770055868842</v>
      </c>
      <c r="R74" s="13">
        <f t="shared" ca="1" si="133"/>
        <v>0.45289072622940718</v>
      </c>
      <c r="S74" s="13">
        <f t="shared" ca="1" si="133"/>
        <v>0.66381800674049107</v>
      </c>
      <c r="T74" s="13">
        <f t="shared" ca="1" si="133"/>
        <v>0.4373560369711626</v>
      </c>
      <c r="U74" s="13">
        <f t="shared" ca="1" si="133"/>
        <v>3.4510070151619179E-2</v>
      </c>
      <c r="V74" s="13">
        <f t="shared" ca="1" si="133"/>
        <v>-0.78926333558783801</v>
      </c>
      <c r="W74" s="13">
        <f t="shared" ca="1" si="133"/>
        <v>-0.35289681744806939</v>
      </c>
      <c r="X74" s="13">
        <f t="shared" ca="1" si="133"/>
        <v>0.55555224040911799</v>
      </c>
      <c r="Y74" s="13">
        <f t="shared" ca="1" si="133"/>
        <v>0.61742497466448776</v>
      </c>
      <c r="Z74" s="13">
        <f t="shared" ref="Z74:AP74" ca="1" si="134">Y11/Y$7*Z43</f>
        <v>0.22205604489071348</v>
      </c>
      <c r="AA74" s="13">
        <f t="shared" ca="1" si="134"/>
        <v>-2.219521804027343E-2</v>
      </c>
      <c r="AB74" s="13">
        <f t="shared" ca="1" si="134"/>
        <v>5.8316279421374025E-2</v>
      </c>
      <c r="AC74" s="13">
        <f t="shared" ca="1" si="134"/>
        <v>-0.15752481931746345</v>
      </c>
      <c r="AD74" s="13">
        <f t="shared" ca="1" si="134"/>
        <v>-0.42426362129529405</v>
      </c>
      <c r="AE74" s="13">
        <f t="shared" ca="1" si="134"/>
        <v>-6.9241802265217183E-3</v>
      </c>
      <c r="AF74" s="13">
        <f t="shared" ca="1" si="134"/>
        <v>0.29744919180878204</v>
      </c>
      <c r="AG74" s="13">
        <f t="shared" ca="1" si="134"/>
        <v>-0.82180257835242432</v>
      </c>
      <c r="AH74" s="13">
        <f t="shared" ca="1" si="134"/>
        <v>-0.79529147307047798</v>
      </c>
      <c r="AI74" s="14">
        <f t="shared" ca="1" si="134"/>
        <v>0.36281703794563525</v>
      </c>
      <c r="AJ74" s="14">
        <f t="shared" ca="1" si="134"/>
        <v>8.6479470305145675E-2</v>
      </c>
      <c r="AK74" s="14">
        <f t="shared" ca="1" si="134"/>
        <v>-0.10846230434813003</v>
      </c>
      <c r="AL74" s="14">
        <f t="shared" ca="1" si="134"/>
        <v>-2.2705465530953855E-2</v>
      </c>
      <c r="AM74" s="14">
        <f t="shared" ca="1" si="134"/>
        <v>8.5490706269046299E-2</v>
      </c>
      <c r="AN74" s="14">
        <f t="shared" ca="1" si="134"/>
        <v>7.7383865832361981E-2</v>
      </c>
      <c r="AO74" s="14">
        <f t="shared" ca="1" si="134"/>
        <v>3.284396641379822E-2</v>
      </c>
      <c r="AP74" s="14">
        <f t="shared" ca="1" si="134"/>
        <v>6.5455899256860201E-3</v>
      </c>
    </row>
    <row r="75" spans="2:42" x14ac:dyDescent="0.25">
      <c r="B75" t="str">
        <f t="shared" si="124"/>
        <v xml:space="preserve">      Aerospace</v>
      </c>
      <c r="C75" s="13"/>
      <c r="D75" s="13">
        <f t="shared" ref="D75:Y75" ca="1" si="135">C12/C$7*D44</f>
        <v>3.3060086707593417E-2</v>
      </c>
      <c r="E75" s="13">
        <f t="shared" ca="1" si="135"/>
        <v>-0.30435367841706251</v>
      </c>
      <c r="F75" s="13">
        <f t="shared" ca="1" si="135"/>
        <v>-0.8411242559853479</v>
      </c>
      <c r="G75" s="13">
        <f t="shared" ca="1" si="135"/>
        <v>-0.94136219787608777</v>
      </c>
      <c r="H75" s="13">
        <f t="shared" ca="1" si="135"/>
        <v>-0.90191738812824984</v>
      </c>
      <c r="I75" s="13">
        <f t="shared" ca="1" si="135"/>
        <v>0.4111398301474144</v>
      </c>
      <c r="J75" s="13">
        <f t="shared" ca="1" si="135"/>
        <v>1.4707291367251123</v>
      </c>
      <c r="K75" s="13">
        <f t="shared" ca="1" si="135"/>
        <v>0.4949534161490694</v>
      </c>
      <c r="L75" s="13">
        <f t="shared" ca="1" si="135"/>
        <v>-0.98521559307386108</v>
      </c>
      <c r="M75" s="13">
        <f t="shared" ca="1" si="135"/>
        <v>-0.86679298625522549</v>
      </c>
      <c r="N75" s="13">
        <f t="shared" ca="1" si="135"/>
        <v>7.175499785323125E-2</v>
      </c>
      <c r="O75" s="13">
        <f t="shared" ca="1" si="135"/>
        <v>-0.77689077129906203</v>
      </c>
      <c r="P75" s="13">
        <f t="shared" ca="1" si="135"/>
        <v>-0.74316052390356147</v>
      </c>
      <c r="Q75" s="13">
        <f t="shared" ca="1" si="135"/>
        <v>-0.27841131543132014</v>
      </c>
      <c r="R75" s="13">
        <f t="shared" ca="1" si="135"/>
        <v>0.27457271549330498</v>
      </c>
      <c r="S75" s="13">
        <f t="shared" ca="1" si="135"/>
        <v>0.52238805970149294</v>
      </c>
      <c r="T75" s="13">
        <f t="shared" ca="1" si="135"/>
        <v>0.42919205761436913</v>
      </c>
      <c r="U75" s="13">
        <f t="shared" ca="1" si="135"/>
        <v>0.18216791129214815</v>
      </c>
      <c r="V75" s="13">
        <f t="shared" ca="1" si="135"/>
        <v>1.6210082671421589E-2</v>
      </c>
      <c r="W75" s="13">
        <f t="shared" ca="1" si="135"/>
        <v>-0.14669667369710984</v>
      </c>
      <c r="X75" s="13">
        <f t="shared" ca="1" si="135"/>
        <v>0.38190486988381761</v>
      </c>
      <c r="Y75" s="13">
        <f t="shared" ca="1" si="135"/>
        <v>0.49733757446883164</v>
      </c>
      <c r="Z75" s="13">
        <f t="shared" ref="Z75:AP75" ca="1" si="136">Y12/Y$7*Z44</f>
        <v>0.11588014681957637</v>
      </c>
      <c r="AA75" s="13">
        <f t="shared" ca="1" si="136"/>
        <v>-0.13594571049667395</v>
      </c>
      <c r="AB75" s="13">
        <f t="shared" ca="1" si="136"/>
        <v>-4.2657278465633636E-2</v>
      </c>
      <c r="AC75" s="13">
        <f t="shared" ca="1" si="136"/>
        <v>-0.20096189574055065</v>
      </c>
      <c r="AD75" s="13">
        <f t="shared" ca="1" si="136"/>
        <v>-0.41159147012160074</v>
      </c>
      <c r="AE75" s="13">
        <f t="shared" ca="1" si="136"/>
        <v>-2.5718383698501528E-2</v>
      </c>
      <c r="AF75" s="13">
        <f t="shared" ca="1" si="136"/>
        <v>0.2432795828940115</v>
      </c>
      <c r="AG75" s="13">
        <f t="shared" ca="1" si="136"/>
        <v>-0.43429359948584184</v>
      </c>
      <c r="AH75" s="13">
        <f t="shared" ca="1" si="136"/>
        <v>-0.68691105781292316</v>
      </c>
      <c r="AI75" s="14">
        <f t="shared" ca="1" si="136"/>
        <v>0.11580951014917062</v>
      </c>
      <c r="AJ75" s="14">
        <f t="shared" ca="1" si="136"/>
        <v>0.16385426062244504</v>
      </c>
      <c r="AK75" s="14">
        <f t="shared" ca="1" si="136"/>
        <v>0.11867441846850695</v>
      </c>
      <c r="AL75" s="14">
        <f t="shared" ca="1" si="136"/>
        <v>7.4745823839476422E-2</v>
      </c>
      <c r="AM75" s="14">
        <f t="shared" ca="1" si="136"/>
        <v>6.1623851506855808E-2</v>
      </c>
      <c r="AN75" s="14">
        <f t="shared" ca="1" si="136"/>
        <v>5.6536735421724042E-2</v>
      </c>
      <c r="AO75" s="14">
        <f t="shared" ca="1" si="136"/>
        <v>4.7447377952796944E-2</v>
      </c>
      <c r="AP75" s="14">
        <f t="shared" ca="1" si="136"/>
        <v>3.6580817420082658E-2</v>
      </c>
    </row>
    <row r="76" spans="2:42" x14ac:dyDescent="0.25">
      <c r="B76" t="str">
        <f t="shared" si="124"/>
        <v xml:space="preserve"> Services providing</v>
      </c>
      <c r="C76" s="13"/>
      <c r="D76" s="13">
        <f t="shared" ref="D76:Y76" ca="1" si="137">C13/C$7*D45</f>
        <v>1.0609282370708715</v>
      </c>
      <c r="E76" s="13">
        <f t="shared" ca="1" si="137"/>
        <v>1.4888652917158993</v>
      </c>
      <c r="F76" s="13">
        <f t="shared" ca="1" si="137"/>
        <v>2.2191206226830338</v>
      </c>
      <c r="G76" s="13">
        <f t="shared" ca="1" si="137"/>
        <v>2.0215899373643396</v>
      </c>
      <c r="H76" s="13">
        <f t="shared" ca="1" si="137"/>
        <v>2.3419474761501795</v>
      </c>
      <c r="I76" s="13">
        <f t="shared" ca="1" si="137"/>
        <v>2.85880648734627</v>
      </c>
      <c r="J76" s="13">
        <f t="shared" ca="1" si="137"/>
        <v>3.4314731928988813</v>
      </c>
      <c r="K76" s="13">
        <f t="shared" ca="1" si="137"/>
        <v>3.5759575569358244</v>
      </c>
      <c r="L76" s="13">
        <f t="shared" ca="1" si="137"/>
        <v>3.2636809778079372</v>
      </c>
      <c r="M76" s="13">
        <f t="shared" ca="1" si="137"/>
        <v>2.9113657553610719</v>
      </c>
      <c r="N76" s="13">
        <f t="shared" ca="1" si="137"/>
        <v>-0.47817060044816134</v>
      </c>
      <c r="O76" s="13">
        <f t="shared" ca="1" si="137"/>
        <v>-1.500243893733731</v>
      </c>
      <c r="P76" s="13">
        <f t="shared" ca="1" si="137"/>
        <v>0.2220868784181991</v>
      </c>
      <c r="Q76" s="13">
        <f t="shared" ca="1" si="137"/>
        <v>0.81037579313045527</v>
      </c>
      <c r="R76" s="13">
        <f t="shared" ca="1" si="137"/>
        <v>1.6474362929598392</v>
      </c>
      <c r="S76" s="13">
        <f t="shared" ca="1" si="137"/>
        <v>1.931872893596527</v>
      </c>
      <c r="T76" s="13">
        <f t="shared" ca="1" si="137"/>
        <v>2.0637373531212679</v>
      </c>
      <c r="U76" s="13">
        <f t="shared" ca="1" si="137"/>
        <v>1.3866259334691058</v>
      </c>
      <c r="V76" s="13">
        <f t="shared" ca="1" si="137"/>
        <v>-2.8831588420411309</v>
      </c>
      <c r="W76" s="13">
        <f t="shared" ca="1" si="137"/>
        <v>-0.24920760230473465</v>
      </c>
      <c r="X76" s="13">
        <f t="shared" ca="1" si="137"/>
        <v>1.4768977390038254</v>
      </c>
      <c r="Y76" s="13">
        <f t="shared" ca="1" si="137"/>
        <v>1.8089263014838115</v>
      </c>
      <c r="Z76" s="13">
        <f t="shared" ref="Z76:AP76" ca="1" si="138">Y13/Y$7*Z45</f>
        <v>2.2428231372123841</v>
      </c>
      <c r="AA76" s="13">
        <f t="shared" ca="1" si="138"/>
        <v>2.3748883303092359</v>
      </c>
      <c r="AB76" s="13">
        <f t="shared" ca="1" si="138"/>
        <v>2.5826552265965326</v>
      </c>
      <c r="AC76" s="13">
        <f t="shared" ca="1" si="138"/>
        <v>3.0107650682171356</v>
      </c>
      <c r="AD76" s="13">
        <f t="shared" ca="1" si="138"/>
        <v>2.644931392973541</v>
      </c>
      <c r="AE76" s="13">
        <f t="shared" ca="1" si="138"/>
        <v>1.9555863296899063</v>
      </c>
      <c r="AF76" s="13">
        <f t="shared" ca="1" si="138"/>
        <v>1.9568771220460628</v>
      </c>
      <c r="AG76" s="13">
        <f t="shared" ca="1" si="138"/>
        <v>-4.7777021662697026</v>
      </c>
      <c r="AH76" s="13">
        <f t="shared" ca="1" si="138"/>
        <v>2.0025288763560334</v>
      </c>
      <c r="AI76" s="14">
        <f t="shared" ca="1" si="138"/>
        <v>4.021238080164582</v>
      </c>
      <c r="AJ76" s="14">
        <f t="shared" ca="1" si="138"/>
        <v>-0.67244104354896961</v>
      </c>
      <c r="AK76" s="14">
        <f t="shared" ca="1" si="138"/>
        <v>-1.2867092447476118</v>
      </c>
      <c r="AL76" s="14">
        <f t="shared" ca="1" si="138"/>
        <v>1.1358535708555104</v>
      </c>
      <c r="AM76" s="14">
        <f t="shared" ca="1" si="138"/>
        <v>2.3769029789999081</v>
      </c>
      <c r="AN76" s="14">
        <f t="shared" ca="1" si="138"/>
        <v>1.7877936461933603</v>
      </c>
      <c r="AO76" s="14">
        <f t="shared" ca="1" si="138"/>
        <v>1.31304576000669</v>
      </c>
      <c r="AP76" s="14">
        <f t="shared" ca="1" si="138"/>
        <v>0.93789030040092769</v>
      </c>
    </row>
    <row r="77" spans="2:42" x14ac:dyDescent="0.25">
      <c r="B77" t="str">
        <f t="shared" si="124"/>
        <v xml:space="preserve">   Wholesale and retail trade</v>
      </c>
      <c r="C77" s="13"/>
      <c r="D77" s="13">
        <f t="shared" ref="D77:Y77" ca="1" si="139">C14/C$7*D46</f>
        <v>-0.19986325145952874</v>
      </c>
      <c r="E77" s="13">
        <f t="shared" ca="1" si="139"/>
        <v>6.3562807531819518E-2</v>
      </c>
      <c r="F77" s="13">
        <f t="shared" ca="1" si="139"/>
        <v>0.17058797465550093</v>
      </c>
      <c r="G77" s="13">
        <f t="shared" ca="1" si="139"/>
        <v>0.17175474883608685</v>
      </c>
      <c r="H77" s="13">
        <f t="shared" ca="1" si="139"/>
        <v>0.44191782209010261</v>
      </c>
      <c r="I77" s="13">
        <f t="shared" ca="1" si="139"/>
        <v>0.62984633737609519</v>
      </c>
      <c r="J77" s="13">
        <f t="shared" ca="1" si="139"/>
        <v>0.53107762219575871</v>
      </c>
      <c r="K77" s="13">
        <f t="shared" ca="1" si="139"/>
        <v>0.5997670807453408</v>
      </c>
      <c r="L77" s="13">
        <f t="shared" ca="1" si="139"/>
        <v>0.62964906324269165</v>
      </c>
      <c r="M77" s="13">
        <f t="shared" ca="1" si="139"/>
        <v>0.45414899696231276</v>
      </c>
      <c r="N77" s="13">
        <f t="shared" ca="1" si="139"/>
        <v>-0.25055433676619954</v>
      </c>
      <c r="O77" s="13">
        <f t="shared" ca="1" si="139"/>
        <v>-0.58296550985687712</v>
      </c>
      <c r="P77" s="13">
        <f t="shared" ca="1" si="139"/>
        <v>-0.18025333899316465</v>
      </c>
      <c r="Q77" s="13">
        <f t="shared" ca="1" si="139"/>
        <v>3.9773045061618155E-2</v>
      </c>
      <c r="R77" s="13">
        <f t="shared" ca="1" si="139"/>
        <v>0.24557290059850584</v>
      </c>
      <c r="S77" s="13">
        <f t="shared" ca="1" si="139"/>
        <v>0.19439094848339017</v>
      </c>
      <c r="T77" s="13">
        <f t="shared" ca="1" si="139"/>
        <v>0.26766189462635143</v>
      </c>
      <c r="U77" s="13">
        <f t="shared" ca="1" si="139"/>
        <v>9.1083955646075188E-2</v>
      </c>
      <c r="V77" s="13">
        <f t="shared" ca="1" si="139"/>
        <v>-0.97036908681337852</v>
      </c>
      <c r="W77" s="13">
        <f t="shared" ca="1" si="139"/>
        <v>-0.13609209487563123</v>
      </c>
      <c r="X77" s="13">
        <f t="shared" ca="1" si="139"/>
        <v>0.29239591600479342</v>
      </c>
      <c r="Y77" s="13">
        <f t="shared" ca="1" si="139"/>
        <v>0.43172884850828208</v>
      </c>
      <c r="Z77" s="13">
        <f t="shared" ref="Z77:AP77" ca="1" si="140">Y14/Y$7*Z46</f>
        <v>0.62392611070835302</v>
      </c>
      <c r="AA77" s="13">
        <f t="shared" ca="1" si="140"/>
        <v>0.57929519085113368</v>
      </c>
      <c r="AB77" s="13">
        <f t="shared" ca="1" si="140"/>
        <v>0.53672575689670832</v>
      </c>
      <c r="AC77" s="13">
        <f t="shared" ca="1" si="140"/>
        <v>0.48670459124664406</v>
      </c>
      <c r="AD77" s="13">
        <f t="shared" ca="1" si="140"/>
        <v>0.77959074020569541</v>
      </c>
      <c r="AE77" s="13">
        <f t="shared" ca="1" si="140"/>
        <v>0.296750581136556</v>
      </c>
      <c r="AF77" s="13">
        <f t="shared" ca="1" si="140"/>
        <v>0.33469079793768558</v>
      </c>
      <c r="AG77" s="13">
        <f t="shared" ca="1" si="140"/>
        <v>-0.12806699179614692</v>
      </c>
      <c r="AH77" s="13">
        <f t="shared" ca="1" si="140"/>
        <v>0.43452518339370988</v>
      </c>
      <c r="AI77" s="14">
        <f t="shared" ca="1" si="140"/>
        <v>0.24984420132156701</v>
      </c>
      <c r="AJ77" s="14">
        <f t="shared" ca="1" si="140"/>
        <v>-0.34862309837443467</v>
      </c>
      <c r="AK77" s="14">
        <f t="shared" ca="1" si="140"/>
        <v>-0.41114468346801264</v>
      </c>
      <c r="AL77" s="14">
        <f t="shared" ca="1" si="140"/>
        <v>-4.0495838274298035E-2</v>
      </c>
      <c r="AM77" s="14">
        <f t="shared" ca="1" si="140"/>
        <v>0.48074949420042901</v>
      </c>
      <c r="AN77" s="14">
        <f t="shared" ca="1" si="140"/>
        <v>0.43357529509842579</v>
      </c>
      <c r="AO77" s="14">
        <f t="shared" ca="1" si="140"/>
        <v>0.16965429727182674</v>
      </c>
      <c r="AP77" s="14">
        <f t="shared" ca="1" si="140"/>
        <v>1.7960493133553274E-2</v>
      </c>
    </row>
    <row r="78" spans="2:42" x14ac:dyDescent="0.25">
      <c r="B78" t="str">
        <f t="shared" si="124"/>
        <v xml:space="preserve">   Transportation and public utilities</v>
      </c>
      <c r="C78" s="13"/>
      <c r="D78" s="13">
        <f t="shared" ref="D78:Y78" ca="1" si="141">C15/C$7*D47</f>
        <v>0.10143435694374538</v>
      </c>
      <c r="E78" s="13">
        <f t="shared" ca="1" si="141"/>
        <v>-0.12637781732796904</v>
      </c>
      <c r="F78" s="13">
        <f t="shared" ca="1" si="141"/>
        <v>-9.9694270902565454E-2</v>
      </c>
      <c r="G78" s="13">
        <f t="shared" ca="1" si="141"/>
        <v>4.458314757021873E-2</v>
      </c>
      <c r="H78" s="13">
        <f t="shared" ca="1" si="141"/>
        <v>2.6760981043099395E-2</v>
      </c>
      <c r="I78" s="13">
        <f t="shared" ca="1" si="141"/>
        <v>0.15550884767233733</v>
      </c>
      <c r="J78" s="13">
        <f t="shared" ca="1" si="141"/>
        <v>0.10470989200509208</v>
      </c>
      <c r="K78" s="13">
        <f t="shared" ca="1" si="141"/>
        <v>0.22709627329192517</v>
      </c>
      <c r="L78" s="13">
        <f t="shared" ca="1" si="141"/>
        <v>4.3211210222538293E-2</v>
      </c>
      <c r="M78" s="13">
        <f t="shared" ca="1" si="141"/>
        <v>-4.9926313573340889E-2</v>
      </c>
      <c r="N78" s="13">
        <f t="shared" ca="1" si="141"/>
        <v>-0.12821794698364294</v>
      </c>
      <c r="O78" s="13">
        <f t="shared" ca="1" si="141"/>
        <v>-0.23556565500339116</v>
      </c>
      <c r="P78" s="13">
        <f t="shared" ca="1" si="141"/>
        <v>-8.1206282413302092E-2</v>
      </c>
      <c r="Q78" s="13">
        <f t="shared" ca="1" si="141"/>
        <v>1.86436148726304E-3</v>
      </c>
      <c r="R78" s="13">
        <f t="shared" ca="1" si="141"/>
        <v>-4.1340161658542859E-2</v>
      </c>
      <c r="S78" s="13">
        <f t="shared" ca="1" si="141"/>
        <v>3.1896966779009328E-2</v>
      </c>
      <c r="T78" s="13">
        <f t="shared" ca="1" si="141"/>
        <v>7.6974662506924571E-2</v>
      </c>
      <c r="U78" s="13">
        <f t="shared" ca="1" si="141"/>
        <v>-3.6207286716451667E-2</v>
      </c>
      <c r="V78" s="13">
        <f t="shared" ca="1" si="141"/>
        <v>-0.23867949312748399</v>
      </c>
      <c r="W78" s="13">
        <f t="shared" ca="1" si="141"/>
        <v>-0.10192178533975879</v>
      </c>
      <c r="X78" s="13">
        <f t="shared" ca="1" si="141"/>
        <v>7.8767879413537384E-2</v>
      </c>
      <c r="Y78" s="13">
        <f t="shared" ca="1" si="141"/>
        <v>2.6360648823435699E-2</v>
      </c>
      <c r="Z78" s="13">
        <f t="shared" ref="Z78:AP78" ca="1" si="142">Y15/Y$7*Z47</f>
        <v>3.1396098892003087E-2</v>
      </c>
      <c r="AA78" s="13">
        <f t="shared" ca="1" si="142"/>
        <v>0.19642767965641814</v>
      </c>
      <c r="AB78" s="13">
        <f t="shared" ca="1" si="142"/>
        <v>0.15551007845699427</v>
      </c>
      <c r="AC78" s="13">
        <f t="shared" ca="1" si="142"/>
        <v>0.1402546564022589</v>
      </c>
      <c r="AD78" s="13">
        <f t="shared" ca="1" si="142"/>
        <v>0.11404936056325199</v>
      </c>
      <c r="AE78" s="13">
        <f t="shared" ca="1" si="142"/>
        <v>8.7046837133389288E-2</v>
      </c>
      <c r="AF78" s="13">
        <f t="shared" ca="1" si="142"/>
        <v>6.4810067808742447E-2</v>
      </c>
      <c r="AG78" s="13">
        <f t="shared" ca="1" si="142"/>
        <v>-0.23061509961816157</v>
      </c>
      <c r="AH78" s="13">
        <f t="shared" ca="1" si="142"/>
        <v>6.5730714808979393E-2</v>
      </c>
      <c r="AI78" s="14">
        <f t="shared" ca="1" si="142"/>
        <v>0.23762340244529767</v>
      </c>
      <c r="AJ78" s="14">
        <f t="shared" ca="1" si="142"/>
        <v>-9.671848789662435E-2</v>
      </c>
      <c r="AK78" s="14">
        <f t="shared" ca="1" si="142"/>
        <v>-8.1969921382998967E-2</v>
      </c>
      <c r="AL78" s="14">
        <f t="shared" ca="1" si="142"/>
        <v>-4.5888223130124563E-2</v>
      </c>
      <c r="AM78" s="14">
        <f t="shared" ca="1" si="142"/>
        <v>1.919850938839986E-2</v>
      </c>
      <c r="AN78" s="14">
        <f t="shared" ca="1" si="142"/>
        <v>3.3203439835935752E-2</v>
      </c>
      <c r="AO78" s="14">
        <f t="shared" ca="1" si="142"/>
        <v>1.1360554830929256E-2</v>
      </c>
      <c r="AP78" s="14">
        <f t="shared" ca="1" si="142"/>
        <v>1.5565039736545848E-3</v>
      </c>
    </row>
    <row r="79" spans="2:42" x14ac:dyDescent="0.25">
      <c r="B79" t="str">
        <f t="shared" si="124"/>
        <v xml:space="preserve">   Information</v>
      </c>
      <c r="C79" s="13"/>
      <c r="D79" s="13">
        <f t="shared" ref="D79:Y79" ca="1" si="143">C16/C$7*D48</f>
        <v>0.13148898122337332</v>
      </c>
      <c r="E79" s="13">
        <f t="shared" ca="1" si="143"/>
        <v>0.18395824297444052</v>
      </c>
      <c r="F79" s="13">
        <f t="shared" ca="1" si="143"/>
        <v>0.24517405881223472</v>
      </c>
      <c r="G79" s="13">
        <f t="shared" ca="1" si="143"/>
        <v>0.21999225276452036</v>
      </c>
      <c r="H79" s="13">
        <f t="shared" ca="1" si="143"/>
        <v>0.46723226361736148</v>
      </c>
      <c r="I79" s="13">
        <f t="shared" ca="1" si="143"/>
        <v>0.34936234271593708</v>
      </c>
      <c r="J79" s="13">
        <f t="shared" ca="1" si="143"/>
        <v>0.29907335167467375</v>
      </c>
      <c r="K79" s="13">
        <f t="shared" ca="1" si="143"/>
        <v>0.2827380952380954</v>
      </c>
      <c r="L79" s="13">
        <f t="shared" ca="1" si="143"/>
        <v>0.52779406771813908</v>
      </c>
      <c r="M79" s="13">
        <f t="shared" ca="1" si="143"/>
        <v>0.81325754158019781</v>
      </c>
      <c r="N79" s="13">
        <f t="shared" ca="1" si="143"/>
        <v>8.7047046576052001E-2</v>
      </c>
      <c r="O79" s="13">
        <f t="shared" ca="1" si="143"/>
        <v>-0.28077522515555658</v>
      </c>
      <c r="P79" s="13">
        <f t="shared" ca="1" si="143"/>
        <v>-9.4125463706328988E-2</v>
      </c>
      <c r="Q79" s="13">
        <f t="shared" ca="1" si="143"/>
        <v>7.519591331962161E-2</v>
      </c>
      <c r="R79" s="13">
        <f t="shared" ca="1" si="143"/>
        <v>0.11414820756463209</v>
      </c>
      <c r="S79" s="13">
        <f t="shared" ca="1" si="143"/>
        <v>0.2545739046701973</v>
      </c>
      <c r="T79" s="13">
        <f t="shared" ca="1" si="143"/>
        <v>0.26882817739160808</v>
      </c>
      <c r="U79" s="13">
        <f t="shared" ca="1" si="143"/>
        <v>0.25401674587010598</v>
      </c>
      <c r="V79" s="13">
        <f t="shared" ca="1" si="143"/>
        <v>-1.2856272463539885E-2</v>
      </c>
      <c r="W79" s="13">
        <f t="shared" ca="1" si="143"/>
        <v>-2.8868020125133745E-2</v>
      </c>
      <c r="X79" s="13">
        <f t="shared" ca="1" si="143"/>
        <v>8.2944963927891927E-2</v>
      </c>
      <c r="Y79" s="13">
        <f t="shared" ca="1" si="143"/>
        <v>6.4437141568399053E-2</v>
      </c>
      <c r="Z79" s="13">
        <f t="shared" ref="Z79:AP79" ca="1" si="144">Y16/Y$7*Z48</f>
        <v>9.0763267705972608E-2</v>
      </c>
      <c r="AA79" s="13">
        <f t="shared" ca="1" si="144"/>
        <v>0.23027538716783469</v>
      </c>
      <c r="AB79" s="13">
        <f t="shared" ca="1" si="144"/>
        <v>0.19654746027203462</v>
      </c>
      <c r="AC79" s="13">
        <f t="shared" ca="1" si="144"/>
        <v>0.47257445795238601</v>
      </c>
      <c r="AD79" s="13">
        <f t="shared" ca="1" si="144"/>
        <v>0.39030225614979597</v>
      </c>
      <c r="AE79" s="13">
        <f t="shared" ca="1" si="144"/>
        <v>0.4555121420446111</v>
      </c>
      <c r="AF79" s="13">
        <f t="shared" ca="1" si="144"/>
        <v>0.57603575194188317</v>
      </c>
      <c r="AG79" s="13">
        <f t="shared" ca="1" si="144"/>
        <v>0.30953461116781994</v>
      </c>
      <c r="AH79" s="13">
        <f t="shared" ca="1" si="144"/>
        <v>0.34972754367831155</v>
      </c>
      <c r="AI79" s="14">
        <f t="shared" ca="1" si="144"/>
        <v>0.53052467059707931</v>
      </c>
      <c r="AJ79" s="14">
        <f t="shared" ca="1" si="144"/>
        <v>4.0645403057732253E-2</v>
      </c>
      <c r="AK79" s="14">
        <f t="shared" ca="1" si="144"/>
        <v>-0.48566084672304843</v>
      </c>
      <c r="AL79" s="14">
        <f t="shared" ca="1" si="144"/>
        <v>-1.8958215037921573E-2</v>
      </c>
      <c r="AM79" s="14">
        <f t="shared" ca="1" si="144"/>
        <v>0.1593528634244343</v>
      </c>
      <c r="AN79" s="14">
        <f t="shared" ca="1" si="144"/>
        <v>-1.2862126531700568E-4</v>
      </c>
      <c r="AO79" s="14">
        <f t="shared" ca="1" si="144"/>
        <v>-9.6323290905944801E-3</v>
      </c>
      <c r="AP79" s="14">
        <f t="shared" ca="1" si="144"/>
        <v>-1.4464645230115379E-4</v>
      </c>
    </row>
    <row r="80" spans="2:42" x14ac:dyDescent="0.25">
      <c r="B80" t="str">
        <f t="shared" si="124"/>
        <v xml:space="preserve">   Financial activities</v>
      </c>
      <c r="C80" s="13"/>
      <c r="D80" s="13">
        <f t="shared" ref="D80:Y80" ca="1" si="145">C17/C$7*D49</f>
        <v>0</v>
      </c>
      <c r="E80" s="13">
        <f t="shared" ca="1" si="145"/>
        <v>0.12114323317828916</v>
      </c>
      <c r="F80" s="13">
        <f t="shared" ca="1" si="145"/>
        <v>0.23557386976235825</v>
      </c>
      <c r="G80" s="13">
        <f t="shared" ca="1" si="145"/>
        <v>9.5013265313581119E-2</v>
      </c>
      <c r="H80" s="13">
        <f t="shared" ca="1" si="145"/>
        <v>-0.17141493262742249</v>
      </c>
      <c r="I80" s="13">
        <f t="shared" ca="1" si="145"/>
        <v>0.17397108529553792</v>
      </c>
      <c r="J80" s="13">
        <f t="shared" ca="1" si="145"/>
        <v>0.1758852434333876</v>
      </c>
      <c r="K80" s="13">
        <f t="shared" ca="1" si="145"/>
        <v>0.43931159420289972</v>
      </c>
      <c r="L80" s="13">
        <f t="shared" ca="1" si="145"/>
        <v>0.35494922682798724</v>
      </c>
      <c r="M80" s="13">
        <f t="shared" ca="1" si="145"/>
        <v>3.0076092514061264E-3</v>
      </c>
      <c r="N80" s="13">
        <f t="shared" ca="1" si="145"/>
        <v>0.14350999570646308</v>
      </c>
      <c r="O80" s="13">
        <f t="shared" ca="1" si="145"/>
        <v>-4.1640393561205039E-2</v>
      </c>
      <c r="P80" s="13">
        <f t="shared" ca="1" si="145"/>
        <v>0.18763572830346489</v>
      </c>
      <c r="Q80" s="13">
        <f t="shared" ca="1" si="145"/>
        <v>-5.717375227607472E-2</v>
      </c>
      <c r="R80" s="13">
        <f t="shared" ca="1" si="145"/>
        <v>4.751033504041597E-2</v>
      </c>
      <c r="S80" s="13">
        <f t="shared" ca="1" si="145"/>
        <v>0.10712566201251787</v>
      </c>
      <c r="T80" s="13">
        <f t="shared" ca="1" si="145"/>
        <v>-3.3822200192436487E-2</v>
      </c>
      <c r="U80" s="13">
        <f t="shared" ca="1" si="145"/>
        <v>-0.12389680923285915</v>
      </c>
      <c r="V80" s="13">
        <f t="shared" ca="1" si="145"/>
        <v>-0.49301010055840905</v>
      </c>
      <c r="W80" s="13">
        <f t="shared" ca="1" si="145"/>
        <v>-0.29516077719779799</v>
      </c>
      <c r="X80" s="13">
        <f t="shared" ca="1" si="145"/>
        <v>-0.11218455552837209</v>
      </c>
      <c r="Y80" s="13">
        <f t="shared" ca="1" si="145"/>
        <v>-4.8034960078261059E-2</v>
      </c>
      <c r="Z80" s="13">
        <f t="shared" ref="Z80:AP80" ca="1" si="146">Y17/Y$7*Z49</f>
        <v>0.1661139050467797</v>
      </c>
      <c r="AA80" s="13">
        <f t="shared" ca="1" si="146"/>
        <v>4.8829479688601504E-2</v>
      </c>
      <c r="AB80" s="13">
        <f t="shared" ca="1" si="146"/>
        <v>6.8575624875132163E-2</v>
      </c>
      <c r="AC80" s="13">
        <f t="shared" ca="1" si="146"/>
        <v>7.5360710902706504E-2</v>
      </c>
      <c r="AD80" s="13">
        <f t="shared" ca="1" si="146"/>
        <v>6.2853869821524896E-2</v>
      </c>
      <c r="AE80" s="13">
        <f t="shared" ca="1" si="146"/>
        <v>0.14095652603986342</v>
      </c>
      <c r="AF80" s="13">
        <f t="shared" ca="1" si="146"/>
        <v>9.9149730602927574E-2</v>
      </c>
      <c r="AG80" s="13">
        <f t="shared" ca="1" si="146"/>
        <v>-0.12901213564704564</v>
      </c>
      <c r="AH80" s="13">
        <f t="shared" ca="1" si="146"/>
        <v>4.7667312266052891E-2</v>
      </c>
      <c r="AI80" s="14">
        <f t="shared" ca="1" si="146"/>
        <v>0.22809178767854971</v>
      </c>
      <c r="AJ80" s="14">
        <f t="shared" ca="1" si="146"/>
        <v>8.947313046963801E-3</v>
      </c>
      <c r="AK80" s="14">
        <f t="shared" ca="1" si="146"/>
        <v>6.0910291746335686E-2</v>
      </c>
      <c r="AL80" s="14">
        <f t="shared" ca="1" si="146"/>
        <v>3.6049042993134085E-2</v>
      </c>
      <c r="AM80" s="14">
        <f t="shared" ca="1" si="146"/>
        <v>-3.1174035932746515E-2</v>
      </c>
      <c r="AN80" s="14">
        <f t="shared" ca="1" si="146"/>
        <v>-2.3427524643205997E-2</v>
      </c>
      <c r="AO80" s="14">
        <f t="shared" ca="1" si="146"/>
        <v>-3.9452654483996021E-2</v>
      </c>
      <c r="AP80" s="14">
        <f t="shared" ca="1" si="146"/>
        <v>-4.6941829280145682E-2</v>
      </c>
    </row>
    <row r="81" spans="2:42" x14ac:dyDescent="0.25">
      <c r="B81" t="str">
        <f t="shared" si="124"/>
        <v xml:space="preserve">   Professional and business services</v>
      </c>
      <c r="C81" s="13"/>
      <c r="D81" s="13">
        <f t="shared" ref="D81:Y81" ca="1" si="147">C18/C$7*D50</f>
        <v>-1.5027312139814964E-2</v>
      </c>
      <c r="E81" s="13">
        <f t="shared" ca="1" si="147"/>
        <v>0.13983817657000241</v>
      </c>
      <c r="F81" s="13">
        <f t="shared" ca="1" si="147"/>
        <v>0.54056449111613114</v>
      </c>
      <c r="G81" s="13">
        <f t="shared" ca="1" si="147"/>
        <v>0.7506047959772848</v>
      </c>
      <c r="H81" s="13">
        <f t="shared" ca="1" si="147"/>
        <v>0.47374169143865286</v>
      </c>
      <c r="I81" s="13">
        <f t="shared" ca="1" si="147"/>
        <v>0.83719146760587526</v>
      </c>
      <c r="J81" s="13">
        <f t="shared" ca="1" si="147"/>
        <v>1.1175898931000992</v>
      </c>
      <c r="K81" s="13">
        <f t="shared" ca="1" si="147"/>
        <v>0.75245859213250177</v>
      </c>
      <c r="L81" s="13">
        <f t="shared" ca="1" si="147"/>
        <v>0.78582672304701029</v>
      </c>
      <c r="M81" s="13">
        <f t="shared" ca="1" si="147"/>
        <v>0.90889951577490879</v>
      </c>
      <c r="N81" s="13">
        <f t="shared" ca="1" si="147"/>
        <v>-0.87282308864094993</v>
      </c>
      <c r="O81" s="13">
        <f t="shared" ca="1" si="147"/>
        <v>-0.80722877232222501</v>
      </c>
      <c r="P81" s="13">
        <f t="shared" ca="1" si="147"/>
        <v>-0.1808685381023562</v>
      </c>
      <c r="Q81" s="13">
        <f t="shared" ca="1" si="147"/>
        <v>0.42010278846333088</v>
      </c>
      <c r="R81" s="13">
        <f t="shared" ca="1" si="147"/>
        <v>0.72993151107546195</v>
      </c>
      <c r="S81" s="13">
        <f t="shared" ca="1" si="147"/>
        <v>0.82089552238806185</v>
      </c>
      <c r="T81" s="13">
        <f t="shared" ca="1" si="147"/>
        <v>0.70560107298014318</v>
      </c>
      <c r="U81" s="13">
        <f t="shared" ca="1" si="147"/>
        <v>0.26137135098438247</v>
      </c>
      <c r="V81" s="13">
        <f t="shared" ca="1" si="147"/>
        <v>-1.3001604239216078</v>
      </c>
      <c r="W81" s="13">
        <f t="shared" ca="1" si="147"/>
        <v>-2.886802012513736E-2</v>
      </c>
      <c r="X81" s="13">
        <f t="shared" ca="1" si="147"/>
        <v>0.63252994074507196</v>
      </c>
      <c r="Y81" s="13">
        <f t="shared" ca="1" si="147"/>
        <v>0.68537686940934739</v>
      </c>
      <c r="Z81" s="13">
        <f t="shared" ref="Z81:AP81" ca="1" si="148">Y18/Y$7*Z50</f>
        <v>0.59195917365467743</v>
      </c>
      <c r="AA81" s="13">
        <f t="shared" ca="1" si="148"/>
        <v>0.46443493749271408</v>
      </c>
      <c r="AB81" s="13">
        <f t="shared" ca="1" si="148"/>
        <v>0.61934048607698944</v>
      </c>
      <c r="AC81" s="13">
        <f t="shared" ca="1" si="148"/>
        <v>0.53642172691162426</v>
      </c>
      <c r="AD81" s="13">
        <f t="shared" ca="1" si="148"/>
        <v>0.37458878869441348</v>
      </c>
      <c r="AE81" s="13">
        <f t="shared" ca="1" si="148"/>
        <v>0.35362777585439525</v>
      </c>
      <c r="AF81" s="13">
        <f t="shared" ca="1" si="148"/>
        <v>0.37967091962583965</v>
      </c>
      <c r="AG81" s="13">
        <f t="shared" ca="1" si="148"/>
        <v>-0.30433631998790212</v>
      </c>
      <c r="AH81" s="13">
        <f t="shared" ca="1" si="148"/>
        <v>0.68440225190418902</v>
      </c>
      <c r="AI81" s="14">
        <f t="shared" ca="1" si="148"/>
        <v>0.94113282950184007</v>
      </c>
      <c r="AJ81" s="14">
        <f t="shared" ca="1" si="148"/>
        <v>-1.3756083605915925</v>
      </c>
      <c r="AK81" s="14">
        <f t="shared" ca="1" si="148"/>
        <v>-1.1470523015309457</v>
      </c>
      <c r="AL81" s="14">
        <f t="shared" ca="1" si="148"/>
        <v>0.67065483601317799</v>
      </c>
      <c r="AM81" s="14">
        <f t="shared" ca="1" si="148"/>
        <v>1.3008024659925506</v>
      </c>
      <c r="AN81" s="14">
        <f t="shared" ca="1" si="148"/>
        <v>0.91258605217018607</v>
      </c>
      <c r="AO81" s="14">
        <f t="shared" ca="1" si="148"/>
        <v>0.82886699077868131</v>
      </c>
      <c r="AP81" s="14">
        <f t="shared" ca="1" si="148"/>
        <v>0.67129337044754189</v>
      </c>
    </row>
    <row r="82" spans="2:42" x14ac:dyDescent="0.25">
      <c r="B82" t="str">
        <f t="shared" si="124"/>
        <v xml:space="preserve">   Other services</v>
      </c>
      <c r="C82" s="13"/>
      <c r="D82" s="13">
        <f t="shared" ref="D82:Y82" ca="1" si="149">C19/C$7*D51</f>
        <v>0.54098323703330664</v>
      </c>
      <c r="E82" s="13">
        <f t="shared" ca="1" si="149"/>
        <v>0.59300360438508337</v>
      </c>
      <c r="F82" s="13">
        <f t="shared" ca="1" si="149"/>
        <v>0.84850901679294533</v>
      </c>
      <c r="G82" s="13">
        <f t="shared" ca="1" si="149"/>
        <v>0.50722466252019494</v>
      </c>
      <c r="H82" s="13">
        <f t="shared" ca="1" si="149"/>
        <v>0.81223193814597394</v>
      </c>
      <c r="I82" s="13">
        <f t="shared" ca="1" si="149"/>
        <v>0.47433748970375034</v>
      </c>
      <c r="J82" s="13">
        <f t="shared" ca="1" si="149"/>
        <v>0.95060156859524481</v>
      </c>
      <c r="K82" s="13">
        <f t="shared" ca="1" si="149"/>
        <v>0.90579710144927905</v>
      </c>
      <c r="L82" s="13">
        <f t="shared" ca="1" si="149"/>
        <v>0.61174727615049951</v>
      </c>
      <c r="M82" s="13">
        <f t="shared" ca="1" si="149"/>
        <v>0.55400162410899456</v>
      </c>
      <c r="N82" s="13">
        <f t="shared" ca="1" si="149"/>
        <v>0.11763114402169174</v>
      </c>
      <c r="O82" s="13">
        <f t="shared" ca="1" si="149"/>
        <v>0.16537184871449528</v>
      </c>
      <c r="P82" s="13">
        <f t="shared" ca="1" si="149"/>
        <v>0.41218340315843155</v>
      </c>
      <c r="Q82" s="13">
        <f t="shared" ca="1" si="149"/>
        <v>0.3299919832456103</v>
      </c>
      <c r="R82" s="13">
        <f t="shared" ca="1" si="149"/>
        <v>0.5695070031467826</v>
      </c>
      <c r="S82" s="13">
        <f t="shared" ca="1" si="149"/>
        <v>0.46942705825710757</v>
      </c>
      <c r="T82" s="13">
        <f t="shared" ca="1" si="149"/>
        <v>0.66361489343090774</v>
      </c>
      <c r="U82" s="13">
        <f t="shared" ca="1" si="149"/>
        <v>0.64437655578185127</v>
      </c>
      <c r="V82" s="13">
        <f t="shared" ca="1" si="149"/>
        <v>1.9563892879301062E-2</v>
      </c>
      <c r="W82" s="13">
        <f t="shared" ca="1" si="149"/>
        <v>0.36939282894814596</v>
      </c>
      <c r="X82" s="13">
        <f t="shared" ca="1" si="149"/>
        <v>0.76142283433086111</v>
      </c>
      <c r="Y82" s="13">
        <f t="shared" ca="1" si="149"/>
        <v>0.61273863709587117</v>
      </c>
      <c r="Z82" s="13">
        <f t="shared" ref="Z82:AP82" ca="1" si="150">Y19/Y$7*Z51</f>
        <v>0.59424252630137442</v>
      </c>
      <c r="AA82" s="13">
        <f t="shared" ca="1" si="150"/>
        <v>0.66030773669812437</v>
      </c>
      <c r="AB82" s="13">
        <f t="shared" ca="1" si="150"/>
        <v>0.67063721334579041</v>
      </c>
      <c r="AC82" s="13">
        <f t="shared" ca="1" si="150"/>
        <v>0.99120268367865172</v>
      </c>
      <c r="AD82" s="13">
        <f t="shared" ca="1" si="150"/>
        <v>0.71369555410248076</v>
      </c>
      <c r="AE82" s="13">
        <f t="shared" ca="1" si="150"/>
        <v>0.78441070280428971</v>
      </c>
      <c r="AF82" s="13">
        <f t="shared" ca="1" si="150"/>
        <v>0.64906799253233327</v>
      </c>
      <c r="AG82" s="13">
        <f t="shared" ca="1" si="150"/>
        <v>-3.93652413897395</v>
      </c>
      <c r="AH82" s="13">
        <f t="shared" ca="1" si="150"/>
        <v>0.56448132946642748</v>
      </c>
      <c r="AI82" s="14">
        <f t="shared" ca="1" si="150"/>
        <v>2.0704813437265064</v>
      </c>
      <c r="AJ82" s="14">
        <f t="shared" ca="1" si="150"/>
        <v>0.99014021403889385</v>
      </c>
      <c r="AK82" s="14">
        <f t="shared" ca="1" si="150"/>
        <v>0.64836501225754006</v>
      </c>
      <c r="AL82" s="14">
        <f t="shared" ca="1" si="150"/>
        <v>0.25455480255921487</v>
      </c>
      <c r="AM82" s="14">
        <f t="shared" ca="1" si="150"/>
        <v>0.20964952984486962</v>
      </c>
      <c r="AN82" s="14">
        <f t="shared" ca="1" si="150"/>
        <v>0.29254766990694103</v>
      </c>
      <c r="AO82" s="14">
        <f t="shared" ca="1" si="150"/>
        <v>0.26610097411829164</v>
      </c>
      <c r="AP82" s="14">
        <f t="shared" ca="1" si="150"/>
        <v>0.22164162367941226</v>
      </c>
    </row>
    <row r="83" spans="2:42" x14ac:dyDescent="0.25">
      <c r="B83" t="str">
        <f t="shared" si="124"/>
        <v xml:space="preserve">      Leisure and Hospitality</v>
      </c>
      <c r="C83" s="13"/>
      <c r="D83" s="13">
        <f t="shared" ref="D83" ca="1" si="151">C20/C$7*D52</f>
        <v>8.9412507231893354E-2</v>
      </c>
      <c r="E83" s="13">
        <f t="shared" ref="E83" ca="1" si="152">D20/D$7*E52</f>
        <v>0.14731615392668607</v>
      </c>
      <c r="F83" s="13">
        <f t="shared" ref="F83" ca="1" si="153">E20/E$7*F52</f>
        <v>0.27323614988110584</v>
      </c>
      <c r="G83" s="13">
        <f t="shared" ref="G83" ca="1" si="154">F20/F$7*G52</f>
        <v>0.21122179750480616</v>
      </c>
      <c r="H83" s="13">
        <f t="shared" ref="H83" ca="1" si="155">G20/G$7*H52</f>
        <v>0.35078583259198387</v>
      </c>
      <c r="I83" s="13">
        <f t="shared" ref="I83" ca="1" si="156">H20/H$7*I52</f>
        <v>0.28687476922202704</v>
      </c>
      <c r="J83" s="13">
        <f t="shared" ref="J83" ca="1" si="157">I20/I$7*J52</f>
        <v>0.27238259488906275</v>
      </c>
      <c r="K83" s="13">
        <f t="shared" ref="K83" ca="1" si="158">J20/J$7*K52</f>
        <v>0.30085403726708076</v>
      </c>
      <c r="L83" s="13">
        <f t="shared" ref="L83" ca="1" si="159">K20/K$7*L52</f>
        <v>0.41421031513318235</v>
      </c>
      <c r="M83" s="13">
        <f t="shared" ref="M83" ca="1" si="160">L20/L$7*M52</f>
        <v>0.10586784564949271</v>
      </c>
      <c r="N83" s="13">
        <f t="shared" ref="N83" ca="1" si="161">M20/M$7*N52</f>
        <v>-5.999188345106226E-2</v>
      </c>
      <c r="O83" s="13">
        <f t="shared" ref="O83" ca="1" si="162">N20/N$7*O52</f>
        <v>-0.16596671147966049</v>
      </c>
      <c r="P83" s="13">
        <f t="shared" ref="P83" ca="1" si="163">O20/O$7*P52</f>
        <v>0.16118216660822121</v>
      </c>
      <c r="Q83" s="13">
        <f t="shared" ref="Q83" ca="1" si="164">P20/P$7*Q52</f>
        <v>0.24547426248966853</v>
      </c>
      <c r="R83" s="13">
        <f t="shared" ref="R83" ca="1" si="165">Q20/Q$7*R52</f>
        <v>0.2708706114641824</v>
      </c>
      <c r="S83" s="13">
        <f t="shared" ref="S83" ca="1" si="166">R20/R$7*S52</f>
        <v>0.29910929224843813</v>
      </c>
      <c r="T83" s="13">
        <f t="shared" ref="T83" ca="1" si="167">S20/S$7*T52</f>
        <v>0.32189404321077492</v>
      </c>
      <c r="U83" s="13">
        <f t="shared" ref="U83" ca="1" si="168">T20/T$7*U52</f>
        <v>0.11541072640868889</v>
      </c>
      <c r="V83" s="13">
        <f t="shared" ref="V83" ca="1" si="169">U20/U$7*V52</f>
        <v>-0.43264151681656243</v>
      </c>
      <c r="W83" s="13">
        <f t="shared" ref="W83" ca="1" si="170">V20/V$7*W52</f>
        <v>-9.4262922857578802E-3</v>
      </c>
      <c r="X83" s="13">
        <f t="shared" ref="X83" ca="1" si="171">W20/W$7*X52</f>
        <v>0.21959530018319473</v>
      </c>
      <c r="Y83" s="13">
        <f t="shared" ref="Y83" ca="1" si="172">X20/X$7*Y52</f>
        <v>0.32159991564592577</v>
      </c>
      <c r="Z83" s="13">
        <f t="shared" ref="Z83" ca="1" si="173">Y20/Y$7*Z52</f>
        <v>0.40244090397931226</v>
      </c>
      <c r="AA83" s="13">
        <f t="shared" ref="AA83" ca="1" si="174">Z20/Z$7*AA52</f>
        <v>0.31461721572087342</v>
      </c>
      <c r="AB83" s="13">
        <f t="shared" ref="AB83" ca="1" si="175">AA20/AA$7*AB52</f>
        <v>0.40821395594961152</v>
      </c>
      <c r="AC83" s="13">
        <f t="shared" ref="AC83" ca="1" si="176">AB20/AB$7*AC52</f>
        <v>0.41814727785598671</v>
      </c>
      <c r="AD83" s="13">
        <f t="shared" ref="AD83" ca="1" si="177">AC20/AC$7*AD52</f>
        <v>0.31629689329541882</v>
      </c>
      <c r="AE83" s="13">
        <f t="shared" ref="AE83" ca="1" si="178">AD20/AD$7*AE52</f>
        <v>0.28092388347593783</v>
      </c>
      <c r="AF83" s="13">
        <f t="shared" ref="AF83" ca="1" si="179">AE20/AE$7*AF52</f>
        <v>0.12865282117257762</v>
      </c>
      <c r="AG83" s="13">
        <f t="shared" ref="AG83" ca="1" si="180">AF20/AF$7*AG52</f>
        <v>-2.8992287626176707</v>
      </c>
      <c r="AH83" s="13">
        <f t="shared" ref="AH83" ca="1" si="181">AG20/AG$7*AH52</f>
        <v>0.36979799094822857</v>
      </c>
      <c r="AI83" s="14">
        <f t="shared" ref="AI83" ca="1" si="182">AH20/AH$7*AI52</f>
        <v>1.4383170775135514</v>
      </c>
      <c r="AJ83" s="14">
        <f t="shared" ref="AJ83" ca="1" si="183">AI20/AI$7*AJ52</f>
        <v>0.80056932030295924</v>
      </c>
      <c r="AK83" s="14">
        <f t="shared" ref="AK83" ca="1" si="184">AJ20/AJ$7*AK52</f>
        <v>0.26184534558482375</v>
      </c>
      <c r="AL83" s="14">
        <f t="shared" ref="AL83" ca="1" si="185">AK20/AK$7*AL52</f>
        <v>4.2982399383495587E-2</v>
      </c>
      <c r="AM83" s="14">
        <f t="shared" ref="AM83" ca="1" si="186">AL20/AL$7*AM52</f>
        <v>6.1440393824404832E-2</v>
      </c>
      <c r="AN83" s="14">
        <f t="shared" ref="AN83" ca="1" si="187">AM20/AM$7*AN52</f>
        <v>7.7534856013386277E-2</v>
      </c>
      <c r="AO83" s="14">
        <f t="shared" ref="AO83" ca="1" si="188">AN20/AN$7*AO52</f>
        <v>8.783022533288877E-2</v>
      </c>
      <c r="AP83" s="14">
        <f t="shared" ref="AP83" ca="1" si="189">AO20/AO$7*AP52</f>
        <v>9.7328136695491174E-2</v>
      </c>
    </row>
    <row r="84" spans="2:42" x14ac:dyDescent="0.25">
      <c r="B84" t="str">
        <f t="shared" ref="B84:B86" si="190">B53</f>
        <v xml:space="preserve">   Government</v>
      </c>
      <c r="C84" s="13"/>
      <c r="D84" s="13">
        <f t="shared" ref="D84:Y84" ca="1" si="191">C21/C$7*D53</f>
        <v>0.50191222546979242</v>
      </c>
      <c r="E84" s="13">
        <f t="shared" ca="1" si="191"/>
        <v>0.51373704440423262</v>
      </c>
      <c r="F84" s="13">
        <f t="shared" ca="1" si="191"/>
        <v>0.27840548244642133</v>
      </c>
      <c r="G84" s="13">
        <f t="shared" ca="1" si="191"/>
        <v>0.23241706438245091</v>
      </c>
      <c r="H84" s="13">
        <f t="shared" ca="1" si="191"/>
        <v>0.29147771244240961</v>
      </c>
      <c r="I84" s="13">
        <f t="shared" ca="1" si="191"/>
        <v>0.23858891697673892</v>
      </c>
      <c r="J84" s="13">
        <f t="shared" ca="1" si="191"/>
        <v>0.25253562189463757</v>
      </c>
      <c r="K84" s="13">
        <f t="shared" ca="1" si="191"/>
        <v>0.36878881987577367</v>
      </c>
      <c r="L84" s="13">
        <f t="shared" ca="1" si="191"/>
        <v>0.31050341059909309</v>
      </c>
      <c r="M84" s="13">
        <f t="shared" ca="1" si="191"/>
        <v>0.22797678125657767</v>
      </c>
      <c r="N84" s="13">
        <f t="shared" ca="1" si="191"/>
        <v>0.42523658563841427</v>
      </c>
      <c r="O84" s="13">
        <f t="shared" ca="1" si="191"/>
        <v>0.28255981345103742</v>
      </c>
      <c r="P84" s="13">
        <f t="shared" ca="1" si="191"/>
        <v>0.15872137017145677</v>
      </c>
      <c r="Q84" s="13">
        <f t="shared" ca="1" si="191"/>
        <v>6.2145382908647406E-4</v>
      </c>
      <c r="R84" s="13">
        <f t="shared" ca="1" si="191"/>
        <v>-1.7893502807429046E-2</v>
      </c>
      <c r="S84" s="13">
        <f t="shared" ca="1" si="191"/>
        <v>5.3562831006260282E-2</v>
      </c>
      <c r="T84" s="13">
        <f t="shared" ca="1" si="191"/>
        <v>0.11487885237775912</v>
      </c>
      <c r="U84" s="13">
        <f t="shared" ca="1" si="191"/>
        <v>0.29588142113600407</v>
      </c>
      <c r="V84" s="13">
        <f t="shared" ca="1" si="191"/>
        <v>0.11235264196399183</v>
      </c>
      <c r="W84" s="13">
        <f t="shared" ca="1" si="191"/>
        <v>-2.7689733589414869E-2</v>
      </c>
      <c r="X84" s="13">
        <f t="shared" ca="1" si="191"/>
        <v>-0.25897923988996346</v>
      </c>
      <c r="Y84" s="13">
        <f t="shared" ca="1" si="191"/>
        <v>3.6319116156734443E-2</v>
      </c>
      <c r="Z84" s="13">
        <f t="shared" ref="Z84:AP84" ca="1" si="192">Y21/Y$7*Z53</f>
        <v>0.14442205490321464</v>
      </c>
      <c r="AA84" s="13">
        <f t="shared" ca="1" si="192"/>
        <v>0.19531791875440538</v>
      </c>
      <c r="AB84" s="13">
        <f t="shared" ca="1" si="192"/>
        <v>0.33531860667289454</v>
      </c>
      <c r="AC84" s="13">
        <f t="shared" ca="1" si="192"/>
        <v>0.30824624112287391</v>
      </c>
      <c r="AD84" s="13">
        <f t="shared" ca="1" si="192"/>
        <v>0.20985082343638126</v>
      </c>
      <c r="AE84" s="13">
        <f t="shared" ca="1" si="192"/>
        <v>-0.16271823532320925</v>
      </c>
      <c r="AF84" s="13">
        <f t="shared" ca="1" si="192"/>
        <v>-0.14654813840335179</v>
      </c>
      <c r="AG84" s="13">
        <f t="shared" ca="1" si="192"/>
        <v>-0.35868209141431318</v>
      </c>
      <c r="AH84" s="13">
        <f t="shared" ca="1" si="192"/>
        <v>-0.14400545916165783</v>
      </c>
      <c r="AI84" s="14">
        <f t="shared" ca="1" si="192"/>
        <v>-0.23646579353460229</v>
      </c>
      <c r="AJ84" s="14">
        <f t="shared" ca="1" si="192"/>
        <v>0.10878888217694246</v>
      </c>
      <c r="AK84" s="14">
        <f t="shared" ca="1" si="192"/>
        <v>0.12983606501198572</v>
      </c>
      <c r="AL84" s="14">
        <f t="shared" ca="1" si="192"/>
        <v>0.27991221307710695</v>
      </c>
      <c r="AM84" s="14">
        <f t="shared" ca="1" si="192"/>
        <v>0.23837019580055516</v>
      </c>
      <c r="AN84" s="14">
        <f t="shared" ca="1" si="192"/>
        <v>0.13941985937501758</v>
      </c>
      <c r="AO84" s="14">
        <f t="shared" ca="1" si="192"/>
        <v>8.6150805586805657E-2</v>
      </c>
      <c r="AP84" s="14">
        <f t="shared" ca="1" si="192"/>
        <v>7.2515186863613801E-2</v>
      </c>
    </row>
    <row r="85" spans="2:42" x14ac:dyDescent="0.25">
      <c r="B85" t="str">
        <f t="shared" si="190"/>
        <v xml:space="preserve">      State and local</v>
      </c>
      <c r="C85" s="13"/>
      <c r="D85" s="13">
        <f t="shared" ref="D85:Y85" ca="1" si="193">C22/C$7*D54</f>
        <v>0.52896138732145448</v>
      </c>
      <c r="E85" s="13">
        <f t="shared" ca="1" si="193"/>
        <v>0.48457293271316143</v>
      </c>
      <c r="F85" s="13">
        <f t="shared" ca="1" si="193"/>
        <v>0.2289275850355208</v>
      </c>
      <c r="G85" s="13">
        <f t="shared" ca="1" si="193"/>
        <v>0.23680229201230804</v>
      </c>
      <c r="H85" s="13">
        <f t="shared" ca="1" si="193"/>
        <v>0.32764120033848998</v>
      </c>
      <c r="I85" s="13">
        <f t="shared" ca="1" si="193"/>
        <v>0.2641520152242457</v>
      </c>
      <c r="J85" s="13">
        <f t="shared" ca="1" si="193"/>
        <v>0.23816367593315105</v>
      </c>
      <c r="K85" s="13">
        <f t="shared" ca="1" si="193"/>
        <v>0.3086180124223592</v>
      </c>
      <c r="L85" s="13">
        <f t="shared" ca="1" si="193"/>
        <v>0.26729220037655532</v>
      </c>
      <c r="M85" s="13">
        <f t="shared" ca="1" si="193"/>
        <v>0.17083220547986344</v>
      </c>
      <c r="N85" s="13">
        <f t="shared" ca="1" si="193"/>
        <v>0.43994047864112334</v>
      </c>
      <c r="O85" s="13">
        <f t="shared" ca="1" si="193"/>
        <v>0.25341153795819116</v>
      </c>
      <c r="P85" s="13">
        <f t="shared" ca="1" si="193"/>
        <v>0.10027745479824532</v>
      </c>
      <c r="Q85" s="13">
        <f t="shared" ca="1" si="193"/>
        <v>1.6157799556282961E-2</v>
      </c>
      <c r="R85" s="13">
        <f t="shared" ca="1" si="193"/>
        <v>1.8510520145614998E-2</v>
      </c>
      <c r="S85" s="13">
        <f t="shared" ca="1" si="193"/>
        <v>8.7867116032739737E-2</v>
      </c>
      <c r="T85" s="13">
        <f t="shared" ca="1" si="193"/>
        <v>0.11721141790827028</v>
      </c>
      <c r="U85" s="13">
        <f t="shared" ca="1" si="193"/>
        <v>0.27890925548766515</v>
      </c>
      <c r="V85" s="13">
        <f t="shared" ca="1" si="193"/>
        <v>7.8814539885191284E-2</v>
      </c>
      <c r="W85" s="13">
        <f t="shared" ca="1" si="193"/>
        <v>-2.6511447053694941E-2</v>
      </c>
      <c r="X85" s="13">
        <f t="shared" ca="1" si="193"/>
        <v>-0.18975898222352278</v>
      </c>
      <c r="Y85" s="13">
        <f t="shared" ca="1" si="193"/>
        <v>6.5022933764478458E-2</v>
      </c>
      <c r="Z85" s="13">
        <f t="shared" ref="Z85:AP85" ca="1" si="194">Y22/Y$7*Z54</f>
        <v>0.18095569725027211</v>
      </c>
      <c r="AA85" s="13">
        <f t="shared" ca="1" si="194"/>
        <v>0.22028753904971266</v>
      </c>
      <c r="AB85" s="13">
        <f t="shared" ca="1" si="194"/>
        <v>0.34233815882546714</v>
      </c>
      <c r="AC85" s="13">
        <f t="shared" ca="1" si="194"/>
        <v>0.29987282880035088</v>
      </c>
      <c r="AD85" s="13">
        <f t="shared" ca="1" si="194"/>
        <v>0.20731639320164441</v>
      </c>
      <c r="AE85" s="13">
        <f t="shared" ca="1" si="194"/>
        <v>-0.13155942430387305</v>
      </c>
      <c r="AF85" s="13">
        <f t="shared" ca="1" si="194"/>
        <v>-0.1242999061705001</v>
      </c>
      <c r="AG85" s="13">
        <f t="shared" ca="1" si="194"/>
        <v>-0.3964878454500782</v>
      </c>
      <c r="AH85" s="13">
        <f t="shared" ca="1" si="194"/>
        <v>-0.11490331062027682</v>
      </c>
      <c r="AI85" s="14">
        <f t="shared" ca="1" si="194"/>
        <v>-0.2143730463340322</v>
      </c>
      <c r="AJ85" s="14">
        <f t="shared" ca="1" si="194"/>
        <v>0.10908961947983427</v>
      </c>
      <c r="AK85" s="14">
        <f t="shared" ca="1" si="194"/>
        <v>0.1298374928802892</v>
      </c>
      <c r="AL85" s="14">
        <f t="shared" ca="1" si="194"/>
        <v>0.27991511454864737</v>
      </c>
      <c r="AM85" s="14">
        <f t="shared" ca="1" si="194"/>
        <v>0.23836876141679919</v>
      </c>
      <c r="AN85" s="14">
        <f t="shared" ca="1" si="194"/>
        <v>0.13941846131778313</v>
      </c>
      <c r="AO85" s="14">
        <f t="shared" ca="1" si="194"/>
        <v>8.6149434631910188E-2</v>
      </c>
      <c r="AP85" s="14">
        <f t="shared" ca="1" si="194"/>
        <v>7.2516538699619049E-2</v>
      </c>
    </row>
    <row r="86" spans="2:42" x14ac:dyDescent="0.25">
      <c r="B86" t="str">
        <f t="shared" si="190"/>
        <v xml:space="preserve">      Federal</v>
      </c>
      <c r="C86" s="13"/>
      <c r="D86" s="13">
        <f t="shared" ref="D86:Y86" ca="1" si="195">C23/C$7*D55</f>
        <v>-2.7049161851665521E-2</v>
      </c>
      <c r="E86" s="13">
        <f t="shared" ca="1" si="195"/>
        <v>2.9164111691069541E-2</v>
      </c>
      <c r="F86" s="13">
        <f t="shared" ca="1" si="195"/>
        <v>4.9477897410902957E-2</v>
      </c>
      <c r="G86" s="13">
        <f t="shared" ca="1" si="195"/>
        <v>-4.3852276298573072E-3</v>
      </c>
      <c r="H86" s="13">
        <f t="shared" ca="1" si="195"/>
        <v>-3.6163487896080648E-2</v>
      </c>
      <c r="I86" s="13">
        <f t="shared" ca="1" si="195"/>
        <v>-2.5563098247507684E-2</v>
      </c>
      <c r="J86" s="13">
        <f t="shared" ca="1" si="195"/>
        <v>1.4371945961482868E-2</v>
      </c>
      <c r="K86" s="13">
        <f t="shared" ca="1" si="195"/>
        <v>6.0170807453416304E-2</v>
      </c>
      <c r="L86" s="13">
        <f t="shared" ca="1" si="195"/>
        <v>4.3211210222537558E-2</v>
      </c>
      <c r="M86" s="13">
        <f t="shared" ca="1" si="195"/>
        <v>5.7144575776715348E-2</v>
      </c>
      <c r="N86" s="13">
        <f t="shared" ca="1" si="195"/>
        <v>-1.4703893002711526E-2</v>
      </c>
      <c r="O86" s="13">
        <f t="shared" ca="1" si="195"/>
        <v>2.9148275492843722E-2</v>
      </c>
      <c r="P86" s="13">
        <f t="shared" ca="1" si="195"/>
        <v>5.8443915373210455E-2</v>
      </c>
      <c r="Q86" s="13">
        <f t="shared" ca="1" si="195"/>
        <v>-1.5536345727194197E-2</v>
      </c>
      <c r="R86" s="13">
        <f t="shared" ca="1" si="195"/>
        <v>-3.6404022953045269E-2</v>
      </c>
      <c r="S86" s="13">
        <f t="shared" ca="1" si="195"/>
        <v>-3.4304285026480349E-2</v>
      </c>
      <c r="T86" s="13">
        <f t="shared" ca="1" si="195"/>
        <v>-2.3325655305127821E-3</v>
      </c>
      <c r="U86" s="13">
        <f t="shared" ca="1" si="195"/>
        <v>1.6972165648336528E-2</v>
      </c>
      <c r="V86" s="13">
        <f t="shared" ca="1" si="195"/>
        <v>3.3538102078803443E-2</v>
      </c>
      <c r="W86" s="13">
        <f t="shared" ca="1" si="195"/>
        <v>-1.178286535719889E-3</v>
      </c>
      <c r="X86" s="13">
        <f t="shared" ca="1" si="195"/>
        <v>-6.9220257666441881E-2</v>
      </c>
      <c r="Y86" s="13">
        <f t="shared" ca="1" si="195"/>
        <v>-2.8703817607742023E-2</v>
      </c>
      <c r="Z86" s="13">
        <f t="shared" ref="Z86:AP86" ca="1" si="196">Y23/Y$7*Z55</f>
        <v>-3.6533642347058019E-2</v>
      </c>
      <c r="AA86" s="13">
        <f t="shared" ca="1" si="196"/>
        <v>-2.4969620295307415E-2</v>
      </c>
      <c r="AB86" s="13">
        <f t="shared" ca="1" si="196"/>
        <v>-7.0195521525727601E-3</v>
      </c>
      <c r="AC86" s="13">
        <f t="shared" ca="1" si="196"/>
        <v>8.3734123225228246E-3</v>
      </c>
      <c r="AD86" s="13">
        <f t="shared" ca="1" si="196"/>
        <v>2.5344302347387188E-3</v>
      </c>
      <c r="AE86" s="13">
        <f t="shared" ca="1" si="196"/>
        <v>-3.1158811019338113E-2</v>
      </c>
      <c r="AF86" s="13">
        <f t="shared" ca="1" si="196"/>
        <v>-2.2248232232851967E-2</v>
      </c>
      <c r="AG86" s="13">
        <f t="shared" ca="1" si="196"/>
        <v>3.7805754035764555E-2</v>
      </c>
      <c r="AH86" s="13">
        <f t="shared" ca="1" si="196"/>
        <v>-2.9102148541380515E-2</v>
      </c>
      <c r="AI86" s="14">
        <f t="shared" ca="1" si="196"/>
        <v>-2.2091411783325871E-2</v>
      </c>
      <c r="AJ86" s="14">
        <f t="shared" ca="1" si="196"/>
        <v>-3.0470930500611662E-4</v>
      </c>
      <c r="AK86" s="14">
        <f t="shared" ca="1" si="196"/>
        <v>-1.4278683063833913E-7</v>
      </c>
      <c r="AL86" s="14">
        <f t="shared" ca="1" si="196"/>
        <v>0</v>
      </c>
      <c r="AM86" s="14">
        <f t="shared" ca="1" si="196"/>
        <v>0</v>
      </c>
      <c r="AN86" s="14">
        <f t="shared" ca="1" si="196"/>
        <v>0</v>
      </c>
      <c r="AO86" s="14">
        <f t="shared" ca="1" si="196"/>
        <v>0</v>
      </c>
      <c r="AP86" s="14">
        <f t="shared" ca="1" si="196"/>
        <v>0</v>
      </c>
    </row>
    <row r="87" spans="2:42" x14ac:dyDescent="0.25">
      <c r="AG87" s="48"/>
    </row>
    <row r="88" spans="2:42" x14ac:dyDescent="0.25">
      <c r="AG88" s="48"/>
    </row>
    <row r="89" spans="2:42" x14ac:dyDescent="0.25">
      <c r="AG89" s="48"/>
    </row>
    <row r="90" spans="2:42" x14ac:dyDescent="0.25">
      <c r="AG90" s="48"/>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F155"/>
  <sheetViews>
    <sheetView zoomScale="85" zoomScaleNormal="85" workbookViewId="0">
      <pane xSplit="2" ySplit="4" topLeftCell="DW5" activePane="bottomRight" state="frozen"/>
      <selection pane="topRight" activeCell="FG45" sqref="FG45"/>
      <selection pane="bottomLeft" activeCell="FG45" sqref="FG45"/>
      <selection pane="bottomRight" activeCell="DW3" sqref="DW3"/>
    </sheetView>
  </sheetViews>
  <sheetFormatPr defaultRowHeight="13.2" x14ac:dyDescent="0.25"/>
  <cols>
    <col min="1" max="1" width="9.109375" hidden="1" customWidth="1"/>
    <col min="2" max="2" width="64.88671875" bestFit="1" customWidth="1"/>
  </cols>
  <sheetData>
    <row r="1" spans="1:162" ht="13.8" x14ac:dyDescent="0.25">
      <c r="B1" s="30" t="str">
        <f>Info!B3</f>
        <v xml:space="preserve"> Seattle MD (King &amp; Snohomish Counties) Economic Forecast</v>
      </c>
      <c r="DS1" s="19"/>
      <c r="DU1" s="7"/>
      <c r="DY1" s="7"/>
      <c r="EC1" s="7"/>
      <c r="EG1" s="7"/>
      <c r="EK1" s="7"/>
      <c r="EL1" s="19"/>
      <c r="EM1" s="19"/>
      <c r="EN1" s="19"/>
      <c r="EO1" s="19"/>
      <c r="EP1" s="19"/>
    </row>
    <row r="2" spans="1:162" x14ac:dyDescent="0.25">
      <c r="B2" t="str">
        <f>Info!B4</f>
        <v xml:space="preserve"> City of Seattle Office of Economic and Revenue Forecasts</v>
      </c>
      <c r="DU2" s="7"/>
      <c r="DY2" s="7"/>
      <c r="EC2" s="7"/>
      <c r="EG2" s="7"/>
      <c r="EK2" s="7"/>
    </row>
    <row r="3" spans="1:162" x14ac:dyDescent="0.25">
      <c r="C3" t="s">
        <v>58</v>
      </c>
      <c r="DW3" t="s">
        <v>59</v>
      </c>
    </row>
    <row r="4" spans="1:162" x14ac:dyDescent="0.25">
      <c r="B4" s="2"/>
      <c r="C4" s="16" t="s">
        <v>62</v>
      </c>
      <c r="D4" s="16" t="s">
        <v>63</v>
      </c>
      <c r="E4" s="16" t="s">
        <v>64</v>
      </c>
      <c r="F4" s="16" t="s">
        <v>65</v>
      </c>
      <c r="G4" s="16" t="s">
        <v>66</v>
      </c>
      <c r="H4" s="16" t="s">
        <v>67</v>
      </c>
      <c r="I4" s="16" t="s">
        <v>68</v>
      </c>
      <c r="J4" s="16" t="s">
        <v>69</v>
      </c>
      <c r="K4" s="16" t="s">
        <v>70</v>
      </c>
      <c r="L4" s="16" t="s">
        <v>71</v>
      </c>
      <c r="M4" s="16" t="s">
        <v>72</v>
      </c>
      <c r="N4" s="16" t="s">
        <v>73</v>
      </c>
      <c r="O4" s="16" t="s">
        <v>74</v>
      </c>
      <c r="P4" s="16" t="s">
        <v>75</v>
      </c>
      <c r="Q4" s="16" t="s">
        <v>76</v>
      </c>
      <c r="R4" s="16" t="s">
        <v>77</v>
      </c>
      <c r="S4" s="16" t="s">
        <v>78</v>
      </c>
      <c r="T4" s="16" t="s">
        <v>79</v>
      </c>
      <c r="U4" s="16" t="s">
        <v>80</v>
      </c>
      <c r="V4" s="16" t="s">
        <v>81</v>
      </c>
      <c r="W4" s="16" t="s">
        <v>82</v>
      </c>
      <c r="X4" s="16" t="s">
        <v>83</v>
      </c>
      <c r="Y4" s="16" t="s">
        <v>84</v>
      </c>
      <c r="Z4" s="16" t="s">
        <v>85</v>
      </c>
      <c r="AA4" s="16" t="s">
        <v>86</v>
      </c>
      <c r="AB4" s="16" t="s">
        <v>87</v>
      </c>
      <c r="AC4" s="16" t="s">
        <v>88</v>
      </c>
      <c r="AD4" s="16" t="s">
        <v>89</v>
      </c>
      <c r="AE4" s="16" t="s">
        <v>90</v>
      </c>
      <c r="AF4" s="16" t="s">
        <v>91</v>
      </c>
      <c r="AG4" s="16" t="s">
        <v>92</v>
      </c>
      <c r="AH4" s="16" t="s">
        <v>93</v>
      </c>
      <c r="AI4" s="16" t="s">
        <v>94</v>
      </c>
      <c r="AJ4" s="16" t="s">
        <v>95</v>
      </c>
      <c r="AK4" s="16" t="s">
        <v>96</v>
      </c>
      <c r="AL4" s="16" t="s">
        <v>97</v>
      </c>
      <c r="AM4" s="16" t="s">
        <v>98</v>
      </c>
      <c r="AN4" s="16" t="s">
        <v>99</v>
      </c>
      <c r="AO4" s="16" t="s">
        <v>100</v>
      </c>
      <c r="AP4" s="16" t="s">
        <v>101</v>
      </c>
      <c r="AQ4" s="16" t="s">
        <v>102</v>
      </c>
      <c r="AR4" s="16" t="s">
        <v>103</v>
      </c>
      <c r="AS4" s="16" t="s">
        <v>104</v>
      </c>
      <c r="AT4" s="16" t="s">
        <v>105</v>
      </c>
      <c r="AU4" s="16" t="s">
        <v>106</v>
      </c>
      <c r="AV4" s="16" t="s">
        <v>107</v>
      </c>
      <c r="AW4" s="16" t="s">
        <v>108</v>
      </c>
      <c r="AX4" s="16" t="s">
        <v>109</v>
      </c>
      <c r="AY4" s="16" t="s">
        <v>110</v>
      </c>
      <c r="AZ4" s="16" t="s">
        <v>111</v>
      </c>
      <c r="BA4" s="16" t="s">
        <v>112</v>
      </c>
      <c r="BB4" s="16" t="s">
        <v>113</v>
      </c>
      <c r="BC4" s="16" t="s">
        <v>114</v>
      </c>
      <c r="BD4" s="16" t="s">
        <v>115</v>
      </c>
      <c r="BE4" s="16" t="s">
        <v>116</v>
      </c>
      <c r="BF4" s="16" t="s">
        <v>117</v>
      </c>
      <c r="BG4" s="16" t="s">
        <v>118</v>
      </c>
      <c r="BH4" s="16" t="s">
        <v>119</v>
      </c>
      <c r="BI4" s="16" t="s">
        <v>120</v>
      </c>
      <c r="BJ4" s="16" t="s">
        <v>121</v>
      </c>
      <c r="BK4" s="16" t="s">
        <v>122</v>
      </c>
      <c r="BL4" s="16" t="s">
        <v>123</v>
      </c>
      <c r="BM4" s="16" t="s">
        <v>124</v>
      </c>
      <c r="BN4" s="16" t="s">
        <v>125</v>
      </c>
      <c r="BO4" s="16" t="s">
        <v>126</v>
      </c>
      <c r="BP4" s="16" t="s">
        <v>127</v>
      </c>
      <c r="BQ4" s="16" t="s">
        <v>128</v>
      </c>
      <c r="BR4" s="16" t="s">
        <v>129</v>
      </c>
      <c r="BS4" s="16" t="s">
        <v>130</v>
      </c>
      <c r="BT4" s="16" t="s">
        <v>131</v>
      </c>
      <c r="BU4" s="16" t="s">
        <v>132</v>
      </c>
      <c r="BV4" s="16" t="s">
        <v>133</v>
      </c>
      <c r="BW4" s="16" t="s">
        <v>134</v>
      </c>
      <c r="BX4" s="16" t="s">
        <v>135</v>
      </c>
      <c r="BY4" s="16" t="s">
        <v>136</v>
      </c>
      <c r="BZ4" s="16" t="s">
        <v>137</v>
      </c>
      <c r="CA4" s="16" t="s">
        <v>138</v>
      </c>
      <c r="CB4" s="16" t="s">
        <v>139</v>
      </c>
      <c r="CC4" s="16" t="s">
        <v>140</v>
      </c>
      <c r="CD4" s="16" t="s">
        <v>141</v>
      </c>
      <c r="CE4" s="16" t="s">
        <v>142</v>
      </c>
      <c r="CF4" s="16" t="s">
        <v>143</v>
      </c>
      <c r="CG4" s="16" t="s">
        <v>144</v>
      </c>
      <c r="CH4" s="16" t="s">
        <v>145</v>
      </c>
      <c r="CI4" s="16" t="s">
        <v>146</v>
      </c>
      <c r="CJ4" s="16" t="s">
        <v>147</v>
      </c>
      <c r="CK4" s="16" t="s">
        <v>148</v>
      </c>
      <c r="CL4" s="16" t="s">
        <v>149</v>
      </c>
      <c r="CM4" s="16" t="s">
        <v>150</v>
      </c>
      <c r="CN4" s="16" t="s">
        <v>151</v>
      </c>
      <c r="CO4" s="16" t="s">
        <v>152</v>
      </c>
      <c r="CP4" s="16" t="s">
        <v>153</v>
      </c>
      <c r="CQ4" s="16" t="s">
        <v>154</v>
      </c>
      <c r="CR4" s="16" t="s">
        <v>155</v>
      </c>
      <c r="CS4" s="16" t="s">
        <v>156</v>
      </c>
      <c r="CT4" s="16" t="s">
        <v>157</v>
      </c>
      <c r="CU4" s="16" t="s">
        <v>158</v>
      </c>
      <c r="CV4" s="16" t="s">
        <v>159</v>
      </c>
      <c r="CW4" s="16" t="s">
        <v>160</v>
      </c>
      <c r="CX4" s="16" t="s">
        <v>161</v>
      </c>
      <c r="CY4" s="16" t="s">
        <v>162</v>
      </c>
      <c r="CZ4" s="16" t="s">
        <v>163</v>
      </c>
      <c r="DA4" s="16" t="s">
        <v>164</v>
      </c>
      <c r="DB4" s="16" t="s">
        <v>165</v>
      </c>
      <c r="DC4" s="16" t="s">
        <v>166</v>
      </c>
      <c r="DD4" s="16" t="s">
        <v>167</v>
      </c>
      <c r="DE4" s="16" t="s">
        <v>168</v>
      </c>
      <c r="DF4" s="16" t="s">
        <v>169</v>
      </c>
      <c r="DG4" s="16" t="s">
        <v>170</v>
      </c>
      <c r="DH4" s="16" t="s">
        <v>171</v>
      </c>
      <c r="DI4" s="16" t="s">
        <v>172</v>
      </c>
      <c r="DJ4" s="16" t="s">
        <v>173</v>
      </c>
      <c r="DK4" s="16" t="s">
        <v>174</v>
      </c>
      <c r="DL4" s="16" t="s">
        <v>175</v>
      </c>
      <c r="DM4" s="16" t="s">
        <v>176</v>
      </c>
      <c r="DN4" s="16" t="s">
        <v>177</v>
      </c>
      <c r="DO4" s="16" t="s">
        <v>178</v>
      </c>
      <c r="DP4" s="16" t="s">
        <v>179</v>
      </c>
      <c r="DQ4" s="16" t="s">
        <v>180</v>
      </c>
      <c r="DR4" s="16" t="s">
        <v>181</v>
      </c>
      <c r="DS4" s="16" t="s">
        <v>182</v>
      </c>
      <c r="DT4" s="16" t="s">
        <v>183</v>
      </c>
      <c r="DU4" s="16" t="s">
        <v>184</v>
      </c>
      <c r="DV4" s="16" t="s">
        <v>185</v>
      </c>
      <c r="DW4" s="16" t="s">
        <v>186</v>
      </c>
      <c r="DX4" s="50" t="s">
        <v>187</v>
      </c>
      <c r="DY4" s="50" t="s">
        <v>188</v>
      </c>
      <c r="DZ4" s="50" t="s">
        <v>189</v>
      </c>
      <c r="EA4" s="16" t="s">
        <v>190</v>
      </c>
      <c r="EB4" s="16" t="s">
        <v>191</v>
      </c>
      <c r="EC4" s="16" t="s">
        <v>192</v>
      </c>
      <c r="ED4" s="16" t="s">
        <v>193</v>
      </c>
      <c r="EE4" s="16" t="s">
        <v>194</v>
      </c>
      <c r="EF4" s="16" t="s">
        <v>195</v>
      </c>
      <c r="EG4" s="16" t="s">
        <v>196</v>
      </c>
      <c r="EH4" s="16" t="s">
        <v>197</v>
      </c>
      <c r="EI4" s="16" t="s">
        <v>198</v>
      </c>
      <c r="EJ4" s="16" t="s">
        <v>199</v>
      </c>
      <c r="EK4" s="16" t="s">
        <v>200</v>
      </c>
      <c r="EL4" s="16" t="s">
        <v>201</v>
      </c>
      <c r="EM4" s="16" t="s">
        <v>202</v>
      </c>
      <c r="EN4" s="16" t="s">
        <v>203</v>
      </c>
      <c r="EO4" s="16" t="s">
        <v>204</v>
      </c>
      <c r="EP4" s="16" t="s">
        <v>205</v>
      </c>
      <c r="EQ4" s="16" t="s">
        <v>206</v>
      </c>
      <c r="ER4" s="16" t="s">
        <v>207</v>
      </c>
      <c r="ES4" s="16" t="s">
        <v>208</v>
      </c>
      <c r="ET4" s="16" t="s">
        <v>209</v>
      </c>
      <c r="EU4" s="16" t="s">
        <v>210</v>
      </c>
      <c r="EV4" s="16" t="s">
        <v>211</v>
      </c>
      <c r="EW4" s="16" t="s">
        <v>212</v>
      </c>
      <c r="EX4" s="16" t="s">
        <v>213</v>
      </c>
      <c r="EY4" s="16" t="s">
        <v>214</v>
      </c>
      <c r="EZ4" s="16" t="s">
        <v>215</v>
      </c>
      <c r="FA4" s="16" t="s">
        <v>216</v>
      </c>
      <c r="FB4" s="16" t="s">
        <v>217</v>
      </c>
      <c r="FC4" s="16" t="s">
        <v>218</v>
      </c>
      <c r="FD4" s="16" t="s">
        <v>219</v>
      </c>
      <c r="FE4" s="16" t="s">
        <v>220</v>
      </c>
      <c r="FF4" s="16" t="s">
        <v>221</v>
      </c>
    </row>
    <row r="5" spans="1:162" x14ac:dyDescent="0.25">
      <c r="A5" t="str">
        <f>'Baseline QTR'!A5</f>
        <v>KS_UR</v>
      </c>
      <c r="B5" t="str">
        <f>'Baseline QTR'!B5</f>
        <v>Unemployment rate (%)</v>
      </c>
      <c r="C5" s="6">
        <v>4.0096119196997337</v>
      </c>
      <c r="D5" s="6">
        <v>3.8314857323766578</v>
      </c>
      <c r="E5" s="6">
        <v>3.5777499587045973</v>
      </c>
      <c r="F5" s="6">
        <v>3.621598514885207</v>
      </c>
      <c r="G5" s="6">
        <v>3.925276161766877</v>
      </c>
      <c r="H5" s="6">
        <v>4.2808844152240093</v>
      </c>
      <c r="I5" s="6">
        <v>4.6232536002543352</v>
      </c>
      <c r="J5" s="6">
        <v>4.9165707854360141</v>
      </c>
      <c r="K5" s="6">
        <v>5.1263126729221327</v>
      </c>
      <c r="L5" s="6">
        <v>5.2643381977291099</v>
      </c>
      <c r="M5" s="6">
        <v>5.5087439893326717</v>
      </c>
      <c r="N5" s="6">
        <v>5.8375206549215992</v>
      </c>
      <c r="O5" s="6">
        <v>5.8881400740699412</v>
      </c>
      <c r="P5" s="6">
        <v>5.8031643677352251</v>
      </c>
      <c r="Q5" s="6">
        <v>5.5518256348473951</v>
      </c>
      <c r="R5" s="6">
        <v>5.2097079202826464</v>
      </c>
      <c r="S5" s="6">
        <v>4.9628548006614155</v>
      </c>
      <c r="T5" s="6">
        <v>4.6904620016164209</v>
      </c>
      <c r="U5" s="6">
        <v>4.4977329126497443</v>
      </c>
      <c r="V5" s="6">
        <v>4.3041905162787133</v>
      </c>
      <c r="W5" s="6">
        <v>4.3835481359655981</v>
      </c>
      <c r="X5" s="6">
        <v>4.6847208017571305</v>
      </c>
      <c r="Y5" s="6">
        <v>4.7160686508015797</v>
      </c>
      <c r="Z5" s="6">
        <v>4.6992057994803682</v>
      </c>
      <c r="AA5" s="6">
        <v>4.6137246371246805</v>
      </c>
      <c r="AB5" s="6">
        <v>4.3152714767697589</v>
      </c>
      <c r="AC5" s="6">
        <v>4.1120994223821574</v>
      </c>
      <c r="AD5" s="6">
        <v>4.1993134847032971</v>
      </c>
      <c r="AE5" s="6">
        <v>4.1721797850894315</v>
      </c>
      <c r="AF5" s="6">
        <v>3.9612879287264273</v>
      </c>
      <c r="AG5" s="6">
        <v>3.7148448696137359</v>
      </c>
      <c r="AH5" s="6">
        <v>3.3492660388649433</v>
      </c>
      <c r="AI5" s="6">
        <v>3.2900331955188729</v>
      </c>
      <c r="AJ5" s="6">
        <v>3.5535978895975604</v>
      </c>
      <c r="AK5" s="6">
        <v>3.6841513245509088</v>
      </c>
      <c r="AL5" s="6">
        <v>3.4725947143410405</v>
      </c>
      <c r="AM5" s="6">
        <v>3.2679292180028359</v>
      </c>
      <c r="AN5" s="6">
        <v>3.2932281151803453</v>
      </c>
      <c r="AO5" s="6">
        <v>3.5450851739833928</v>
      </c>
      <c r="AP5" s="6">
        <v>3.8493996053183226</v>
      </c>
      <c r="AQ5" s="6">
        <v>3.9292033108482265</v>
      </c>
      <c r="AR5" s="6">
        <v>3.9464506935070589</v>
      </c>
      <c r="AS5" s="6">
        <v>3.9435083782514462</v>
      </c>
      <c r="AT5" s="6">
        <v>3.9674676367091752</v>
      </c>
      <c r="AU5" s="6">
        <v>4.151835292364308</v>
      </c>
      <c r="AV5" s="6">
        <v>4.4001858886265026</v>
      </c>
      <c r="AW5" s="6">
        <v>4.7228631253835891</v>
      </c>
      <c r="AX5" s="6">
        <v>5.1906822292231984</v>
      </c>
      <c r="AY5" s="6">
        <v>5.5279539925516596</v>
      </c>
      <c r="AZ5" s="6">
        <v>5.7540267031403616</v>
      </c>
      <c r="BA5" s="6">
        <v>6.0907373092695494</v>
      </c>
      <c r="BB5" s="6">
        <v>6.3667079848955579</v>
      </c>
      <c r="BC5" s="6">
        <v>6.3942809190207646</v>
      </c>
      <c r="BD5" s="6">
        <v>6.2242354392947892</v>
      </c>
      <c r="BE5" s="6">
        <v>5.8982670577115632</v>
      </c>
      <c r="BF5" s="6">
        <v>5.5059323560536333</v>
      </c>
      <c r="BG5" s="6">
        <v>5.3363727968752412</v>
      </c>
      <c r="BH5" s="6">
        <v>5.1977697913591259</v>
      </c>
      <c r="BI5" s="6">
        <v>4.9339543872093028</v>
      </c>
      <c r="BJ5" s="6">
        <v>4.7817632500446869</v>
      </c>
      <c r="BK5" s="6">
        <v>4.7227689395711501</v>
      </c>
      <c r="BL5" s="6">
        <v>4.572672454181272</v>
      </c>
      <c r="BM5" s="6">
        <v>4.3612057213748523</v>
      </c>
      <c r="BN5" s="6">
        <v>4.0938379477815667</v>
      </c>
      <c r="BO5" s="6">
        <v>3.8477223633887361</v>
      </c>
      <c r="BP5" s="6">
        <v>3.7970247997727142</v>
      </c>
      <c r="BQ5" s="6">
        <v>3.7413237130783279</v>
      </c>
      <c r="BR5" s="6">
        <v>3.6869591197063301</v>
      </c>
      <c r="BS5" s="6">
        <v>3.4739763024156431</v>
      </c>
      <c r="BT5" s="6">
        <v>3.1955881462896887</v>
      </c>
      <c r="BU5" s="6">
        <v>3.1021559015805642</v>
      </c>
      <c r="BV5" s="6">
        <v>3.0303999612173755</v>
      </c>
      <c r="BW5" s="6">
        <v>3.0831595811164658</v>
      </c>
      <c r="BX5" s="6">
        <v>3.5803915682692762</v>
      </c>
      <c r="BY5" s="6">
        <v>4.2533938063932588</v>
      </c>
      <c r="BZ5" s="6">
        <v>4.9056184343108669</v>
      </c>
      <c r="CA5" s="6">
        <v>5.5100479264401123</v>
      </c>
      <c r="CB5" s="6">
        <v>6.812012486402196</v>
      </c>
      <c r="CC5" s="6">
        <v>8.3115792418488716</v>
      </c>
      <c r="CD5" s="6">
        <v>8.7678894671782999</v>
      </c>
      <c r="CE5" s="6">
        <v>8.8291246897478626</v>
      </c>
      <c r="CF5" s="6">
        <v>8.7856282009908799</v>
      </c>
      <c r="CG5" s="6">
        <v>8.776368857319488</v>
      </c>
      <c r="CH5" s="6">
        <v>8.7405464605644312</v>
      </c>
      <c r="CI5" s="6">
        <v>8.4494296338858828</v>
      </c>
      <c r="CJ5" s="6">
        <v>8.0885974458352266</v>
      </c>
      <c r="CK5" s="6">
        <v>7.7407432621267116</v>
      </c>
      <c r="CL5" s="6">
        <v>7.428656995933256</v>
      </c>
      <c r="CM5" s="6">
        <v>7.2380323177330013</v>
      </c>
      <c r="CN5" s="6">
        <v>7.2281685564852927</v>
      </c>
      <c r="CO5" s="6">
        <v>6.4366271898750309</v>
      </c>
      <c r="CP5" s="6">
        <v>5.3083127392873148</v>
      </c>
      <c r="CQ5" s="6">
        <v>4.420075908363021</v>
      </c>
      <c r="CR5" s="6">
        <v>4.4178107398014612</v>
      </c>
      <c r="CS5" s="6">
        <v>4.703414375714055</v>
      </c>
      <c r="CT5" s="6">
        <v>4.7722294158396945</v>
      </c>
      <c r="CU5" s="6">
        <v>4.7843585712738177</v>
      </c>
      <c r="CV5" s="6">
        <v>4.8165905653892898</v>
      </c>
      <c r="CW5" s="6">
        <v>4.6291899386122637</v>
      </c>
      <c r="CX5" s="6">
        <v>4.3054753535179771</v>
      </c>
      <c r="CY5" s="6">
        <v>4.1899031230418053</v>
      </c>
      <c r="CZ5" s="6">
        <v>4.1432850873775608</v>
      </c>
      <c r="DA5" s="6">
        <v>4.1949416435292086</v>
      </c>
      <c r="DB5" s="6">
        <v>4.3439832581546893</v>
      </c>
      <c r="DC5" s="6">
        <v>4.2645984062141835</v>
      </c>
      <c r="DD5" s="6">
        <v>4.0007453216008351</v>
      </c>
      <c r="DE5" s="6">
        <v>3.7659469742196543</v>
      </c>
      <c r="DF5" s="6">
        <v>3.6359393967860232</v>
      </c>
      <c r="DG5" s="6">
        <v>3.558102292604945</v>
      </c>
      <c r="DH5" s="6">
        <v>3.6213166252601057</v>
      </c>
      <c r="DI5" s="6">
        <v>3.7383681070647672</v>
      </c>
      <c r="DJ5" s="6">
        <v>3.7245662002849858</v>
      </c>
      <c r="DK5" s="6">
        <v>3.5738129393026048</v>
      </c>
      <c r="DL5" s="6">
        <v>3.3977816192603147</v>
      </c>
      <c r="DM5" s="6">
        <v>3.3187316600144094</v>
      </c>
      <c r="DN5" s="6">
        <v>3.3330865048780463</v>
      </c>
      <c r="DO5" s="6">
        <v>3.1797245448585918</v>
      </c>
      <c r="DP5" s="6">
        <v>2.8275741512805777</v>
      </c>
      <c r="DQ5" s="6">
        <v>2.6398896073080076</v>
      </c>
      <c r="DR5" s="6">
        <v>2.5413292343688467</v>
      </c>
      <c r="DS5" s="45">
        <v>3.5492716093827665</v>
      </c>
      <c r="DT5" s="45">
        <v>13.959977462193001</v>
      </c>
      <c r="DU5" s="45">
        <v>8.6558199441941603</v>
      </c>
      <c r="DV5" s="45">
        <v>6.2918460980864479</v>
      </c>
      <c r="DW5" s="45">
        <v>5.4161862522002178</v>
      </c>
      <c r="DX5" s="45">
        <v>4.7892240794051171</v>
      </c>
      <c r="DY5" s="45">
        <v>4.1075196257134463</v>
      </c>
      <c r="DZ5" s="45">
        <v>3.6306498539048371</v>
      </c>
      <c r="EA5" s="45">
        <v>3.3228568129924869</v>
      </c>
      <c r="EB5" s="8">
        <v>2.983015</v>
      </c>
      <c r="EC5" s="8">
        <v>3.21265</v>
      </c>
      <c r="ED5" s="8">
        <v>3.5801289999999999</v>
      </c>
      <c r="EE5" s="8">
        <v>4.093642</v>
      </c>
      <c r="EF5" s="8">
        <v>4.6896680000000002</v>
      </c>
      <c r="EG5" s="8">
        <v>5.1819240000000004</v>
      </c>
      <c r="EH5" s="8">
        <v>5.5477670000000003</v>
      </c>
      <c r="EI5" s="8">
        <v>5.8186119999999999</v>
      </c>
      <c r="EJ5" s="8">
        <v>5.9352210000000003</v>
      </c>
      <c r="EK5" s="8">
        <v>5.9524540000000004</v>
      </c>
      <c r="EL5" s="8">
        <v>5.9210909999999997</v>
      </c>
      <c r="EM5" s="8">
        <v>5.7155889999999996</v>
      </c>
      <c r="EN5" s="8">
        <v>5.4455220000000004</v>
      </c>
      <c r="EO5" s="8">
        <v>5.1403299999999996</v>
      </c>
      <c r="EP5" s="8">
        <v>4.8225290000000003</v>
      </c>
      <c r="EQ5" s="8">
        <v>4.5737690000000004</v>
      </c>
      <c r="ER5" s="8">
        <v>4.3408429999999996</v>
      </c>
      <c r="ES5" s="8">
        <v>4.1383029999999996</v>
      </c>
      <c r="ET5" s="8">
        <v>3.9962550000000001</v>
      </c>
      <c r="EU5" s="8">
        <v>3.885046</v>
      </c>
      <c r="EV5" s="8">
        <v>3.789739</v>
      </c>
      <c r="EW5" s="8">
        <v>3.7242760000000001</v>
      </c>
      <c r="EX5" s="8">
        <v>3.6796790000000001</v>
      </c>
      <c r="EY5" s="8">
        <v>3.6526260000000002</v>
      </c>
      <c r="EZ5" s="8">
        <v>3.6244000000000001</v>
      </c>
      <c r="FA5" s="8">
        <v>3.600781</v>
      </c>
      <c r="FB5" s="8">
        <v>3.5840420000000002</v>
      </c>
      <c r="FC5" s="8">
        <v>3.57965</v>
      </c>
      <c r="FD5" s="8">
        <v>3.5890179999999998</v>
      </c>
      <c r="FE5" s="8">
        <v>3.6037650000000001</v>
      </c>
      <c r="FF5" s="8">
        <v>3.6177619999999999</v>
      </c>
    </row>
    <row r="6" spans="1:162" x14ac:dyDescent="0.25">
      <c r="DT6" s="48"/>
      <c r="DU6" s="48"/>
      <c r="DV6" s="48"/>
      <c r="DW6" s="48"/>
      <c r="DX6" s="48"/>
      <c r="DY6" s="48"/>
      <c r="DZ6" s="48"/>
      <c r="EA6" s="48"/>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row>
    <row r="7" spans="1:162" x14ac:dyDescent="0.25">
      <c r="A7" t="str">
        <f>'Baseline QTR'!A7</f>
        <v>KS_N</v>
      </c>
      <c r="B7" t="str">
        <f>'Baseline QTR'!B7</f>
        <v>Employment (thous.)</v>
      </c>
      <c r="C7" s="6">
        <v>1098.5999999999999</v>
      </c>
      <c r="D7" s="6">
        <v>1107.9333333333334</v>
      </c>
      <c r="E7" s="6">
        <v>1117.6999999999998</v>
      </c>
      <c r="F7" s="6">
        <v>1112.1333333333334</v>
      </c>
      <c r="G7" s="6">
        <v>1109.4666666666667</v>
      </c>
      <c r="H7" s="6">
        <v>1112.6333333333334</v>
      </c>
      <c r="I7" s="6">
        <v>1117.0666666666666</v>
      </c>
      <c r="J7" s="6">
        <v>1118.3666666666666</v>
      </c>
      <c r="K7" s="6">
        <v>1127.6999999999998</v>
      </c>
      <c r="L7" s="6">
        <v>1129.0999999999999</v>
      </c>
      <c r="M7" s="6">
        <v>1126.1666666666667</v>
      </c>
      <c r="N7" s="6">
        <v>1130.8333333333333</v>
      </c>
      <c r="O7" s="6">
        <v>1133.7333333333333</v>
      </c>
      <c r="P7" s="6">
        <v>1137.2666666666669</v>
      </c>
      <c r="Q7" s="6">
        <v>1152.0333333333333</v>
      </c>
      <c r="R7" s="6">
        <v>1137.7333333333333</v>
      </c>
      <c r="S7" s="6">
        <v>1143.9333333333334</v>
      </c>
      <c r="T7" s="6">
        <v>1148.5666666666666</v>
      </c>
      <c r="U7" s="6">
        <v>1151.8666666666668</v>
      </c>
      <c r="V7" s="6">
        <v>1164.3333333333335</v>
      </c>
      <c r="W7" s="6">
        <v>1174.2666666666667</v>
      </c>
      <c r="X7" s="6">
        <v>1174.2</v>
      </c>
      <c r="Y7" s="6">
        <v>1176.0666666666666</v>
      </c>
      <c r="Z7" s="6">
        <v>1169.7333333333333</v>
      </c>
      <c r="AA7" s="6">
        <v>1198.8333333333335</v>
      </c>
      <c r="AB7" s="6">
        <v>1207.6333333333334</v>
      </c>
      <c r="AC7" s="6">
        <v>1221.0666666666666</v>
      </c>
      <c r="AD7" s="6">
        <v>1243.0666666666666</v>
      </c>
      <c r="AE7" s="6">
        <v>1257.6666666666665</v>
      </c>
      <c r="AF7" s="6">
        <v>1281.9333333333334</v>
      </c>
      <c r="AG7" s="6">
        <v>1295.5999999999999</v>
      </c>
      <c r="AH7" s="6">
        <v>1316.8000000000002</v>
      </c>
      <c r="AI7" s="6">
        <v>1328</v>
      </c>
      <c r="AJ7" s="6">
        <v>1345.7333333333333</v>
      </c>
      <c r="AK7" s="6">
        <v>1357.2666666666667</v>
      </c>
      <c r="AL7" s="6">
        <v>1368.8333333333335</v>
      </c>
      <c r="AM7" s="6">
        <v>1373.7333333333333</v>
      </c>
      <c r="AN7" s="6">
        <v>1378.4333333333334</v>
      </c>
      <c r="AO7" s="6">
        <v>1389.5666666666668</v>
      </c>
      <c r="AP7" s="6">
        <v>1399.7666666666664</v>
      </c>
      <c r="AQ7" s="6">
        <v>1406.0333333333333</v>
      </c>
      <c r="AR7" s="6">
        <v>1413.7333333333333</v>
      </c>
      <c r="AS7" s="6">
        <v>1419.9</v>
      </c>
      <c r="AT7" s="6">
        <v>1427.7666666666667</v>
      </c>
      <c r="AU7" s="6">
        <v>1420.2333333333333</v>
      </c>
      <c r="AV7" s="6">
        <v>1410.3333333333335</v>
      </c>
      <c r="AW7" s="6">
        <v>1396.7333333333333</v>
      </c>
      <c r="AX7" s="6">
        <v>1376.2333333333336</v>
      </c>
      <c r="AY7" s="6">
        <v>1362.2</v>
      </c>
      <c r="AZ7" s="6">
        <v>1356.1333333333332</v>
      </c>
      <c r="BA7" s="6">
        <v>1352.4333333333334</v>
      </c>
      <c r="BB7" s="6">
        <v>1347.5333333333333</v>
      </c>
      <c r="BC7" s="6">
        <v>1344.3333333333335</v>
      </c>
      <c r="BD7" s="6">
        <v>1339.3666666666666</v>
      </c>
      <c r="BE7" s="6">
        <v>1338.4999999999998</v>
      </c>
      <c r="BF7" s="6">
        <v>1341.5666666666666</v>
      </c>
      <c r="BG7" s="6">
        <v>1342.0333333333333</v>
      </c>
      <c r="BH7" s="6">
        <v>1347.8999999999999</v>
      </c>
      <c r="BI7" s="6">
        <v>1351.5333333333333</v>
      </c>
      <c r="BJ7" s="6">
        <v>1360.8666666666668</v>
      </c>
      <c r="BK7" s="6">
        <v>1367.3333333333333</v>
      </c>
      <c r="BL7" s="6">
        <v>1379.4333333333334</v>
      </c>
      <c r="BM7" s="6">
        <v>1388.1666666666665</v>
      </c>
      <c r="BN7" s="6">
        <v>1403.7333333333333</v>
      </c>
      <c r="BO7" s="6">
        <v>1414.5333333333333</v>
      </c>
      <c r="BP7" s="6">
        <v>1425.0666666666668</v>
      </c>
      <c r="BQ7" s="6">
        <v>1434.1666666666667</v>
      </c>
      <c r="BR7" s="6">
        <v>1442.4</v>
      </c>
      <c r="BS7" s="6">
        <v>1458</v>
      </c>
      <c r="BT7" s="6">
        <v>1468.6333333333334</v>
      </c>
      <c r="BU7" s="6">
        <v>1478.1999999999998</v>
      </c>
      <c r="BV7" s="6">
        <v>1487.1666666666667</v>
      </c>
      <c r="BW7" s="6">
        <v>1496.6333333333334</v>
      </c>
      <c r="BX7" s="6">
        <v>1496.0333333333335</v>
      </c>
      <c r="BY7" s="6">
        <v>1498.9333333333334</v>
      </c>
      <c r="BZ7" s="6">
        <v>1471.7666666666669</v>
      </c>
      <c r="CA7" s="6">
        <v>1448.7</v>
      </c>
      <c r="CB7" s="6">
        <v>1417.1000000000001</v>
      </c>
      <c r="CC7" s="6">
        <v>1400.9666666666665</v>
      </c>
      <c r="CD7" s="6">
        <v>1391.1666666666667</v>
      </c>
      <c r="CE7" s="6">
        <v>1388.5</v>
      </c>
      <c r="CF7" s="6">
        <v>1394.8333333333333</v>
      </c>
      <c r="CG7" s="6">
        <v>1397.2333333333331</v>
      </c>
      <c r="CH7" s="6">
        <v>1405.4666666666667</v>
      </c>
      <c r="CI7" s="6">
        <v>1409.7</v>
      </c>
      <c r="CJ7" s="6">
        <v>1419.3333333333333</v>
      </c>
      <c r="CK7" s="6">
        <v>1426.6333333333332</v>
      </c>
      <c r="CL7" s="6">
        <v>1434.6333333333334</v>
      </c>
      <c r="CM7" s="6">
        <v>1443.2666666666669</v>
      </c>
      <c r="CN7" s="6">
        <v>1456.4999999999998</v>
      </c>
      <c r="CO7" s="6">
        <v>1463.2</v>
      </c>
      <c r="CP7" s="6">
        <v>1476.4</v>
      </c>
      <c r="CQ7" s="6">
        <v>1486.7333333333336</v>
      </c>
      <c r="CR7" s="6">
        <v>1496.1999999999998</v>
      </c>
      <c r="CS7" s="6">
        <v>1506.0333333333335</v>
      </c>
      <c r="CT7" s="6">
        <v>1518.3333333333333</v>
      </c>
      <c r="CU7" s="6">
        <v>1528.4666666666667</v>
      </c>
      <c r="CV7" s="6">
        <v>1533.5</v>
      </c>
      <c r="CW7" s="6">
        <v>1551.0333333333333</v>
      </c>
      <c r="CX7" s="6">
        <v>1560.2333333333333</v>
      </c>
      <c r="CY7" s="6">
        <v>1572.1333333333334</v>
      </c>
      <c r="CZ7" s="6">
        <v>1585.2333333333333</v>
      </c>
      <c r="DA7" s="6">
        <v>1601.2333333333331</v>
      </c>
      <c r="DB7" s="6">
        <v>1610.7666666666669</v>
      </c>
      <c r="DC7" s="6">
        <v>1624.6666666666667</v>
      </c>
      <c r="DD7" s="6">
        <v>1640.8999999999999</v>
      </c>
      <c r="DE7" s="6">
        <v>1652.0333333333335</v>
      </c>
      <c r="DF7" s="6">
        <v>1658.5</v>
      </c>
      <c r="DG7" s="6">
        <v>1669.1666666666665</v>
      </c>
      <c r="DH7" s="6">
        <v>1683.6</v>
      </c>
      <c r="DI7" s="6">
        <v>1690.2999999999997</v>
      </c>
      <c r="DJ7" s="6">
        <v>1696.6</v>
      </c>
      <c r="DK7" s="6">
        <v>1710.5666666666668</v>
      </c>
      <c r="DL7" s="6">
        <v>1718.3000000000002</v>
      </c>
      <c r="DM7" s="6">
        <v>1726.6666666666667</v>
      </c>
      <c r="DN7" s="6">
        <v>1736.3999999999999</v>
      </c>
      <c r="DO7" s="6">
        <v>1743.9666666666667</v>
      </c>
      <c r="DP7" s="6">
        <v>1758.6</v>
      </c>
      <c r="DQ7" s="6">
        <v>1773.4666666666665</v>
      </c>
      <c r="DR7" s="6">
        <v>1777.5666666666666</v>
      </c>
      <c r="DS7" s="45">
        <v>1782.8666666666668</v>
      </c>
      <c r="DT7" s="45">
        <v>1582.2333333333331</v>
      </c>
      <c r="DU7" s="45">
        <v>1633.5666666666666</v>
      </c>
      <c r="DV7" s="45">
        <v>1644.6</v>
      </c>
      <c r="DW7" s="45">
        <v>1643.8666666666668</v>
      </c>
      <c r="DX7" s="45">
        <v>1666.0333333333335</v>
      </c>
      <c r="DY7" s="45">
        <v>1701.3333333333335</v>
      </c>
      <c r="DZ7" s="45">
        <v>1728.2333333333331</v>
      </c>
      <c r="EA7" s="45">
        <v>1746.4666666666667</v>
      </c>
      <c r="EB7" s="8">
        <v>1765.508</v>
      </c>
      <c r="EC7" s="8">
        <v>1768.6379999999999</v>
      </c>
      <c r="ED7" s="8">
        <v>1768.729</v>
      </c>
      <c r="EE7" s="8">
        <v>1765.3710000000001</v>
      </c>
      <c r="EF7" s="8">
        <v>1756.9659999999999</v>
      </c>
      <c r="EG7" s="8">
        <v>1745.0260000000001</v>
      </c>
      <c r="EH7" s="8">
        <v>1736.0840000000001</v>
      </c>
      <c r="EI7" s="8">
        <v>1727.7560000000001</v>
      </c>
      <c r="EJ7" s="8">
        <v>1722.1289999999999</v>
      </c>
      <c r="EK7" s="8">
        <v>1720.847</v>
      </c>
      <c r="EL7" s="8">
        <v>1722.3219999999999</v>
      </c>
      <c r="EM7" s="8">
        <v>1727.941</v>
      </c>
      <c r="EN7" s="8">
        <v>1736.8489999999999</v>
      </c>
      <c r="EO7" s="8">
        <v>1747.252</v>
      </c>
      <c r="EP7" s="8">
        <v>1759.5930000000001</v>
      </c>
      <c r="EQ7" s="8">
        <v>1771.5450000000001</v>
      </c>
      <c r="ER7" s="8">
        <v>1783.201</v>
      </c>
      <c r="ES7" s="8">
        <v>1794.107</v>
      </c>
      <c r="ET7" s="8">
        <v>1803.93</v>
      </c>
      <c r="EU7" s="8">
        <v>1812.3620000000001</v>
      </c>
      <c r="EV7" s="8">
        <v>1820.328</v>
      </c>
      <c r="EW7" s="8">
        <v>1827.509</v>
      </c>
      <c r="EX7" s="8">
        <v>1833.9870000000001</v>
      </c>
      <c r="EY7" s="8">
        <v>1840.385</v>
      </c>
      <c r="EZ7" s="8">
        <v>1846.876</v>
      </c>
      <c r="FA7" s="8">
        <v>1852.52</v>
      </c>
      <c r="FB7" s="8">
        <v>1857.566</v>
      </c>
      <c r="FC7" s="8">
        <v>1862.0229999999999</v>
      </c>
      <c r="FD7" s="8">
        <v>1865.9690000000001</v>
      </c>
      <c r="FE7" s="8">
        <v>1869.201</v>
      </c>
      <c r="FF7" s="8">
        <v>1872.31</v>
      </c>
    </row>
    <row r="8" spans="1:162" x14ac:dyDescent="0.25">
      <c r="A8" t="str">
        <f>'Baseline QTR'!A8</f>
        <v>KS_NGDS</v>
      </c>
      <c r="B8" t="str">
        <f>'Baseline QTR'!B8</f>
        <v xml:space="preserve"> Goods producing</v>
      </c>
      <c r="C8" s="6">
        <v>277.46666666666664</v>
      </c>
      <c r="D8" s="6">
        <v>277.9666666666667</v>
      </c>
      <c r="E8" s="6">
        <v>279.26666666666665</v>
      </c>
      <c r="F8" s="6">
        <v>273.73333333333335</v>
      </c>
      <c r="G8" s="6">
        <v>271</v>
      </c>
      <c r="H8" s="6">
        <v>269.46666666666664</v>
      </c>
      <c r="I8" s="6">
        <v>271.63333333333333</v>
      </c>
      <c r="J8" s="6">
        <v>270.43333333333328</v>
      </c>
      <c r="K8" s="6">
        <v>270.10000000000002</v>
      </c>
      <c r="L8" s="6">
        <v>270.16666666666669</v>
      </c>
      <c r="M8" s="6">
        <v>267.83333333333337</v>
      </c>
      <c r="N8" s="6">
        <v>264.33333333333331</v>
      </c>
      <c r="O8" s="6">
        <v>258.96666666666664</v>
      </c>
      <c r="P8" s="6">
        <v>255.10000000000002</v>
      </c>
      <c r="Q8" s="6">
        <v>256.43333333333334</v>
      </c>
      <c r="R8" s="6">
        <v>248.73333333333335</v>
      </c>
      <c r="S8" s="6">
        <v>244.93333333333334</v>
      </c>
      <c r="T8" s="6">
        <v>243.50000000000003</v>
      </c>
      <c r="U8" s="6">
        <v>242.93333333333331</v>
      </c>
      <c r="V8" s="6">
        <v>243.60000000000002</v>
      </c>
      <c r="W8" s="6">
        <v>246.39999999999998</v>
      </c>
      <c r="X8" s="6">
        <v>243.86666666666665</v>
      </c>
      <c r="Y8" s="6">
        <v>239.39999999999998</v>
      </c>
      <c r="Z8" s="6">
        <v>222.93333333333334</v>
      </c>
      <c r="AA8" s="6">
        <v>240.7</v>
      </c>
      <c r="AB8" s="6">
        <v>245</v>
      </c>
      <c r="AC8" s="6">
        <v>250.3</v>
      </c>
      <c r="AD8" s="6">
        <v>258.73333333333335</v>
      </c>
      <c r="AE8" s="6">
        <v>266.8</v>
      </c>
      <c r="AF8" s="6">
        <v>273.13333333333333</v>
      </c>
      <c r="AG8" s="6">
        <v>279.93333333333328</v>
      </c>
      <c r="AH8" s="6">
        <v>289.13333333333333</v>
      </c>
      <c r="AI8" s="6">
        <v>289.33333333333337</v>
      </c>
      <c r="AJ8" s="6">
        <v>293.43333333333334</v>
      </c>
      <c r="AK8" s="6">
        <v>295</v>
      </c>
      <c r="AL8" s="6">
        <v>294.83333333333337</v>
      </c>
      <c r="AM8" s="6">
        <v>288.86666666666662</v>
      </c>
      <c r="AN8" s="6">
        <v>285.96666666666664</v>
      </c>
      <c r="AO8" s="6">
        <v>282.4666666666667</v>
      </c>
      <c r="AP8" s="6">
        <v>280.73333333333329</v>
      </c>
      <c r="AQ8" s="6">
        <v>274.69999999999993</v>
      </c>
      <c r="AR8" s="6">
        <v>276.9666666666667</v>
      </c>
      <c r="AS8" s="6">
        <v>275.4666666666667</v>
      </c>
      <c r="AT8" s="6">
        <v>275.5</v>
      </c>
      <c r="AU8" s="6">
        <v>272.83333333333331</v>
      </c>
      <c r="AV8" s="6">
        <v>269.16666666666663</v>
      </c>
      <c r="AW8" s="6">
        <v>266.43333333333334</v>
      </c>
      <c r="AX8" s="6">
        <v>257.39999999999998</v>
      </c>
      <c r="AY8" s="6">
        <v>248.53333333333333</v>
      </c>
      <c r="AZ8" s="6">
        <v>243</v>
      </c>
      <c r="BA8" s="6">
        <v>239.13333333333333</v>
      </c>
      <c r="BB8" s="6">
        <v>234</v>
      </c>
      <c r="BC8" s="6">
        <v>228.5</v>
      </c>
      <c r="BD8" s="6">
        <v>225.06666666666666</v>
      </c>
      <c r="BE8" s="6">
        <v>222.76666666666665</v>
      </c>
      <c r="BF8" s="6">
        <v>221.76666666666665</v>
      </c>
      <c r="BG8" s="6">
        <v>221.8</v>
      </c>
      <c r="BH8" s="6">
        <v>221.83333333333331</v>
      </c>
      <c r="BI8" s="6">
        <v>223.06666666666666</v>
      </c>
      <c r="BJ8" s="6">
        <v>226.5</v>
      </c>
      <c r="BK8" s="6">
        <v>229.2</v>
      </c>
      <c r="BL8" s="6">
        <v>233.89999999999998</v>
      </c>
      <c r="BM8" s="6">
        <v>234.23333333333332</v>
      </c>
      <c r="BN8" s="6">
        <v>243.2</v>
      </c>
      <c r="BO8" s="6">
        <v>248</v>
      </c>
      <c r="BP8" s="6">
        <v>251.93333333333331</v>
      </c>
      <c r="BQ8" s="6">
        <v>254.23333333333329</v>
      </c>
      <c r="BR8" s="6">
        <v>256.86666666666667</v>
      </c>
      <c r="BS8" s="6">
        <v>262.06666666666672</v>
      </c>
      <c r="BT8" s="6">
        <v>266.5333333333333</v>
      </c>
      <c r="BU8" s="6">
        <v>269.60000000000002</v>
      </c>
      <c r="BV8" s="6">
        <v>270.7</v>
      </c>
      <c r="BW8" s="6">
        <v>270.90000000000003</v>
      </c>
      <c r="BX8" s="6">
        <v>269.23333333333335</v>
      </c>
      <c r="BY8" s="6">
        <v>267.10000000000002</v>
      </c>
      <c r="BZ8" s="6">
        <v>251.33333333333337</v>
      </c>
      <c r="CA8" s="6">
        <v>245.26666666666665</v>
      </c>
      <c r="CB8" s="6">
        <v>233.73333333333335</v>
      </c>
      <c r="CC8" s="6">
        <v>225.86666666666665</v>
      </c>
      <c r="CD8" s="6">
        <v>220.2</v>
      </c>
      <c r="CE8" s="6">
        <v>217.59999999999997</v>
      </c>
      <c r="CF8" s="6">
        <v>216.23333333333335</v>
      </c>
      <c r="CG8" s="6">
        <v>216.39999999999998</v>
      </c>
      <c r="CH8" s="6">
        <v>217.03333333333336</v>
      </c>
      <c r="CI8" s="6">
        <v>217.46666666666667</v>
      </c>
      <c r="CJ8" s="6">
        <v>220.73333333333335</v>
      </c>
      <c r="CK8" s="6">
        <v>224.1</v>
      </c>
      <c r="CL8" s="6">
        <v>226.73333333333335</v>
      </c>
      <c r="CM8" s="6">
        <v>228.63333333333333</v>
      </c>
      <c r="CN8" s="6">
        <v>232.33333333333334</v>
      </c>
      <c r="CO8" s="6">
        <v>235.5</v>
      </c>
      <c r="CP8" s="6">
        <v>238.70000000000002</v>
      </c>
      <c r="CQ8" s="6">
        <v>241.13333333333333</v>
      </c>
      <c r="CR8" s="6">
        <v>242.36666666666667</v>
      </c>
      <c r="CS8" s="6">
        <v>244.06666666666666</v>
      </c>
      <c r="CT8" s="6">
        <v>244.56666666666666</v>
      </c>
      <c r="CU8" s="6">
        <v>245.40000000000003</v>
      </c>
      <c r="CV8" s="6">
        <v>246.53333333333336</v>
      </c>
      <c r="CW8" s="6">
        <v>250.13333333333333</v>
      </c>
      <c r="CX8" s="6">
        <v>253.33333333333331</v>
      </c>
      <c r="CY8" s="6">
        <v>256.2</v>
      </c>
      <c r="CZ8" s="6">
        <v>257.20000000000005</v>
      </c>
      <c r="DA8" s="6">
        <v>259.10000000000002</v>
      </c>
      <c r="DB8" s="6">
        <v>259.60000000000002</v>
      </c>
      <c r="DC8" s="6">
        <v>261.43333333333334</v>
      </c>
      <c r="DD8" s="6">
        <v>262.73333333333335</v>
      </c>
      <c r="DE8" s="6">
        <v>262.23333333333335</v>
      </c>
      <c r="DF8" s="6">
        <v>260.66666666666663</v>
      </c>
      <c r="DG8" s="6">
        <v>260.3</v>
      </c>
      <c r="DH8" s="6">
        <v>260.23333333333335</v>
      </c>
      <c r="DI8" s="6">
        <v>257.8</v>
      </c>
      <c r="DJ8" s="6">
        <v>258.36666666666667</v>
      </c>
      <c r="DK8" s="6">
        <v>260.73333333333335</v>
      </c>
      <c r="DL8" s="6">
        <v>262.89999999999998</v>
      </c>
      <c r="DM8" s="6">
        <v>264.73333333333335</v>
      </c>
      <c r="DN8" s="6">
        <v>268.79999999999995</v>
      </c>
      <c r="DO8" s="6">
        <v>268.76666666666665</v>
      </c>
      <c r="DP8" s="6">
        <v>271.5</v>
      </c>
      <c r="DQ8" s="6">
        <v>271.76666666666665</v>
      </c>
      <c r="DR8" s="6">
        <v>271.93333333333334</v>
      </c>
      <c r="DS8" s="45">
        <v>271.0333333333333</v>
      </c>
      <c r="DT8" s="45">
        <v>246</v>
      </c>
      <c r="DU8" s="45">
        <v>247.63333333333333</v>
      </c>
      <c r="DV8" s="45">
        <v>245.9666666666667</v>
      </c>
      <c r="DW8" s="45">
        <v>243</v>
      </c>
      <c r="DX8" s="45">
        <v>242.16666666666669</v>
      </c>
      <c r="DY8" s="45">
        <v>243</v>
      </c>
      <c r="DZ8" s="45">
        <v>245.63333333333333</v>
      </c>
      <c r="EA8" s="45">
        <v>249</v>
      </c>
      <c r="EB8" s="8">
        <v>253.1241</v>
      </c>
      <c r="EC8" s="8">
        <v>254.8475</v>
      </c>
      <c r="ED8" s="8">
        <v>255.69399999999999</v>
      </c>
      <c r="EE8" s="8">
        <v>255.49029999999999</v>
      </c>
      <c r="EF8" s="8">
        <v>254.3305</v>
      </c>
      <c r="EG8" s="8">
        <v>252.90600000000001</v>
      </c>
      <c r="EH8" s="8">
        <v>251.44560000000001</v>
      </c>
      <c r="EI8" s="8">
        <v>249.92070000000001</v>
      </c>
      <c r="EJ8" s="8">
        <v>248.65020000000001</v>
      </c>
      <c r="EK8" s="8">
        <v>247.88810000000001</v>
      </c>
      <c r="EL8" s="8">
        <v>247.43440000000001</v>
      </c>
      <c r="EM8" s="8">
        <v>247.53</v>
      </c>
      <c r="EN8" s="8">
        <v>248.0548</v>
      </c>
      <c r="EO8" s="8">
        <v>248.80170000000001</v>
      </c>
      <c r="EP8" s="8">
        <v>249.79409999999999</v>
      </c>
      <c r="EQ8" s="8">
        <v>250.80179999999999</v>
      </c>
      <c r="ER8" s="8">
        <v>251.90020000000001</v>
      </c>
      <c r="ES8" s="8">
        <v>252.9537</v>
      </c>
      <c r="ET8" s="8">
        <v>253.96129999999999</v>
      </c>
      <c r="EU8" s="8">
        <v>254.78450000000001</v>
      </c>
      <c r="EV8" s="8">
        <v>255.5547</v>
      </c>
      <c r="EW8" s="8">
        <v>256.16739999999999</v>
      </c>
      <c r="EX8" s="8">
        <v>256.63839999999999</v>
      </c>
      <c r="EY8" s="8">
        <v>257.08139999999997</v>
      </c>
      <c r="EZ8" s="8">
        <v>257.51330000000002</v>
      </c>
      <c r="FA8" s="8">
        <v>257.8485</v>
      </c>
      <c r="FB8" s="8">
        <v>258.0874</v>
      </c>
      <c r="FC8" s="8">
        <v>258.26760000000002</v>
      </c>
      <c r="FD8" s="8">
        <v>258.37729999999999</v>
      </c>
      <c r="FE8" s="8">
        <v>258.34899999999999</v>
      </c>
      <c r="FF8" s="8">
        <v>258.31259999999997</v>
      </c>
    </row>
    <row r="9" spans="1:162" x14ac:dyDescent="0.25">
      <c r="A9" t="str">
        <f>'Baseline QTR'!A9</f>
        <v>KS_NNAT</v>
      </c>
      <c r="B9" t="str">
        <f>'Baseline QTR'!B9</f>
        <v xml:space="preserve">   Natural resources</v>
      </c>
      <c r="C9" s="6">
        <v>1.9</v>
      </c>
      <c r="D9" s="6">
        <v>2</v>
      </c>
      <c r="E9" s="6">
        <v>2</v>
      </c>
      <c r="F9" s="6">
        <v>2.0333333333333332</v>
      </c>
      <c r="G9" s="6">
        <v>1.8666666666666667</v>
      </c>
      <c r="H9" s="6">
        <v>1.8333333333333333</v>
      </c>
      <c r="I9" s="6">
        <v>1.8</v>
      </c>
      <c r="J9" s="6">
        <v>1.8</v>
      </c>
      <c r="K9" s="6">
        <v>1.6666666666666667</v>
      </c>
      <c r="L9" s="6">
        <v>1.5333333333333334</v>
      </c>
      <c r="M9" s="6">
        <v>1.5333333333333334</v>
      </c>
      <c r="N9" s="6">
        <v>1.6</v>
      </c>
      <c r="O9" s="6">
        <v>1.6</v>
      </c>
      <c r="P9" s="6">
        <v>1.6333333333333333</v>
      </c>
      <c r="Q9" s="6">
        <v>1.6</v>
      </c>
      <c r="R9" s="6">
        <v>1.6333333333333333</v>
      </c>
      <c r="S9" s="6">
        <v>1.6</v>
      </c>
      <c r="T9" s="6">
        <v>1.5666666666666669</v>
      </c>
      <c r="U9" s="6">
        <v>1.5333333333333334</v>
      </c>
      <c r="V9" s="6">
        <v>1.6</v>
      </c>
      <c r="W9" s="6">
        <v>1.6333333333333333</v>
      </c>
      <c r="X9" s="6">
        <v>1.6</v>
      </c>
      <c r="Y9" s="6">
        <v>1.6</v>
      </c>
      <c r="Z9" s="6">
        <v>1.6</v>
      </c>
      <c r="AA9" s="6">
        <v>1.6333333333333333</v>
      </c>
      <c r="AB9" s="6">
        <v>1.6</v>
      </c>
      <c r="AC9" s="6">
        <v>1.6</v>
      </c>
      <c r="AD9" s="6">
        <v>1.7</v>
      </c>
      <c r="AE9" s="6">
        <v>1.8</v>
      </c>
      <c r="AF9" s="6">
        <v>1.8</v>
      </c>
      <c r="AG9" s="6">
        <v>1.8666666666666667</v>
      </c>
      <c r="AH9" s="6">
        <v>1.9666666666666663</v>
      </c>
      <c r="AI9" s="6">
        <v>1.7333333333333334</v>
      </c>
      <c r="AJ9" s="6">
        <v>1.7666666666666666</v>
      </c>
      <c r="AK9" s="6">
        <v>1.9</v>
      </c>
      <c r="AL9" s="6">
        <v>2.2666666666666666</v>
      </c>
      <c r="AM9" s="6">
        <v>2.1</v>
      </c>
      <c r="AN9" s="6">
        <v>2.1</v>
      </c>
      <c r="AO9" s="6">
        <v>2.1333333333333333</v>
      </c>
      <c r="AP9" s="6">
        <v>2.1</v>
      </c>
      <c r="AQ9" s="6">
        <v>2.1</v>
      </c>
      <c r="AR9" s="6">
        <v>2.1333333333333333</v>
      </c>
      <c r="AS9" s="6">
        <v>2.1333333333333333</v>
      </c>
      <c r="AT9" s="6">
        <v>2.1</v>
      </c>
      <c r="AU9" s="6">
        <v>2.2000000000000002</v>
      </c>
      <c r="AV9" s="6">
        <v>2.0333333333333332</v>
      </c>
      <c r="AW9" s="6">
        <v>1.9</v>
      </c>
      <c r="AX9" s="6">
        <v>1.7333333333333334</v>
      </c>
      <c r="AY9" s="6">
        <v>1.7</v>
      </c>
      <c r="AZ9" s="6">
        <v>1.6</v>
      </c>
      <c r="BA9" s="6">
        <v>1.6</v>
      </c>
      <c r="BB9" s="6">
        <v>1.5333333333333334</v>
      </c>
      <c r="BC9" s="6">
        <v>1.5333333333333334</v>
      </c>
      <c r="BD9" s="6">
        <v>1.3333333333333333</v>
      </c>
      <c r="BE9" s="6">
        <v>1.2333333333333334</v>
      </c>
      <c r="BF9" s="6">
        <v>1.3</v>
      </c>
      <c r="BG9" s="6">
        <v>1.2333333333333334</v>
      </c>
      <c r="BH9" s="6">
        <v>1.2666666666666666</v>
      </c>
      <c r="BI9" s="6">
        <v>1.2</v>
      </c>
      <c r="BJ9" s="6">
        <v>1.2</v>
      </c>
      <c r="BK9" s="6">
        <v>1.1333333333333333</v>
      </c>
      <c r="BL9" s="6">
        <v>1.1000000000000001</v>
      </c>
      <c r="BM9" s="6">
        <v>1.1000000000000001</v>
      </c>
      <c r="BN9" s="6">
        <v>1.1000000000000001</v>
      </c>
      <c r="BO9" s="6">
        <v>1.1000000000000001</v>
      </c>
      <c r="BP9" s="6">
        <v>1.1000000000000001</v>
      </c>
      <c r="BQ9" s="6">
        <v>1.1000000000000001</v>
      </c>
      <c r="BR9" s="6">
        <v>1.1000000000000001</v>
      </c>
      <c r="BS9" s="6">
        <v>1.0666666666666669</v>
      </c>
      <c r="BT9" s="6">
        <v>1.1000000000000001</v>
      </c>
      <c r="BU9" s="6">
        <v>1.1333333333333333</v>
      </c>
      <c r="BV9" s="6">
        <v>1.1000000000000001</v>
      </c>
      <c r="BW9" s="6">
        <v>1</v>
      </c>
      <c r="BX9" s="6">
        <v>1</v>
      </c>
      <c r="BY9" s="6">
        <v>1</v>
      </c>
      <c r="BZ9" s="6">
        <v>0.93333333333333324</v>
      </c>
      <c r="CA9" s="6">
        <v>0.8666666666666667</v>
      </c>
      <c r="CB9" s="6">
        <v>0.8</v>
      </c>
      <c r="CC9" s="6">
        <v>0.8</v>
      </c>
      <c r="CD9" s="6">
        <v>0.73333333333333328</v>
      </c>
      <c r="CE9" s="6">
        <v>0.8</v>
      </c>
      <c r="CF9" s="6">
        <v>0.76666666666666672</v>
      </c>
      <c r="CG9" s="6">
        <v>0.8</v>
      </c>
      <c r="CH9" s="6">
        <v>0.73333333333333328</v>
      </c>
      <c r="CI9" s="6">
        <v>0.7</v>
      </c>
      <c r="CJ9" s="6">
        <v>0.7</v>
      </c>
      <c r="CK9" s="6">
        <v>0.7</v>
      </c>
      <c r="CL9" s="6">
        <v>0.76666666666666672</v>
      </c>
      <c r="CM9" s="6">
        <v>0.73333333333333328</v>
      </c>
      <c r="CN9" s="6">
        <v>0.7</v>
      </c>
      <c r="CO9" s="6">
        <v>0.7</v>
      </c>
      <c r="CP9" s="6">
        <v>0.7</v>
      </c>
      <c r="CQ9" s="6">
        <v>0.73333333333333328</v>
      </c>
      <c r="CR9" s="6">
        <v>0.76666666666666672</v>
      </c>
      <c r="CS9" s="6">
        <v>0.76666666666666672</v>
      </c>
      <c r="CT9" s="6">
        <v>0.7</v>
      </c>
      <c r="CU9" s="6">
        <v>0.7</v>
      </c>
      <c r="CV9" s="6">
        <v>0.7</v>
      </c>
      <c r="CW9" s="6">
        <v>0.7</v>
      </c>
      <c r="CX9" s="6">
        <v>0.76666666666666672</v>
      </c>
      <c r="CY9" s="6">
        <v>0.8</v>
      </c>
      <c r="CZ9" s="6">
        <v>0.8</v>
      </c>
      <c r="DA9" s="6">
        <v>0.76666666666666672</v>
      </c>
      <c r="DB9" s="6">
        <v>0.8</v>
      </c>
      <c r="DC9" s="6">
        <v>0.73333333333333328</v>
      </c>
      <c r="DD9" s="6">
        <v>0.8</v>
      </c>
      <c r="DE9" s="6">
        <v>0.8</v>
      </c>
      <c r="DF9" s="6">
        <v>0.8</v>
      </c>
      <c r="DG9" s="6">
        <v>0.8</v>
      </c>
      <c r="DH9" s="6">
        <v>0.8</v>
      </c>
      <c r="DI9" s="6">
        <v>0.8</v>
      </c>
      <c r="DJ9" s="6">
        <v>0.8</v>
      </c>
      <c r="DK9" s="6">
        <v>0.8</v>
      </c>
      <c r="DL9" s="6">
        <v>0.8</v>
      </c>
      <c r="DM9" s="6">
        <v>0.8</v>
      </c>
      <c r="DN9" s="6">
        <v>0.8</v>
      </c>
      <c r="DO9" s="6">
        <v>0.8</v>
      </c>
      <c r="DP9" s="6">
        <v>0.8</v>
      </c>
      <c r="DQ9" s="6">
        <v>0.8</v>
      </c>
      <c r="DR9" s="6">
        <v>0.8</v>
      </c>
      <c r="DS9" s="45">
        <v>0.8</v>
      </c>
      <c r="DT9" s="45">
        <v>0.7</v>
      </c>
      <c r="DU9" s="45">
        <v>0.76666666666666672</v>
      </c>
      <c r="DV9" s="45">
        <v>0.73333333333333328</v>
      </c>
      <c r="DW9" s="45">
        <v>0.7</v>
      </c>
      <c r="DX9" s="45">
        <v>0.73333333333333328</v>
      </c>
      <c r="DY9" s="45">
        <v>0.7</v>
      </c>
      <c r="DZ9" s="45">
        <v>0.73333333333333328</v>
      </c>
      <c r="EA9" s="45">
        <v>0.7</v>
      </c>
      <c r="EB9" s="8">
        <v>0.71889570000000003</v>
      </c>
      <c r="EC9" s="8">
        <v>0.73136330000000005</v>
      </c>
      <c r="ED9" s="8">
        <v>0.73952589999999996</v>
      </c>
      <c r="EE9" s="8">
        <v>0.74484340000000004</v>
      </c>
      <c r="EF9" s="8">
        <v>0.74829619999999997</v>
      </c>
      <c r="EG9" s="8">
        <v>0.75053349999999996</v>
      </c>
      <c r="EH9" s="8">
        <v>0.75198129999999996</v>
      </c>
      <c r="EI9" s="8">
        <v>0.75291739999999996</v>
      </c>
      <c r="EJ9" s="8">
        <v>0.75352229999999998</v>
      </c>
      <c r="EK9" s="8">
        <v>0.75391300000000006</v>
      </c>
      <c r="EL9" s="8">
        <v>0.75416530000000004</v>
      </c>
      <c r="EM9" s="8">
        <v>0.7543282</v>
      </c>
      <c r="EN9" s="8">
        <v>0.75443340000000003</v>
      </c>
      <c r="EO9" s="8">
        <v>0.75450130000000004</v>
      </c>
      <c r="EP9" s="8">
        <v>0.75454509999999997</v>
      </c>
      <c r="EQ9" s="8">
        <v>0.75457339999999995</v>
      </c>
      <c r="ER9" s="8">
        <v>0.75459169999999998</v>
      </c>
      <c r="ES9" s="8">
        <v>0.75460349999999998</v>
      </c>
      <c r="ET9" s="8">
        <v>0.75461109999999998</v>
      </c>
      <c r="EU9" s="8">
        <v>0.75461599999999995</v>
      </c>
      <c r="EV9" s="8">
        <v>0.75461920000000005</v>
      </c>
      <c r="EW9" s="8">
        <v>0.75462119999999999</v>
      </c>
      <c r="EX9" s="8">
        <v>0.75462260000000003</v>
      </c>
      <c r="EY9" s="8">
        <v>0.75462340000000006</v>
      </c>
      <c r="EZ9" s="8">
        <v>0.75462399999999996</v>
      </c>
      <c r="FA9" s="8">
        <v>0.75462430000000003</v>
      </c>
      <c r="FB9" s="8">
        <v>0.75462459999999998</v>
      </c>
      <c r="FC9" s="8">
        <v>0.75462470000000004</v>
      </c>
      <c r="FD9" s="8">
        <v>0.75462479999999998</v>
      </c>
      <c r="FE9" s="8">
        <v>0.75462490000000004</v>
      </c>
      <c r="FF9" s="8">
        <v>0.75462490000000004</v>
      </c>
    </row>
    <row r="10" spans="1:162" x14ac:dyDescent="0.25">
      <c r="A10" t="str">
        <f>'Baseline QTR'!A10</f>
        <v>KS_NCON</v>
      </c>
      <c r="B10" t="str">
        <f>'Baseline QTR'!B10</f>
        <v xml:space="preserve">   Construction</v>
      </c>
      <c r="C10" s="6">
        <v>61.833333333333336</v>
      </c>
      <c r="D10" s="6">
        <v>63.666666666666664</v>
      </c>
      <c r="E10" s="6">
        <v>63.666666666666664</v>
      </c>
      <c r="F10" s="6">
        <v>60.466666666666669</v>
      </c>
      <c r="G10" s="6">
        <v>60.2</v>
      </c>
      <c r="H10" s="6">
        <v>59.43333333333333</v>
      </c>
      <c r="I10" s="6">
        <v>60.233333333333334</v>
      </c>
      <c r="J10" s="6">
        <v>60.666666666666671</v>
      </c>
      <c r="K10" s="6">
        <v>61.366666666666667</v>
      </c>
      <c r="L10" s="6">
        <v>62.666666666666664</v>
      </c>
      <c r="M10" s="6">
        <v>62.033333333333331</v>
      </c>
      <c r="N10" s="6">
        <v>61.3</v>
      </c>
      <c r="O10" s="6">
        <v>60.033333333333331</v>
      </c>
      <c r="P10" s="6">
        <v>58.133333333333333</v>
      </c>
      <c r="Q10" s="6">
        <v>58.3</v>
      </c>
      <c r="R10" s="6">
        <v>58.266666666666666</v>
      </c>
      <c r="S10" s="6">
        <v>58.033333333333331</v>
      </c>
      <c r="T10" s="6">
        <v>57.7</v>
      </c>
      <c r="U10" s="6">
        <v>57.633333333333333</v>
      </c>
      <c r="V10" s="6">
        <v>58.233333333333334</v>
      </c>
      <c r="W10" s="6">
        <v>58.6</v>
      </c>
      <c r="X10" s="6">
        <v>58.466666666666669</v>
      </c>
      <c r="Y10" s="6">
        <v>58.6</v>
      </c>
      <c r="Z10" s="6">
        <v>57.633333333333333</v>
      </c>
      <c r="AA10" s="6">
        <v>58.866666666666667</v>
      </c>
      <c r="AB10" s="6">
        <v>59.7</v>
      </c>
      <c r="AC10" s="6">
        <v>60.666666666666664</v>
      </c>
      <c r="AD10" s="6">
        <v>62.56666666666667</v>
      </c>
      <c r="AE10" s="6">
        <v>64.966666666666669</v>
      </c>
      <c r="AF10" s="6">
        <v>65.599999999999994</v>
      </c>
      <c r="AG10" s="6">
        <v>66.3</v>
      </c>
      <c r="AH10" s="6">
        <v>68.900000000000006</v>
      </c>
      <c r="AI10" s="6">
        <v>69.100000000000009</v>
      </c>
      <c r="AJ10" s="6">
        <v>70.966666666666669</v>
      </c>
      <c r="AK10" s="6">
        <v>72.63333333333334</v>
      </c>
      <c r="AL10" s="6">
        <v>74.466666666666669</v>
      </c>
      <c r="AM10" s="6">
        <v>75.466666666666669</v>
      </c>
      <c r="AN10" s="6">
        <v>77.099999999999994</v>
      </c>
      <c r="AO10" s="6">
        <v>78.900000000000006</v>
      </c>
      <c r="AP10" s="6">
        <v>80.36666666666666</v>
      </c>
      <c r="AQ10" s="6">
        <v>82</v>
      </c>
      <c r="AR10" s="6">
        <v>83.1</v>
      </c>
      <c r="AS10" s="6">
        <v>83.233333333333334</v>
      </c>
      <c r="AT10" s="6">
        <v>84.7</v>
      </c>
      <c r="AU10" s="6">
        <v>84.6</v>
      </c>
      <c r="AV10" s="6">
        <v>82.166666666666657</v>
      </c>
      <c r="AW10" s="6">
        <v>80.766666666666666</v>
      </c>
      <c r="AX10" s="6">
        <v>77.399999999999991</v>
      </c>
      <c r="AY10" s="6">
        <v>77.233333333333334</v>
      </c>
      <c r="AZ10" s="6">
        <v>75.566666666666677</v>
      </c>
      <c r="BA10" s="6">
        <v>75.7</v>
      </c>
      <c r="BB10" s="6">
        <v>74.8</v>
      </c>
      <c r="BC10" s="6">
        <v>73.86666666666666</v>
      </c>
      <c r="BD10" s="6">
        <v>74.033333333333331</v>
      </c>
      <c r="BE10" s="6">
        <v>74.2</v>
      </c>
      <c r="BF10" s="6">
        <v>75.066666666666663</v>
      </c>
      <c r="BG10" s="6">
        <v>76</v>
      </c>
      <c r="BH10" s="6">
        <v>75.966666666666669</v>
      </c>
      <c r="BI10" s="6">
        <v>76.466666666666669</v>
      </c>
      <c r="BJ10" s="6">
        <v>78.266666666666666</v>
      </c>
      <c r="BK10" s="6">
        <v>79.3</v>
      </c>
      <c r="BL10" s="6">
        <v>81.099999999999994</v>
      </c>
      <c r="BM10" s="6">
        <v>83.533333333333331</v>
      </c>
      <c r="BN10" s="6">
        <v>86.1</v>
      </c>
      <c r="BO10" s="6">
        <v>88.333333333333329</v>
      </c>
      <c r="BP10" s="6">
        <v>90.933333333333337</v>
      </c>
      <c r="BQ10" s="6">
        <v>91.8</v>
      </c>
      <c r="BR10" s="6">
        <v>92.73333333333332</v>
      </c>
      <c r="BS10" s="6">
        <v>96.26666666666668</v>
      </c>
      <c r="BT10" s="6">
        <v>99.63333333333334</v>
      </c>
      <c r="BU10" s="6">
        <v>100.4</v>
      </c>
      <c r="BV10" s="6">
        <v>100.36666666666666</v>
      </c>
      <c r="BW10" s="6">
        <v>99.666666666666686</v>
      </c>
      <c r="BX10" s="6">
        <v>98.166666666666657</v>
      </c>
      <c r="BY10" s="6">
        <v>96.26666666666668</v>
      </c>
      <c r="BZ10" s="6">
        <v>90.666666666666686</v>
      </c>
      <c r="CA10" s="6">
        <v>82.366666666666674</v>
      </c>
      <c r="CB10" s="6">
        <v>76.366666666666674</v>
      </c>
      <c r="CC10" s="6">
        <v>71.833333333333329</v>
      </c>
      <c r="CD10" s="6">
        <v>68.5</v>
      </c>
      <c r="CE10" s="6">
        <v>66.566666666666663</v>
      </c>
      <c r="CF10" s="6">
        <v>65.3</v>
      </c>
      <c r="CG10" s="6">
        <v>65.033333333333331</v>
      </c>
      <c r="CH10" s="6">
        <v>64.433333333333337</v>
      </c>
      <c r="CI10" s="6">
        <v>62.866666666666667</v>
      </c>
      <c r="CJ10" s="6">
        <v>62.966666666666669</v>
      </c>
      <c r="CK10" s="6">
        <v>63.233333333333334</v>
      </c>
      <c r="CL10" s="6">
        <v>63.233333333333334</v>
      </c>
      <c r="CM10" s="6">
        <v>63.43333333333333</v>
      </c>
      <c r="CN10" s="6">
        <v>65.2</v>
      </c>
      <c r="CO10" s="6">
        <v>66.399999999999991</v>
      </c>
      <c r="CP10" s="6">
        <v>68.3</v>
      </c>
      <c r="CQ10" s="6">
        <v>69.833333333333329</v>
      </c>
      <c r="CR10" s="6">
        <v>70.900000000000006</v>
      </c>
      <c r="CS10" s="6">
        <v>72.86666666666666</v>
      </c>
      <c r="CT10" s="6">
        <v>73.599999999999994</v>
      </c>
      <c r="CU10" s="6">
        <v>74.933333333333337</v>
      </c>
      <c r="CV10" s="6">
        <v>75.966666666666669</v>
      </c>
      <c r="CW10" s="6">
        <v>78.966666666666669</v>
      </c>
      <c r="CX10" s="6">
        <v>82.033333333333331</v>
      </c>
      <c r="CY10" s="6">
        <v>84.4</v>
      </c>
      <c r="CZ10" s="6">
        <v>85.8</v>
      </c>
      <c r="DA10" s="6">
        <v>86.666666666666671</v>
      </c>
      <c r="DB10" s="6">
        <v>87.833333333333329</v>
      </c>
      <c r="DC10" s="6">
        <v>90.2</v>
      </c>
      <c r="DD10" s="6">
        <v>92.033333333333317</v>
      </c>
      <c r="DE10" s="6">
        <v>93.26666666666668</v>
      </c>
      <c r="DF10" s="6">
        <v>94.23333333333332</v>
      </c>
      <c r="DG10" s="6">
        <v>95.633333333333326</v>
      </c>
      <c r="DH10" s="6">
        <v>96.6</v>
      </c>
      <c r="DI10" s="6">
        <v>96.9</v>
      </c>
      <c r="DJ10" s="6">
        <v>98.066666666666663</v>
      </c>
      <c r="DK10" s="6">
        <v>100.26666666666668</v>
      </c>
      <c r="DL10" s="6">
        <v>101.6</v>
      </c>
      <c r="DM10" s="6">
        <v>102.43333333333334</v>
      </c>
      <c r="DN10" s="6">
        <v>103.83333333333331</v>
      </c>
      <c r="DO10" s="6">
        <v>102.2</v>
      </c>
      <c r="DP10" s="6">
        <v>103.93333333333334</v>
      </c>
      <c r="DQ10" s="6">
        <v>104.03333333333332</v>
      </c>
      <c r="DR10" s="6">
        <v>104.26666666666668</v>
      </c>
      <c r="DS10" s="45">
        <v>104.4</v>
      </c>
      <c r="DT10" s="45">
        <v>92.366666666666674</v>
      </c>
      <c r="DU10" s="45">
        <v>100.03333333333332</v>
      </c>
      <c r="DV10" s="45">
        <v>102.46666666666668</v>
      </c>
      <c r="DW10" s="45">
        <v>102.56666666666666</v>
      </c>
      <c r="DX10" s="45">
        <v>103.7</v>
      </c>
      <c r="DY10" s="45">
        <v>104.23333333333332</v>
      </c>
      <c r="DZ10" s="45">
        <v>104.9</v>
      </c>
      <c r="EA10" s="45">
        <v>105.83333333333331</v>
      </c>
      <c r="EB10" s="8">
        <v>107.65470000000001</v>
      </c>
      <c r="EC10" s="8">
        <v>108.11360000000001</v>
      </c>
      <c r="ED10" s="8">
        <v>108.18899999999999</v>
      </c>
      <c r="EE10" s="8">
        <v>107.771</v>
      </c>
      <c r="EF10" s="8">
        <v>106.8288</v>
      </c>
      <c r="EG10" s="8">
        <v>105.74</v>
      </c>
      <c r="EH10" s="8">
        <v>104.7555</v>
      </c>
      <c r="EI10" s="8">
        <v>103.8498</v>
      </c>
      <c r="EJ10" s="8">
        <v>103.1281</v>
      </c>
      <c r="EK10" s="8">
        <v>102.75320000000001</v>
      </c>
      <c r="EL10" s="8">
        <v>102.6623</v>
      </c>
      <c r="EM10" s="8">
        <v>102.8446</v>
      </c>
      <c r="EN10" s="8">
        <v>103.2595</v>
      </c>
      <c r="EO10" s="8">
        <v>103.75620000000001</v>
      </c>
      <c r="EP10" s="8">
        <v>104.3822</v>
      </c>
      <c r="EQ10" s="8">
        <v>105.01260000000001</v>
      </c>
      <c r="ER10" s="8">
        <v>105.6584</v>
      </c>
      <c r="ES10" s="8">
        <v>106.2473</v>
      </c>
      <c r="ET10" s="8">
        <v>106.7998</v>
      </c>
      <c r="EU10" s="8">
        <v>107.2872</v>
      </c>
      <c r="EV10" s="8">
        <v>107.7647</v>
      </c>
      <c r="EW10" s="8">
        <v>108.1648</v>
      </c>
      <c r="EX10" s="8">
        <v>108.49420000000001</v>
      </c>
      <c r="EY10" s="8">
        <v>108.8009</v>
      </c>
      <c r="EZ10" s="8">
        <v>109.09520000000001</v>
      </c>
      <c r="FA10" s="8">
        <v>109.3167</v>
      </c>
      <c r="FB10" s="8">
        <v>109.488</v>
      </c>
      <c r="FC10" s="8">
        <v>109.6202</v>
      </c>
      <c r="FD10" s="8">
        <v>109.7256</v>
      </c>
      <c r="FE10" s="8">
        <v>109.79049999999999</v>
      </c>
      <c r="FF10" s="8">
        <v>109.8562</v>
      </c>
    </row>
    <row r="11" spans="1:162" x14ac:dyDescent="0.25">
      <c r="A11" t="str">
        <f>'Baseline QTR'!A11</f>
        <v>KS_NMFG</v>
      </c>
      <c r="B11" t="str">
        <f>'Baseline QTR'!B11</f>
        <v xml:space="preserve">   Manufacturing</v>
      </c>
      <c r="C11" s="6">
        <v>213.73333333333332</v>
      </c>
      <c r="D11" s="6">
        <v>212.3</v>
      </c>
      <c r="E11" s="6">
        <v>213.6</v>
      </c>
      <c r="F11" s="6">
        <v>211.23333333333332</v>
      </c>
      <c r="G11" s="6">
        <v>208.93333333333331</v>
      </c>
      <c r="H11" s="6">
        <v>208.2</v>
      </c>
      <c r="I11" s="6">
        <v>209.60000000000002</v>
      </c>
      <c r="J11" s="6">
        <v>207.96666666666664</v>
      </c>
      <c r="K11" s="6">
        <v>207.06666666666666</v>
      </c>
      <c r="L11" s="6">
        <v>205.96666666666667</v>
      </c>
      <c r="M11" s="6">
        <v>204.26666666666668</v>
      </c>
      <c r="N11" s="6">
        <v>201.43333333333334</v>
      </c>
      <c r="O11" s="6">
        <v>197.33333333333331</v>
      </c>
      <c r="P11" s="6">
        <v>195.33333333333337</v>
      </c>
      <c r="Q11" s="6">
        <v>196.53333333333333</v>
      </c>
      <c r="R11" s="6">
        <v>188.83333333333334</v>
      </c>
      <c r="S11" s="6">
        <v>185.3</v>
      </c>
      <c r="T11" s="6">
        <v>184.23333333333335</v>
      </c>
      <c r="U11" s="6">
        <v>183.76666666666665</v>
      </c>
      <c r="V11" s="6">
        <v>183.76666666666668</v>
      </c>
      <c r="W11" s="6">
        <v>186.16666666666663</v>
      </c>
      <c r="X11" s="6">
        <v>183.79999999999998</v>
      </c>
      <c r="Y11" s="6">
        <v>179.2</v>
      </c>
      <c r="Z11" s="6">
        <v>163.69999999999999</v>
      </c>
      <c r="AA11" s="6">
        <v>180.2</v>
      </c>
      <c r="AB11" s="6">
        <v>183.7</v>
      </c>
      <c r="AC11" s="6">
        <v>188.03333333333333</v>
      </c>
      <c r="AD11" s="6">
        <v>194.46666666666667</v>
      </c>
      <c r="AE11" s="6">
        <v>200.03333333333336</v>
      </c>
      <c r="AF11" s="6">
        <v>205.73333333333335</v>
      </c>
      <c r="AG11" s="6">
        <v>211.76666666666665</v>
      </c>
      <c r="AH11" s="6">
        <v>218.26666666666665</v>
      </c>
      <c r="AI11" s="6">
        <v>218.5</v>
      </c>
      <c r="AJ11" s="6">
        <v>220.7</v>
      </c>
      <c r="AK11" s="6">
        <v>220.46666666666667</v>
      </c>
      <c r="AL11" s="6">
        <v>218.10000000000002</v>
      </c>
      <c r="AM11" s="6">
        <v>211.29999999999995</v>
      </c>
      <c r="AN11" s="6">
        <v>206.76666666666665</v>
      </c>
      <c r="AO11" s="6">
        <v>201.43333333333334</v>
      </c>
      <c r="AP11" s="6">
        <v>198.26666666666665</v>
      </c>
      <c r="AQ11" s="6">
        <v>190.59999999999997</v>
      </c>
      <c r="AR11" s="6">
        <v>191.73333333333335</v>
      </c>
      <c r="AS11" s="6">
        <v>190.1</v>
      </c>
      <c r="AT11" s="6">
        <v>188.70000000000002</v>
      </c>
      <c r="AU11" s="6">
        <v>186.03333333333333</v>
      </c>
      <c r="AV11" s="6">
        <v>184.96666666666667</v>
      </c>
      <c r="AW11" s="6">
        <v>183.76666666666668</v>
      </c>
      <c r="AX11" s="6">
        <v>178.26666666666665</v>
      </c>
      <c r="AY11" s="6">
        <v>169.6</v>
      </c>
      <c r="AZ11" s="6">
        <v>165.83333333333334</v>
      </c>
      <c r="BA11" s="6">
        <v>161.83333333333334</v>
      </c>
      <c r="BB11" s="6">
        <v>157.66666666666666</v>
      </c>
      <c r="BC11" s="6">
        <v>153.1</v>
      </c>
      <c r="BD11" s="6">
        <v>149.70000000000002</v>
      </c>
      <c r="BE11" s="6">
        <v>147.33333333333331</v>
      </c>
      <c r="BF11" s="6">
        <v>145.4</v>
      </c>
      <c r="BG11" s="6">
        <v>144.56666666666666</v>
      </c>
      <c r="BH11" s="6">
        <v>144.6</v>
      </c>
      <c r="BI11" s="6">
        <v>145.4</v>
      </c>
      <c r="BJ11" s="6">
        <v>147.03333333333333</v>
      </c>
      <c r="BK11" s="6">
        <v>148.76666666666665</v>
      </c>
      <c r="BL11" s="6">
        <v>151.69999999999999</v>
      </c>
      <c r="BM11" s="6">
        <v>149.6</v>
      </c>
      <c r="BN11" s="6">
        <v>156</v>
      </c>
      <c r="BO11" s="6">
        <v>158.56666666666666</v>
      </c>
      <c r="BP11" s="6">
        <v>159.89999999999998</v>
      </c>
      <c r="BQ11" s="6">
        <v>161.33333333333331</v>
      </c>
      <c r="BR11" s="6">
        <v>163.03333333333336</v>
      </c>
      <c r="BS11" s="6">
        <v>164.73333333333335</v>
      </c>
      <c r="BT11" s="6">
        <v>165.79999999999998</v>
      </c>
      <c r="BU11" s="6">
        <v>168.06666666666666</v>
      </c>
      <c r="BV11" s="6">
        <v>169.23333333333335</v>
      </c>
      <c r="BW11" s="6">
        <v>170.23333333333335</v>
      </c>
      <c r="BX11" s="6">
        <v>170.06666666666666</v>
      </c>
      <c r="BY11" s="6">
        <v>169.83333333333334</v>
      </c>
      <c r="BZ11" s="6">
        <v>159.73333333333335</v>
      </c>
      <c r="CA11" s="6">
        <v>162.03333333333333</v>
      </c>
      <c r="CB11" s="6">
        <v>156.56666666666666</v>
      </c>
      <c r="CC11" s="6">
        <v>153.23333333333332</v>
      </c>
      <c r="CD11" s="6">
        <v>150.96666666666667</v>
      </c>
      <c r="CE11" s="6">
        <v>150.23333333333332</v>
      </c>
      <c r="CF11" s="6">
        <v>150.16666666666669</v>
      </c>
      <c r="CG11" s="6">
        <v>150.56666666666666</v>
      </c>
      <c r="CH11" s="6">
        <v>151.86666666666667</v>
      </c>
      <c r="CI11" s="6">
        <v>153.9</v>
      </c>
      <c r="CJ11" s="6">
        <v>157.06666666666666</v>
      </c>
      <c r="CK11" s="6">
        <v>160.16666666666666</v>
      </c>
      <c r="CL11" s="6">
        <v>162.73333333333335</v>
      </c>
      <c r="CM11" s="6">
        <v>164.46666666666667</v>
      </c>
      <c r="CN11" s="6">
        <v>166.43333333333334</v>
      </c>
      <c r="CO11" s="6">
        <v>168.4</v>
      </c>
      <c r="CP11" s="6">
        <v>169.70000000000002</v>
      </c>
      <c r="CQ11" s="6">
        <v>170.56666666666666</v>
      </c>
      <c r="CR11" s="6">
        <v>170.70000000000002</v>
      </c>
      <c r="CS11" s="6">
        <v>170.43333333333334</v>
      </c>
      <c r="CT11" s="6">
        <v>170.26666666666665</v>
      </c>
      <c r="CU11" s="6">
        <v>169.76666666666668</v>
      </c>
      <c r="CV11" s="6">
        <v>169.86666666666667</v>
      </c>
      <c r="CW11" s="6">
        <v>170.46666666666667</v>
      </c>
      <c r="CX11" s="6">
        <v>170.53333333333333</v>
      </c>
      <c r="CY11" s="6">
        <v>171</v>
      </c>
      <c r="CZ11" s="6">
        <v>170.60000000000002</v>
      </c>
      <c r="DA11" s="6">
        <v>171.66666666666666</v>
      </c>
      <c r="DB11" s="6">
        <v>170.96666666666667</v>
      </c>
      <c r="DC11" s="6">
        <v>170.5</v>
      </c>
      <c r="DD11" s="6">
        <v>169.9</v>
      </c>
      <c r="DE11" s="6">
        <v>168.16666666666666</v>
      </c>
      <c r="DF11" s="6">
        <v>165.63333333333333</v>
      </c>
      <c r="DG11" s="6">
        <v>163.86666666666667</v>
      </c>
      <c r="DH11" s="6">
        <v>162.83333333333334</v>
      </c>
      <c r="DI11" s="6">
        <v>160.1</v>
      </c>
      <c r="DJ11" s="6">
        <v>159.5</v>
      </c>
      <c r="DK11" s="6">
        <v>159.66666666666666</v>
      </c>
      <c r="DL11" s="6">
        <v>160.5</v>
      </c>
      <c r="DM11" s="6">
        <v>161.5</v>
      </c>
      <c r="DN11" s="6">
        <v>164.16666666666666</v>
      </c>
      <c r="DO11" s="6">
        <v>165.76666666666668</v>
      </c>
      <c r="DP11" s="6">
        <v>166.76666666666665</v>
      </c>
      <c r="DQ11" s="6">
        <v>166.93333333333334</v>
      </c>
      <c r="DR11" s="6">
        <v>166.86666666666667</v>
      </c>
      <c r="DS11" s="45">
        <v>165.83333333333331</v>
      </c>
      <c r="DT11" s="45">
        <v>152.93333333333334</v>
      </c>
      <c r="DU11" s="45">
        <v>146.83333333333334</v>
      </c>
      <c r="DV11" s="45">
        <v>142.76666666666668</v>
      </c>
      <c r="DW11" s="45">
        <v>139.73333333333332</v>
      </c>
      <c r="DX11" s="45">
        <v>137.73333333333335</v>
      </c>
      <c r="DY11" s="45">
        <v>138.06666666666666</v>
      </c>
      <c r="DZ11" s="45">
        <v>140</v>
      </c>
      <c r="EA11" s="45">
        <v>142.46666666666667</v>
      </c>
      <c r="EB11" s="8">
        <v>144.75049999999999</v>
      </c>
      <c r="EC11" s="8">
        <v>146.0026</v>
      </c>
      <c r="ED11" s="8">
        <v>146.7655</v>
      </c>
      <c r="EE11" s="8">
        <v>146.97450000000001</v>
      </c>
      <c r="EF11" s="8">
        <v>146.7534</v>
      </c>
      <c r="EG11" s="8">
        <v>146.41550000000001</v>
      </c>
      <c r="EH11" s="8">
        <v>145.93809999999999</v>
      </c>
      <c r="EI11" s="8">
        <v>145.31790000000001</v>
      </c>
      <c r="EJ11" s="8">
        <v>144.76859999999999</v>
      </c>
      <c r="EK11" s="8">
        <v>144.381</v>
      </c>
      <c r="EL11" s="8">
        <v>144.0179</v>
      </c>
      <c r="EM11" s="8">
        <v>143.93109999999999</v>
      </c>
      <c r="EN11" s="8">
        <v>144.04089999999999</v>
      </c>
      <c r="EO11" s="8">
        <v>144.291</v>
      </c>
      <c r="EP11" s="8">
        <v>144.65729999999999</v>
      </c>
      <c r="EQ11" s="8">
        <v>145.03460000000001</v>
      </c>
      <c r="ER11" s="8">
        <v>145.4872</v>
      </c>
      <c r="ES11" s="8">
        <v>145.95179999999999</v>
      </c>
      <c r="ET11" s="8">
        <v>146.4068</v>
      </c>
      <c r="EU11" s="8">
        <v>146.74260000000001</v>
      </c>
      <c r="EV11" s="8">
        <v>147.03540000000001</v>
      </c>
      <c r="EW11" s="8">
        <v>147.24789999999999</v>
      </c>
      <c r="EX11" s="8">
        <v>147.3896</v>
      </c>
      <c r="EY11" s="8">
        <v>147.52590000000001</v>
      </c>
      <c r="EZ11" s="8">
        <v>147.6635</v>
      </c>
      <c r="FA11" s="8">
        <v>147.77709999999999</v>
      </c>
      <c r="FB11" s="8">
        <v>147.84469999999999</v>
      </c>
      <c r="FC11" s="8">
        <v>147.89269999999999</v>
      </c>
      <c r="FD11" s="8">
        <v>147.89699999999999</v>
      </c>
      <c r="FE11" s="8">
        <v>147.8039</v>
      </c>
      <c r="FF11" s="8">
        <v>147.70179999999999</v>
      </c>
    </row>
    <row r="12" spans="1:162" x14ac:dyDescent="0.25">
      <c r="A12" t="str">
        <f>'Baseline QTR'!A12</f>
        <v>KS_NAER</v>
      </c>
      <c r="B12" t="str">
        <f>'Baseline QTR'!B12</f>
        <v xml:space="preserve">      Aerospace</v>
      </c>
      <c r="C12" s="6">
        <v>114.1</v>
      </c>
      <c r="D12" s="6">
        <v>112.1</v>
      </c>
      <c r="E12" s="6">
        <v>111.6</v>
      </c>
      <c r="F12" s="6">
        <v>111.53333333333332</v>
      </c>
      <c r="G12" s="6">
        <v>112.5</v>
      </c>
      <c r="H12" s="6">
        <v>112.33333333333331</v>
      </c>
      <c r="I12" s="6">
        <v>113.26666666666668</v>
      </c>
      <c r="J12" s="6">
        <v>112.7</v>
      </c>
      <c r="K12" s="6">
        <v>112.23333333333332</v>
      </c>
      <c r="L12" s="6">
        <v>110.03333333333332</v>
      </c>
      <c r="M12" s="6">
        <v>108.26666666666668</v>
      </c>
      <c r="N12" s="6">
        <v>106.7</v>
      </c>
      <c r="O12" s="6">
        <v>104.73333333333332</v>
      </c>
      <c r="P12" s="6">
        <v>101.26666666666668</v>
      </c>
      <c r="Q12" s="6">
        <v>99.066666666666663</v>
      </c>
      <c r="R12" s="6">
        <v>94.2</v>
      </c>
      <c r="S12" s="6">
        <v>91.1</v>
      </c>
      <c r="T12" s="6">
        <v>88.8</v>
      </c>
      <c r="U12" s="6">
        <v>88</v>
      </c>
      <c r="V12" s="6">
        <v>88.433333333333337</v>
      </c>
      <c r="W12" s="6">
        <v>87.666666666666657</v>
      </c>
      <c r="X12" s="6">
        <v>85.566666666666663</v>
      </c>
      <c r="Y12" s="6">
        <v>78.533333333333331</v>
      </c>
      <c r="Z12" s="6">
        <v>63</v>
      </c>
      <c r="AA12" s="6">
        <v>78.566666666666663</v>
      </c>
      <c r="AB12" s="6">
        <v>80.466666666666669</v>
      </c>
      <c r="AC12" s="6">
        <v>84.533333333333331</v>
      </c>
      <c r="AD12" s="6">
        <v>90.5</v>
      </c>
      <c r="AE12" s="6">
        <v>95.5</v>
      </c>
      <c r="AF12" s="6">
        <v>98.666666666666686</v>
      </c>
      <c r="AG12" s="6">
        <v>103.5</v>
      </c>
      <c r="AH12" s="6">
        <v>108.03333333333332</v>
      </c>
      <c r="AI12" s="6">
        <v>108.03333333333332</v>
      </c>
      <c r="AJ12" s="6">
        <v>108.6</v>
      </c>
      <c r="AK12" s="6">
        <v>108.1</v>
      </c>
      <c r="AL12" s="6">
        <v>106.46666666666668</v>
      </c>
      <c r="AM12" s="6">
        <v>101.83333333333331</v>
      </c>
      <c r="AN12" s="6">
        <v>96.5</v>
      </c>
      <c r="AO12" s="6">
        <v>91.4</v>
      </c>
      <c r="AP12" s="6">
        <v>88.266666666666666</v>
      </c>
      <c r="AQ12" s="6">
        <v>81</v>
      </c>
      <c r="AR12" s="6">
        <v>83.666666666666671</v>
      </c>
      <c r="AS12" s="6">
        <v>82.6</v>
      </c>
      <c r="AT12" s="6">
        <v>82.7</v>
      </c>
      <c r="AU12" s="6">
        <v>83.36666666666666</v>
      </c>
      <c r="AV12" s="6">
        <v>83.633333333333326</v>
      </c>
      <c r="AW12" s="6">
        <v>84.233333333333334</v>
      </c>
      <c r="AX12" s="6">
        <v>82.8</v>
      </c>
      <c r="AY12" s="6">
        <v>76.866666666666674</v>
      </c>
      <c r="AZ12" s="6">
        <v>73.833333333333329</v>
      </c>
      <c r="BA12" s="6">
        <v>70.733333333333334</v>
      </c>
      <c r="BB12" s="6">
        <v>69.066666666666663</v>
      </c>
      <c r="BC12" s="6">
        <v>65.866666666666674</v>
      </c>
      <c r="BD12" s="6">
        <v>63.466666666666669</v>
      </c>
      <c r="BE12" s="6">
        <v>61.166666666666671</v>
      </c>
      <c r="BF12" s="6">
        <v>59.733333333333334</v>
      </c>
      <c r="BG12" s="6">
        <v>58.766666666666666</v>
      </c>
      <c r="BH12" s="6">
        <v>58.333333333333329</v>
      </c>
      <c r="BI12" s="6">
        <v>58.466666666666669</v>
      </c>
      <c r="BJ12" s="6">
        <v>59.733333333333334</v>
      </c>
      <c r="BK12" s="6">
        <v>61.266666666666666</v>
      </c>
      <c r="BL12" s="6">
        <v>62.7</v>
      </c>
      <c r="BM12" s="6">
        <v>59.9</v>
      </c>
      <c r="BN12" s="6">
        <v>66.266666666666666</v>
      </c>
      <c r="BO12" s="6">
        <v>67.933333333333337</v>
      </c>
      <c r="BP12" s="6">
        <v>68.666666666666657</v>
      </c>
      <c r="BQ12" s="6">
        <v>70.3</v>
      </c>
      <c r="BR12" s="6">
        <v>72.166666666666671</v>
      </c>
      <c r="BS12" s="6">
        <v>73.733333333333334</v>
      </c>
      <c r="BT12" s="6">
        <v>74.766666666666666</v>
      </c>
      <c r="BU12" s="6">
        <v>76.733333333333334</v>
      </c>
      <c r="BV12" s="6">
        <v>78.36666666666666</v>
      </c>
      <c r="BW12" s="6">
        <v>79.666666666666671</v>
      </c>
      <c r="BX12" s="6">
        <v>80.033333333333331</v>
      </c>
      <c r="BY12" s="6">
        <v>81.233333333333334</v>
      </c>
      <c r="BZ12" s="6">
        <v>73.400000000000006</v>
      </c>
      <c r="CA12" s="6">
        <v>80.833333333333329</v>
      </c>
      <c r="CB12" s="6">
        <v>79.033333333333331</v>
      </c>
      <c r="CC12" s="6">
        <v>78.099999999999994</v>
      </c>
      <c r="CD12" s="6">
        <v>77.333333333333329</v>
      </c>
      <c r="CE12" s="6">
        <v>76.866666666666674</v>
      </c>
      <c r="CF12" s="6">
        <v>76.266666666666666</v>
      </c>
      <c r="CG12" s="6">
        <v>76.599999999999994</v>
      </c>
      <c r="CH12" s="6">
        <v>77.266666666666666</v>
      </c>
      <c r="CI12" s="6">
        <v>78.466666666666669</v>
      </c>
      <c r="CJ12" s="6">
        <v>80.566666666666663</v>
      </c>
      <c r="CK12" s="6">
        <v>83.7</v>
      </c>
      <c r="CL12" s="6">
        <v>85.600000000000009</v>
      </c>
      <c r="CM12" s="6">
        <v>86.766666666666666</v>
      </c>
      <c r="CN12" s="6">
        <v>88.066666666666663</v>
      </c>
      <c r="CO12" s="6">
        <v>90.4</v>
      </c>
      <c r="CP12" s="6">
        <v>91.4</v>
      </c>
      <c r="CQ12" s="6">
        <v>91.633333333333326</v>
      </c>
      <c r="CR12" s="6">
        <v>91.26666666666668</v>
      </c>
      <c r="CS12" s="6">
        <v>90.933333333333337</v>
      </c>
      <c r="CT12" s="6">
        <v>89.566666666666663</v>
      </c>
      <c r="CU12" s="6">
        <v>88.766666666666666</v>
      </c>
      <c r="CV12" s="6">
        <v>88.63333333333334</v>
      </c>
      <c r="CW12" s="6">
        <v>89.2</v>
      </c>
      <c r="CX12" s="6">
        <v>88.63333333333334</v>
      </c>
      <c r="CY12" s="6">
        <v>88.333333333333329</v>
      </c>
      <c r="CZ12" s="6">
        <v>88.166666666666671</v>
      </c>
      <c r="DA12" s="6">
        <v>88.5</v>
      </c>
      <c r="DB12" s="6">
        <v>87.6</v>
      </c>
      <c r="DC12" s="6">
        <v>87.033333333333331</v>
      </c>
      <c r="DD12" s="6">
        <v>86.066666666666663</v>
      </c>
      <c r="DE12" s="6">
        <v>84.666666666666671</v>
      </c>
      <c r="DF12" s="6">
        <v>82.033333333333331</v>
      </c>
      <c r="DG12" s="6">
        <v>80.733333333333334</v>
      </c>
      <c r="DH12" s="6">
        <v>79</v>
      </c>
      <c r="DI12" s="6">
        <v>77.166666666666671</v>
      </c>
      <c r="DJ12" s="6">
        <v>75.833333333333329</v>
      </c>
      <c r="DK12" s="6">
        <v>76.2</v>
      </c>
      <c r="DL12" s="6">
        <v>76.8</v>
      </c>
      <c r="DM12" s="6">
        <v>78.3</v>
      </c>
      <c r="DN12" s="6">
        <v>79.7</v>
      </c>
      <c r="DO12" s="6">
        <v>80.833333333333329</v>
      </c>
      <c r="DP12" s="6">
        <v>81.933333333333337</v>
      </c>
      <c r="DQ12" s="6">
        <v>82.766666666666666</v>
      </c>
      <c r="DR12" s="6">
        <v>82.233333333333334</v>
      </c>
      <c r="DS12" s="45">
        <v>82.266666666666666</v>
      </c>
      <c r="DT12" s="45">
        <v>77.266666666666666</v>
      </c>
      <c r="DU12" s="45">
        <v>71.266666666666666</v>
      </c>
      <c r="DV12" s="45">
        <v>66.333333333333329</v>
      </c>
      <c r="DW12" s="45">
        <v>63.7</v>
      </c>
      <c r="DX12" s="45">
        <v>62.466666666666669</v>
      </c>
      <c r="DY12" s="45">
        <v>62.366666666666667</v>
      </c>
      <c r="DZ12" s="45">
        <v>62.966666666666669</v>
      </c>
      <c r="EA12" s="45">
        <v>63.533333333333331</v>
      </c>
      <c r="EB12" s="8">
        <v>64.494299999999996</v>
      </c>
      <c r="EC12" s="8">
        <v>65.28528</v>
      </c>
      <c r="ED12" s="8">
        <v>65.99203</v>
      </c>
      <c r="EE12" s="8">
        <v>66.746799999999993</v>
      </c>
      <c r="EF12" s="8">
        <v>67.421369999999996</v>
      </c>
      <c r="EG12" s="8">
        <v>68.042760000000001</v>
      </c>
      <c r="EH12" s="8">
        <v>68.644660000000002</v>
      </c>
      <c r="EI12" s="8">
        <v>69.146540000000002</v>
      </c>
      <c r="EJ12" s="8">
        <v>69.602860000000007</v>
      </c>
      <c r="EK12" s="8">
        <v>70.045379999999994</v>
      </c>
      <c r="EL12" s="8">
        <v>70.372110000000006</v>
      </c>
      <c r="EM12" s="8">
        <v>70.681010000000001</v>
      </c>
      <c r="EN12" s="8">
        <v>70.952380000000005</v>
      </c>
      <c r="EO12" s="8">
        <v>71.214979999999997</v>
      </c>
      <c r="EP12" s="8">
        <v>71.470789999999994</v>
      </c>
      <c r="EQ12" s="8">
        <v>71.718599999999995</v>
      </c>
      <c r="ER12" s="8">
        <v>72.005129999999994</v>
      </c>
      <c r="ES12" s="8">
        <v>72.285219999999995</v>
      </c>
      <c r="ET12" s="8">
        <v>72.606399999999994</v>
      </c>
      <c r="EU12" s="8">
        <v>72.845799999999997</v>
      </c>
      <c r="EV12" s="8">
        <v>73.070350000000005</v>
      </c>
      <c r="EW12" s="8">
        <v>73.27516</v>
      </c>
      <c r="EX12" s="8">
        <v>73.46799</v>
      </c>
      <c r="EY12" s="8">
        <v>73.694609999999997</v>
      </c>
      <c r="EZ12" s="8">
        <v>73.929730000000006</v>
      </c>
      <c r="FA12" s="8">
        <v>74.152929999999998</v>
      </c>
      <c r="FB12" s="8">
        <v>74.342929999999996</v>
      </c>
      <c r="FC12" s="8">
        <v>74.530370000000005</v>
      </c>
      <c r="FD12" s="8">
        <v>74.694069999999996</v>
      </c>
      <c r="FE12" s="8">
        <v>74.766679999999994</v>
      </c>
      <c r="FF12" s="8">
        <v>74.835089999999994</v>
      </c>
    </row>
    <row r="13" spans="1:162" x14ac:dyDescent="0.25">
      <c r="A13" t="str">
        <f>'Baseline QTR'!A13</f>
        <v>KS_NSRV</v>
      </c>
      <c r="B13" t="str">
        <f>'Baseline QTR'!B13</f>
        <v xml:space="preserve"> Services providing</v>
      </c>
      <c r="C13" s="6">
        <v>821.13333333333333</v>
      </c>
      <c r="D13" s="6">
        <v>829.9666666666667</v>
      </c>
      <c r="E13" s="6">
        <v>838.43333333333328</v>
      </c>
      <c r="F13" s="6">
        <v>838.40000000000009</v>
      </c>
      <c r="G13" s="6">
        <v>838.4666666666667</v>
      </c>
      <c r="H13" s="6">
        <v>843.16666666666674</v>
      </c>
      <c r="I13" s="6">
        <v>845.43333333333328</v>
      </c>
      <c r="J13" s="6">
        <v>847.93333333333328</v>
      </c>
      <c r="K13" s="6">
        <v>857.59999999999991</v>
      </c>
      <c r="L13" s="6">
        <v>858.93333333333328</v>
      </c>
      <c r="M13" s="6">
        <v>858.33333333333337</v>
      </c>
      <c r="N13" s="6">
        <v>866.5</v>
      </c>
      <c r="O13" s="6">
        <v>874.76666666666665</v>
      </c>
      <c r="P13" s="6">
        <v>882.16666666666674</v>
      </c>
      <c r="Q13" s="6">
        <v>895.6</v>
      </c>
      <c r="R13" s="6">
        <v>889</v>
      </c>
      <c r="S13" s="6">
        <v>899</v>
      </c>
      <c r="T13" s="6">
        <v>905.06666666666661</v>
      </c>
      <c r="U13" s="6">
        <v>908.93333333333339</v>
      </c>
      <c r="V13" s="6">
        <v>920.73333333333335</v>
      </c>
      <c r="W13" s="6">
        <v>927.86666666666667</v>
      </c>
      <c r="X13" s="6">
        <v>930.33333333333337</v>
      </c>
      <c r="Y13" s="6">
        <v>936.66666666666652</v>
      </c>
      <c r="Z13" s="6">
        <v>946.8</v>
      </c>
      <c r="AA13" s="6">
        <v>958.13333333333344</v>
      </c>
      <c r="AB13" s="6">
        <v>962.63333333333344</v>
      </c>
      <c r="AC13" s="6">
        <v>970.76666666666665</v>
      </c>
      <c r="AD13" s="6">
        <v>984.33333333333326</v>
      </c>
      <c r="AE13" s="6">
        <v>990.86666666666656</v>
      </c>
      <c r="AF13" s="6">
        <v>1008.8</v>
      </c>
      <c r="AG13" s="6">
        <v>1015.6666666666667</v>
      </c>
      <c r="AH13" s="6">
        <v>1027.6666666666667</v>
      </c>
      <c r="AI13" s="6">
        <v>1038.6666666666667</v>
      </c>
      <c r="AJ13" s="6">
        <v>1052.3</v>
      </c>
      <c r="AK13" s="6">
        <v>1062.2666666666667</v>
      </c>
      <c r="AL13" s="6">
        <v>1074</v>
      </c>
      <c r="AM13" s="6">
        <v>1084.8666666666668</v>
      </c>
      <c r="AN13" s="6">
        <v>1092.4666666666667</v>
      </c>
      <c r="AO13" s="6">
        <v>1107.1000000000001</v>
      </c>
      <c r="AP13" s="6">
        <v>1119.0333333333331</v>
      </c>
      <c r="AQ13" s="6">
        <v>1131.3333333333335</v>
      </c>
      <c r="AR13" s="6">
        <v>1136.7666666666667</v>
      </c>
      <c r="AS13" s="6">
        <v>1144.4333333333334</v>
      </c>
      <c r="AT13" s="6">
        <v>1152.2666666666667</v>
      </c>
      <c r="AU13" s="6">
        <v>1147.4000000000001</v>
      </c>
      <c r="AV13" s="6">
        <v>1141.1666666666667</v>
      </c>
      <c r="AW13" s="6">
        <v>1130.3</v>
      </c>
      <c r="AX13" s="6">
        <v>1118.8333333333335</v>
      </c>
      <c r="AY13" s="6">
        <v>1113.6666666666667</v>
      </c>
      <c r="AZ13" s="6">
        <v>1113.1333333333332</v>
      </c>
      <c r="BA13" s="6">
        <v>1113.3</v>
      </c>
      <c r="BB13" s="6">
        <v>1113.5333333333333</v>
      </c>
      <c r="BC13" s="6">
        <v>1115.8333333333335</v>
      </c>
      <c r="BD13" s="6">
        <v>1114.3</v>
      </c>
      <c r="BE13" s="6">
        <v>1115.7333333333331</v>
      </c>
      <c r="BF13" s="6">
        <v>1119.8</v>
      </c>
      <c r="BG13" s="6">
        <v>1120.2333333333333</v>
      </c>
      <c r="BH13" s="6">
        <v>1126.0666666666666</v>
      </c>
      <c r="BI13" s="6">
        <v>1128.4666666666667</v>
      </c>
      <c r="BJ13" s="6">
        <v>1134.3666666666668</v>
      </c>
      <c r="BK13" s="6">
        <v>1138.1333333333332</v>
      </c>
      <c r="BL13" s="6">
        <v>1145.5333333333333</v>
      </c>
      <c r="BM13" s="6">
        <v>1153.9333333333332</v>
      </c>
      <c r="BN13" s="6">
        <v>1160.5333333333333</v>
      </c>
      <c r="BO13" s="6">
        <v>1166.5333333333333</v>
      </c>
      <c r="BP13" s="6">
        <v>1173.1333333333334</v>
      </c>
      <c r="BQ13" s="6">
        <v>1179.9333333333334</v>
      </c>
      <c r="BR13" s="6">
        <v>1185.5333333333333</v>
      </c>
      <c r="BS13" s="6">
        <v>1195.9333333333334</v>
      </c>
      <c r="BT13" s="6">
        <v>1202.1000000000001</v>
      </c>
      <c r="BU13" s="6">
        <v>1208.5999999999999</v>
      </c>
      <c r="BV13" s="6">
        <v>1216.4666666666667</v>
      </c>
      <c r="BW13" s="6">
        <v>1225.7333333333333</v>
      </c>
      <c r="BX13" s="6">
        <v>1226.8000000000002</v>
      </c>
      <c r="BY13" s="6">
        <v>1231.8333333333333</v>
      </c>
      <c r="BZ13" s="6">
        <v>1220.4333333333334</v>
      </c>
      <c r="CA13" s="6">
        <v>1203.4333333333334</v>
      </c>
      <c r="CB13" s="6">
        <v>1183.3666666666668</v>
      </c>
      <c r="CC13" s="6">
        <v>1175.0999999999999</v>
      </c>
      <c r="CD13" s="6">
        <v>1170.9666666666667</v>
      </c>
      <c r="CE13" s="6">
        <v>1170.9000000000001</v>
      </c>
      <c r="CF13" s="6">
        <v>1178.5999999999999</v>
      </c>
      <c r="CG13" s="6">
        <v>1180.8333333333333</v>
      </c>
      <c r="CH13" s="6">
        <v>1188.4333333333334</v>
      </c>
      <c r="CI13" s="6">
        <v>1192.2333333333333</v>
      </c>
      <c r="CJ13" s="6">
        <v>1198.5999999999999</v>
      </c>
      <c r="CK13" s="6">
        <v>1202.5333333333333</v>
      </c>
      <c r="CL13" s="6">
        <v>1207.9000000000001</v>
      </c>
      <c r="CM13" s="6">
        <v>1214.6333333333334</v>
      </c>
      <c r="CN13" s="6">
        <v>1224.1666666666665</v>
      </c>
      <c r="CO13" s="6">
        <v>1227.7</v>
      </c>
      <c r="CP13" s="6">
        <v>1237.7</v>
      </c>
      <c r="CQ13" s="6">
        <v>1245.6000000000001</v>
      </c>
      <c r="CR13" s="6">
        <v>1253.8333333333333</v>
      </c>
      <c r="CS13" s="6">
        <v>1261.9666666666669</v>
      </c>
      <c r="CT13" s="6">
        <v>1273.7666666666667</v>
      </c>
      <c r="CU13" s="6">
        <v>1283.0666666666666</v>
      </c>
      <c r="CV13" s="6">
        <v>1286.9666666666667</v>
      </c>
      <c r="CW13" s="6">
        <v>1300.9000000000001</v>
      </c>
      <c r="CX13" s="6">
        <v>1306.9000000000001</v>
      </c>
      <c r="CY13" s="6">
        <v>1315.9333333333334</v>
      </c>
      <c r="CZ13" s="6">
        <v>1328.0333333333333</v>
      </c>
      <c r="DA13" s="6">
        <v>1342.1333333333332</v>
      </c>
      <c r="DB13" s="6">
        <v>1351.1666666666667</v>
      </c>
      <c r="DC13" s="6">
        <v>1363.2333333333333</v>
      </c>
      <c r="DD13" s="6">
        <v>1378.1666666666665</v>
      </c>
      <c r="DE13" s="6">
        <v>1389.8000000000002</v>
      </c>
      <c r="DF13" s="6">
        <v>1397.8333333333333</v>
      </c>
      <c r="DG13" s="6">
        <v>1408.8666666666666</v>
      </c>
      <c r="DH13" s="6">
        <v>1423.3666666666666</v>
      </c>
      <c r="DI13" s="6">
        <v>1432.4999999999998</v>
      </c>
      <c r="DJ13" s="6">
        <v>1438.2333333333333</v>
      </c>
      <c r="DK13" s="6">
        <v>1449.8333333333335</v>
      </c>
      <c r="DL13" s="6">
        <v>1455.4</v>
      </c>
      <c r="DM13" s="6">
        <v>1461.9333333333334</v>
      </c>
      <c r="DN13" s="6">
        <v>1467.6</v>
      </c>
      <c r="DO13" s="6">
        <v>1475.2</v>
      </c>
      <c r="DP13" s="6">
        <v>1487.1</v>
      </c>
      <c r="DQ13" s="6">
        <v>1501.6999999999998</v>
      </c>
      <c r="DR13" s="6">
        <v>1505.6333333333332</v>
      </c>
      <c r="DS13" s="45">
        <v>1511.8333333333335</v>
      </c>
      <c r="DT13" s="45">
        <v>1336.2333333333331</v>
      </c>
      <c r="DU13" s="45">
        <v>1385.9333333333334</v>
      </c>
      <c r="DV13" s="45">
        <v>1398.6333333333332</v>
      </c>
      <c r="DW13" s="45">
        <v>1400.8666666666668</v>
      </c>
      <c r="DX13" s="45">
        <v>1423.8666666666668</v>
      </c>
      <c r="DY13" s="45">
        <v>1458.3333333333335</v>
      </c>
      <c r="DZ13" s="45">
        <v>1482.6</v>
      </c>
      <c r="EA13" s="45">
        <v>1497.4666666666667</v>
      </c>
      <c r="EB13" s="8">
        <v>1512.384</v>
      </c>
      <c r="EC13" s="8">
        <v>1513.7909999999999</v>
      </c>
      <c r="ED13" s="8">
        <v>1513.0350000000001</v>
      </c>
      <c r="EE13" s="8">
        <v>1509.8810000000001</v>
      </c>
      <c r="EF13" s="8">
        <v>1502.635</v>
      </c>
      <c r="EG13" s="8">
        <v>1492.12</v>
      </c>
      <c r="EH13" s="8">
        <v>1484.6379999999999</v>
      </c>
      <c r="EI13" s="8">
        <v>1477.836</v>
      </c>
      <c r="EJ13" s="8">
        <v>1473.4780000000001</v>
      </c>
      <c r="EK13" s="8">
        <v>1472.9580000000001</v>
      </c>
      <c r="EL13" s="8">
        <v>1474.8879999999999</v>
      </c>
      <c r="EM13" s="8">
        <v>1480.4110000000001</v>
      </c>
      <c r="EN13" s="8">
        <v>1488.7950000000001</v>
      </c>
      <c r="EO13" s="8">
        <v>1498.45</v>
      </c>
      <c r="EP13" s="8">
        <v>1509.799</v>
      </c>
      <c r="EQ13" s="8">
        <v>1520.7429999999999</v>
      </c>
      <c r="ER13" s="8">
        <v>1531.3</v>
      </c>
      <c r="ES13" s="8">
        <v>1541.153</v>
      </c>
      <c r="ET13" s="8">
        <v>1549.9680000000001</v>
      </c>
      <c r="EU13" s="8">
        <v>1557.577</v>
      </c>
      <c r="EV13" s="8">
        <v>1564.7739999999999</v>
      </c>
      <c r="EW13" s="8">
        <v>1571.3420000000001</v>
      </c>
      <c r="EX13" s="8">
        <v>1577.348</v>
      </c>
      <c r="EY13" s="8">
        <v>1583.3040000000001</v>
      </c>
      <c r="EZ13" s="8">
        <v>1589.3630000000001</v>
      </c>
      <c r="FA13" s="8">
        <v>1594.671</v>
      </c>
      <c r="FB13" s="8">
        <v>1599.479</v>
      </c>
      <c r="FC13" s="8">
        <v>1603.7560000000001</v>
      </c>
      <c r="FD13" s="8">
        <v>1607.5909999999999</v>
      </c>
      <c r="FE13" s="8">
        <v>1610.8520000000001</v>
      </c>
      <c r="FF13" s="8">
        <v>1613.9970000000001</v>
      </c>
    </row>
    <row r="14" spans="1:162" x14ac:dyDescent="0.25">
      <c r="A14" t="str">
        <f>'Baseline QTR'!A14</f>
        <v>KS_NTRD</v>
      </c>
      <c r="B14" t="str">
        <f>'Baseline QTR'!B14</f>
        <v xml:space="preserve">   Wholesale and retail trade</v>
      </c>
      <c r="C14" s="6">
        <v>176.36666666666667</v>
      </c>
      <c r="D14" s="6">
        <v>176.76666666666665</v>
      </c>
      <c r="E14" s="6">
        <v>177.33333333333334</v>
      </c>
      <c r="F14" s="6">
        <v>179.26666666666668</v>
      </c>
      <c r="G14" s="6">
        <v>175.53333333333333</v>
      </c>
      <c r="H14" s="6">
        <v>175.66666666666666</v>
      </c>
      <c r="I14" s="6">
        <v>175.16666666666666</v>
      </c>
      <c r="J14" s="6">
        <v>174.5</v>
      </c>
      <c r="K14" s="6">
        <v>176.26666666666668</v>
      </c>
      <c r="L14" s="6">
        <v>176.43333333333334</v>
      </c>
      <c r="M14" s="6">
        <v>175.3</v>
      </c>
      <c r="N14" s="6">
        <v>175.7</v>
      </c>
      <c r="O14" s="6">
        <v>176.5</v>
      </c>
      <c r="P14" s="6">
        <v>177.03333333333333</v>
      </c>
      <c r="Q14" s="6">
        <v>180.4</v>
      </c>
      <c r="R14" s="6">
        <v>177.46666666666667</v>
      </c>
      <c r="S14" s="6">
        <v>178.06666666666666</v>
      </c>
      <c r="T14" s="6">
        <v>178.96666666666667</v>
      </c>
      <c r="U14" s="6">
        <v>180.76666666666665</v>
      </c>
      <c r="V14" s="6">
        <v>181.43333333333337</v>
      </c>
      <c r="W14" s="6">
        <v>182.73333333333332</v>
      </c>
      <c r="X14" s="6">
        <v>183.8</v>
      </c>
      <c r="Y14" s="6">
        <v>185.66666666666663</v>
      </c>
      <c r="Z14" s="6">
        <v>187.4</v>
      </c>
      <c r="AA14" s="6">
        <v>190.3</v>
      </c>
      <c r="AB14" s="6">
        <v>191.83333333333337</v>
      </c>
      <c r="AC14" s="6">
        <v>192.73333333333335</v>
      </c>
      <c r="AD14" s="6">
        <v>194.3</v>
      </c>
      <c r="AE14" s="6">
        <v>193.3</v>
      </c>
      <c r="AF14" s="6">
        <v>198.4</v>
      </c>
      <c r="AG14" s="6">
        <v>199.93333333333337</v>
      </c>
      <c r="AH14" s="6">
        <v>203.4</v>
      </c>
      <c r="AI14" s="6">
        <v>202.73333333333335</v>
      </c>
      <c r="AJ14" s="6">
        <v>205.36666666666667</v>
      </c>
      <c r="AK14" s="6">
        <v>206.96666666666667</v>
      </c>
      <c r="AL14" s="6">
        <v>210.86666666666667</v>
      </c>
      <c r="AM14" s="6">
        <v>211.86666666666667</v>
      </c>
      <c r="AN14" s="6">
        <v>213.1</v>
      </c>
      <c r="AO14" s="6">
        <v>215.9</v>
      </c>
      <c r="AP14" s="6">
        <v>219.06666666666663</v>
      </c>
      <c r="AQ14" s="6">
        <v>220.03333333333333</v>
      </c>
      <c r="AR14" s="6">
        <v>221.26666666666668</v>
      </c>
      <c r="AS14" s="6">
        <v>221</v>
      </c>
      <c r="AT14" s="6">
        <v>222.8</v>
      </c>
      <c r="AU14" s="6">
        <v>220.93333333333337</v>
      </c>
      <c r="AV14" s="6">
        <v>218.76666666666665</v>
      </c>
      <c r="AW14" s="6">
        <v>217.43333333333337</v>
      </c>
      <c r="AX14" s="6">
        <v>213.76666666666665</v>
      </c>
      <c r="AY14" s="6">
        <v>211.46666666666667</v>
      </c>
      <c r="AZ14" s="6">
        <v>210.36666666666667</v>
      </c>
      <c r="BA14" s="6">
        <v>208.86666666666667</v>
      </c>
      <c r="BB14" s="6">
        <v>207.53333333333333</v>
      </c>
      <c r="BC14" s="6">
        <v>207.83333333333337</v>
      </c>
      <c r="BD14" s="6">
        <v>206.6</v>
      </c>
      <c r="BE14" s="6">
        <v>206.9</v>
      </c>
      <c r="BF14" s="6">
        <v>207.13333333333333</v>
      </c>
      <c r="BG14" s="6">
        <v>206.9</v>
      </c>
      <c r="BH14" s="6">
        <v>208.06666666666663</v>
      </c>
      <c r="BI14" s="6">
        <v>207.7</v>
      </c>
      <c r="BJ14" s="6">
        <v>207.93333333333337</v>
      </c>
      <c r="BK14" s="6">
        <v>208.8</v>
      </c>
      <c r="BL14" s="6">
        <v>210.26666666666668</v>
      </c>
      <c r="BM14" s="6">
        <v>211.7</v>
      </c>
      <c r="BN14" s="6">
        <v>213.1</v>
      </c>
      <c r="BO14" s="6">
        <v>213.43333333333337</v>
      </c>
      <c r="BP14" s="6">
        <v>213.53333333333333</v>
      </c>
      <c r="BQ14" s="6">
        <v>213.83333333333337</v>
      </c>
      <c r="BR14" s="6">
        <v>213.83333333333337</v>
      </c>
      <c r="BS14" s="6">
        <v>216.23333333333332</v>
      </c>
      <c r="BT14" s="6">
        <v>216.73333333333335</v>
      </c>
      <c r="BU14" s="6">
        <v>217.83333333333337</v>
      </c>
      <c r="BV14" s="6">
        <v>219.13333333333333</v>
      </c>
      <c r="BW14" s="6">
        <v>221.3</v>
      </c>
      <c r="BX14" s="6">
        <v>219.26666666666668</v>
      </c>
      <c r="BY14" s="6">
        <v>219.3</v>
      </c>
      <c r="BZ14" s="6">
        <v>215.43333333333337</v>
      </c>
      <c r="CA14" s="6">
        <v>209.73333333333335</v>
      </c>
      <c r="CB14" s="6">
        <v>204.36666666666667</v>
      </c>
      <c r="CC14" s="6">
        <v>202.8</v>
      </c>
      <c r="CD14" s="6">
        <v>200.53333333333333</v>
      </c>
      <c r="CE14" s="6">
        <v>201.43333333333337</v>
      </c>
      <c r="CF14" s="6">
        <v>202.23333333333335</v>
      </c>
      <c r="CG14" s="6">
        <v>202.13333333333333</v>
      </c>
      <c r="CH14" s="6">
        <v>203.93333333333337</v>
      </c>
      <c r="CI14" s="6">
        <v>205.06666666666663</v>
      </c>
      <c r="CJ14" s="6">
        <v>206.16666666666663</v>
      </c>
      <c r="CK14" s="6">
        <v>206.96666666666667</v>
      </c>
      <c r="CL14" s="6">
        <v>207.86666666666667</v>
      </c>
      <c r="CM14" s="6">
        <v>209.3</v>
      </c>
      <c r="CN14" s="6">
        <v>211.7</v>
      </c>
      <c r="CO14" s="6">
        <v>213.73333333333332</v>
      </c>
      <c r="CP14" s="6">
        <v>215.9</v>
      </c>
      <c r="CQ14" s="6">
        <v>218</v>
      </c>
      <c r="CR14" s="6">
        <v>220.16666666666663</v>
      </c>
      <c r="CS14" s="6">
        <v>223</v>
      </c>
      <c r="CT14" s="6">
        <v>225.9</v>
      </c>
      <c r="CU14" s="6">
        <v>227.8</v>
      </c>
      <c r="CV14" s="6">
        <v>228.76666666666665</v>
      </c>
      <c r="CW14" s="6">
        <v>231.83333333333337</v>
      </c>
      <c r="CX14" s="6">
        <v>233.46666666666667</v>
      </c>
      <c r="CY14" s="6">
        <v>235.83333333333337</v>
      </c>
      <c r="CZ14" s="6">
        <v>238.13333333333333</v>
      </c>
      <c r="DA14" s="6">
        <v>240.03333333333333</v>
      </c>
      <c r="DB14" s="6">
        <v>241</v>
      </c>
      <c r="DC14" s="6">
        <v>242.13333333333333</v>
      </c>
      <c r="DD14" s="6">
        <v>245.6</v>
      </c>
      <c r="DE14" s="6">
        <v>248.23333333333335</v>
      </c>
      <c r="DF14" s="6">
        <v>250.03333333333333</v>
      </c>
      <c r="DG14" s="6">
        <v>253.66666666666663</v>
      </c>
      <c r="DH14" s="6">
        <v>258.60000000000002</v>
      </c>
      <c r="DI14" s="6">
        <v>262.46666666666664</v>
      </c>
      <c r="DJ14" s="6">
        <v>262.53333333333336</v>
      </c>
      <c r="DK14" s="6">
        <v>264.2</v>
      </c>
      <c r="DL14" s="6">
        <v>264.10000000000002</v>
      </c>
      <c r="DM14" s="6">
        <v>264.66666666666669</v>
      </c>
      <c r="DN14" s="6">
        <v>264.3</v>
      </c>
      <c r="DO14" s="6">
        <v>267.33333333333331</v>
      </c>
      <c r="DP14" s="6">
        <v>269.06666666666666</v>
      </c>
      <c r="DQ14" s="6">
        <v>271.26666666666665</v>
      </c>
      <c r="DR14" s="6">
        <v>272.66666666666669</v>
      </c>
      <c r="DS14" s="45">
        <v>274.90000000000003</v>
      </c>
      <c r="DT14" s="45">
        <v>252.3</v>
      </c>
      <c r="DU14" s="45">
        <v>268.93333333333334</v>
      </c>
      <c r="DV14" s="45">
        <v>275.16666666666663</v>
      </c>
      <c r="DW14" s="45">
        <v>272.93333333333334</v>
      </c>
      <c r="DX14" s="45">
        <v>271.93333333333334</v>
      </c>
      <c r="DY14" s="45">
        <v>276.10000000000002</v>
      </c>
      <c r="DZ14" s="45">
        <v>279.2</v>
      </c>
      <c r="EA14" s="45">
        <v>281.13333333333333</v>
      </c>
      <c r="EB14" s="8">
        <v>281.1096</v>
      </c>
      <c r="EC14" s="8">
        <v>277.66000000000003</v>
      </c>
      <c r="ED14" s="8">
        <v>277.1019</v>
      </c>
      <c r="EE14" s="8">
        <v>274.34699999999998</v>
      </c>
      <c r="EF14" s="8">
        <v>274.80290000000002</v>
      </c>
      <c r="EG14" s="8">
        <v>271.92489999999998</v>
      </c>
      <c r="EH14" s="8">
        <v>271.3544</v>
      </c>
      <c r="EI14" s="8">
        <v>269.01979999999998</v>
      </c>
      <c r="EJ14" s="8">
        <v>265.4341</v>
      </c>
      <c r="EK14" s="8">
        <v>264.94389999999999</v>
      </c>
      <c r="EL14" s="8">
        <v>264.2371</v>
      </c>
      <c r="EM14" s="8">
        <v>263.33760000000001</v>
      </c>
      <c r="EN14" s="8">
        <v>263.82029999999997</v>
      </c>
      <c r="EO14" s="8">
        <v>265.74099999999999</v>
      </c>
      <c r="EP14" s="8">
        <v>267.94459999999998</v>
      </c>
      <c r="EQ14" s="8">
        <v>269.87860000000001</v>
      </c>
      <c r="ER14" s="8">
        <v>272.36380000000003</v>
      </c>
      <c r="ES14" s="8">
        <v>274.96589999999998</v>
      </c>
      <c r="ET14" s="8">
        <v>277.15129999999999</v>
      </c>
      <c r="EU14" s="8">
        <v>278.91469999999998</v>
      </c>
      <c r="EV14" s="8">
        <v>280.79849999999999</v>
      </c>
      <c r="EW14" s="8">
        <v>282.36939999999998</v>
      </c>
      <c r="EX14" s="8">
        <v>283.28969999999998</v>
      </c>
      <c r="EY14" s="8">
        <v>283.76900000000001</v>
      </c>
      <c r="EZ14" s="8">
        <v>284.3218</v>
      </c>
      <c r="FA14" s="8">
        <v>284.73700000000002</v>
      </c>
      <c r="FB14" s="8">
        <v>284.9194</v>
      </c>
      <c r="FC14" s="8">
        <v>284.7998</v>
      </c>
      <c r="FD14" s="8">
        <v>284.7561</v>
      </c>
      <c r="FE14" s="8">
        <v>284.74979999999999</v>
      </c>
      <c r="FF14" s="8">
        <v>284.77010000000001</v>
      </c>
    </row>
    <row r="15" spans="1:162" x14ac:dyDescent="0.25">
      <c r="A15" t="str">
        <f>'Baseline QTR'!A15</f>
        <v>KS_NTWU</v>
      </c>
      <c r="B15" t="str">
        <f>'Baseline QTR'!B15</f>
        <v xml:space="preserve">   Transportation and public utilities</v>
      </c>
      <c r="C15" s="6">
        <v>50.033333333333331</v>
      </c>
      <c r="D15" s="6">
        <v>51.9</v>
      </c>
      <c r="E15" s="6">
        <v>52.266666666666666</v>
      </c>
      <c r="F15" s="6">
        <v>50.833333333333336</v>
      </c>
      <c r="G15" s="6">
        <v>52.433333333333337</v>
      </c>
      <c r="H15" s="6">
        <v>52.066666666666663</v>
      </c>
      <c r="I15" s="6">
        <v>52.9</v>
      </c>
      <c r="J15" s="6">
        <v>52.133333333333333</v>
      </c>
      <c r="K15" s="6">
        <v>51.266666666666666</v>
      </c>
      <c r="L15" s="6">
        <v>51.4</v>
      </c>
      <c r="M15" s="6">
        <v>50.833333333333336</v>
      </c>
      <c r="N15" s="6">
        <v>50.4</v>
      </c>
      <c r="O15" s="6">
        <v>50.866666666666667</v>
      </c>
      <c r="P15" s="6">
        <v>49.866666666666667</v>
      </c>
      <c r="Q15" s="6">
        <v>50.8</v>
      </c>
      <c r="R15" s="6">
        <v>47.866666666666667</v>
      </c>
      <c r="S15" s="6">
        <v>50.2</v>
      </c>
      <c r="T15" s="6">
        <v>50.333333333333336</v>
      </c>
      <c r="U15" s="6">
        <v>50.4</v>
      </c>
      <c r="V15" s="6">
        <v>50.5</v>
      </c>
      <c r="W15" s="6">
        <v>50.233333333333334</v>
      </c>
      <c r="X15" s="6">
        <v>50.166666666666664</v>
      </c>
      <c r="Y15" s="6">
        <v>51.166666666666664</v>
      </c>
      <c r="Z15" s="6">
        <v>51.1</v>
      </c>
      <c r="AA15" s="6">
        <v>52.366666666666667</v>
      </c>
      <c r="AB15" s="6">
        <v>50.3</v>
      </c>
      <c r="AC15" s="6">
        <v>53</v>
      </c>
      <c r="AD15" s="6">
        <v>54.3</v>
      </c>
      <c r="AE15" s="6">
        <v>54.5</v>
      </c>
      <c r="AF15" s="6">
        <v>55</v>
      </c>
      <c r="AG15" s="6">
        <v>54.06666666666667</v>
      </c>
      <c r="AH15" s="6">
        <v>51.5</v>
      </c>
      <c r="AI15" s="6">
        <v>56.2</v>
      </c>
      <c r="AJ15" s="6">
        <v>56.666666666666664</v>
      </c>
      <c r="AK15" s="6">
        <v>57.066666666666663</v>
      </c>
      <c r="AL15" s="6">
        <v>56.833333333333329</v>
      </c>
      <c r="AM15" s="6">
        <v>57.7</v>
      </c>
      <c r="AN15" s="6">
        <v>56.966666666666669</v>
      </c>
      <c r="AO15" s="6">
        <v>56.833333333333336</v>
      </c>
      <c r="AP15" s="6">
        <v>57.6</v>
      </c>
      <c r="AQ15" s="6">
        <v>56.733333333333334</v>
      </c>
      <c r="AR15" s="6">
        <v>56.333333333333336</v>
      </c>
      <c r="AS15" s="6">
        <v>56.266666666666666</v>
      </c>
      <c r="AT15" s="6">
        <v>57</v>
      </c>
      <c r="AU15" s="6">
        <v>57.066666666666663</v>
      </c>
      <c r="AV15" s="6">
        <v>55.766666666666666</v>
      </c>
      <c r="AW15" s="6">
        <v>54.133333333333333</v>
      </c>
      <c r="AX15" s="6">
        <v>52.1</v>
      </c>
      <c r="AY15" s="6">
        <v>51.833333333333336</v>
      </c>
      <c r="AZ15" s="6">
        <v>51.233333333333334</v>
      </c>
      <c r="BA15" s="6">
        <v>51.766666666666666</v>
      </c>
      <c r="BB15" s="6">
        <v>51.033333333333331</v>
      </c>
      <c r="BC15" s="6">
        <v>51.06666666666667</v>
      </c>
      <c r="BD15" s="6">
        <v>50.233333333333334</v>
      </c>
      <c r="BE15" s="6">
        <v>50.233333333333334</v>
      </c>
      <c r="BF15" s="6">
        <v>49.93333333333333</v>
      </c>
      <c r="BG15" s="6">
        <v>49.8</v>
      </c>
      <c r="BH15" s="6">
        <v>50.4</v>
      </c>
      <c r="BI15" s="6">
        <v>50.466666666666669</v>
      </c>
      <c r="BJ15" s="6">
        <v>50.9</v>
      </c>
      <c r="BK15" s="6">
        <v>50.266666666666666</v>
      </c>
      <c r="BL15" s="6">
        <v>49.866666666666667</v>
      </c>
      <c r="BM15" s="6">
        <v>49.433333333333337</v>
      </c>
      <c r="BN15" s="6">
        <v>49.766666666666666</v>
      </c>
      <c r="BO15" s="6">
        <v>50.166666666666671</v>
      </c>
      <c r="BP15" s="6">
        <v>50.233333333333334</v>
      </c>
      <c r="BQ15" s="6">
        <v>50.366666666666667</v>
      </c>
      <c r="BR15" s="6">
        <v>50.333333333333336</v>
      </c>
      <c r="BS15" s="6">
        <v>51.033333333333331</v>
      </c>
      <c r="BT15" s="6">
        <v>51.466666666666669</v>
      </c>
      <c r="BU15" s="6">
        <v>51.43333333333333</v>
      </c>
      <c r="BV15" s="6">
        <v>51.56666666666667</v>
      </c>
      <c r="BW15" s="6">
        <v>51.43333333333333</v>
      </c>
      <c r="BX15" s="6">
        <v>51.4</v>
      </c>
      <c r="BY15" s="6">
        <v>50.8</v>
      </c>
      <c r="BZ15" s="6">
        <v>49.733333333333334</v>
      </c>
      <c r="CA15" s="6">
        <v>48.966666666666661</v>
      </c>
      <c r="CB15" s="6">
        <v>47.366666666666667</v>
      </c>
      <c r="CC15" s="6">
        <v>46.7</v>
      </c>
      <c r="CD15" s="6">
        <v>46.1</v>
      </c>
      <c r="CE15" s="6">
        <v>45.766666666666666</v>
      </c>
      <c r="CF15" s="6">
        <v>45.56666666666667</v>
      </c>
      <c r="CG15" s="6">
        <v>45.8</v>
      </c>
      <c r="CH15" s="6">
        <v>46.233333333333334</v>
      </c>
      <c r="CI15" s="6">
        <v>46.5</v>
      </c>
      <c r="CJ15" s="6">
        <v>46.9</v>
      </c>
      <c r="CK15" s="6">
        <v>47.333333333333329</v>
      </c>
      <c r="CL15" s="6">
        <v>47.033333333333331</v>
      </c>
      <c r="CM15" s="6">
        <v>47.2</v>
      </c>
      <c r="CN15" s="6">
        <v>47.5</v>
      </c>
      <c r="CO15" s="6">
        <v>47.43333333333333</v>
      </c>
      <c r="CP15" s="6">
        <v>47.133333333333333</v>
      </c>
      <c r="CQ15" s="6">
        <v>47.033333333333331</v>
      </c>
      <c r="CR15" s="6">
        <v>47.533333333333331</v>
      </c>
      <c r="CS15" s="6">
        <v>47.966666666666669</v>
      </c>
      <c r="CT15" s="6">
        <v>48.56666666666667</v>
      </c>
      <c r="CU15" s="6">
        <v>49.56666666666667</v>
      </c>
      <c r="CV15" s="6">
        <v>50.6</v>
      </c>
      <c r="CW15" s="6">
        <v>51.066666666666663</v>
      </c>
      <c r="CX15" s="6">
        <v>51.666666666666664</v>
      </c>
      <c r="CY15" s="6">
        <v>52.43333333333333</v>
      </c>
      <c r="CZ15" s="6">
        <v>52.533333333333331</v>
      </c>
      <c r="DA15" s="6">
        <v>53.233333333333334</v>
      </c>
      <c r="DB15" s="6">
        <v>54.3</v>
      </c>
      <c r="DC15" s="6">
        <v>54.266666666666666</v>
      </c>
      <c r="DD15" s="6">
        <v>55.066666666666663</v>
      </c>
      <c r="DE15" s="6">
        <v>55.833333333333336</v>
      </c>
      <c r="DF15" s="6">
        <v>56.266666666666666</v>
      </c>
      <c r="DG15" s="6">
        <v>56.7</v>
      </c>
      <c r="DH15" s="6">
        <v>56.966666666666669</v>
      </c>
      <c r="DI15" s="6">
        <v>57.233333333333334</v>
      </c>
      <c r="DJ15" s="6">
        <v>58.033333333333331</v>
      </c>
      <c r="DK15" s="6">
        <v>58.533333333333331</v>
      </c>
      <c r="DL15" s="6">
        <v>58.566666666666663</v>
      </c>
      <c r="DM15" s="6">
        <v>58.533333333333331</v>
      </c>
      <c r="DN15" s="6">
        <v>59.166666666666664</v>
      </c>
      <c r="DO15" s="6">
        <v>59.433333333333337</v>
      </c>
      <c r="DP15" s="6">
        <v>59.666666666666664</v>
      </c>
      <c r="DQ15" s="6">
        <v>59.93333333333333</v>
      </c>
      <c r="DR15" s="6">
        <v>60.233333333333334</v>
      </c>
      <c r="DS15" s="45">
        <v>60.233333333333334</v>
      </c>
      <c r="DT15" s="45">
        <v>53.933333333333337</v>
      </c>
      <c r="DU15" s="45">
        <v>53.833333333333336</v>
      </c>
      <c r="DV15" s="45">
        <v>55</v>
      </c>
      <c r="DW15" s="45">
        <v>55.733333333333334</v>
      </c>
      <c r="DX15" s="45">
        <v>55.766666666666666</v>
      </c>
      <c r="DY15" s="45">
        <v>56.6</v>
      </c>
      <c r="DZ15" s="45">
        <v>59.266666666666666</v>
      </c>
      <c r="EA15" s="45">
        <v>59.966666666666669</v>
      </c>
      <c r="EB15" s="8">
        <v>61.088500000000003</v>
      </c>
      <c r="EC15" s="8">
        <v>61.396520000000002</v>
      </c>
      <c r="ED15" s="8">
        <v>60.92953</v>
      </c>
      <c r="EE15" s="8">
        <v>60.250549999999997</v>
      </c>
      <c r="EF15" s="8">
        <v>60.017800000000001</v>
      </c>
      <c r="EG15" s="8">
        <v>58.277709999999999</v>
      </c>
      <c r="EH15" s="8">
        <v>58.017139999999998</v>
      </c>
      <c r="EI15" s="8">
        <v>58.06465</v>
      </c>
      <c r="EJ15" s="8">
        <v>58.058990000000001</v>
      </c>
      <c r="EK15" s="8">
        <v>57.658749999999998</v>
      </c>
      <c r="EL15" s="8">
        <v>57.040089999999999</v>
      </c>
      <c r="EM15" s="8">
        <v>56.960889999999999</v>
      </c>
      <c r="EN15" s="8">
        <v>57.017180000000003</v>
      </c>
      <c r="EO15" s="8">
        <v>56.832599999999999</v>
      </c>
      <c r="EP15" s="8">
        <v>56.848709999999997</v>
      </c>
      <c r="EQ15" s="8">
        <v>56.914290000000001</v>
      </c>
      <c r="ER15" s="8">
        <v>57.1601</v>
      </c>
      <c r="ES15" s="8">
        <v>57.331740000000003</v>
      </c>
      <c r="ET15" s="8">
        <v>57.591700000000003</v>
      </c>
      <c r="EU15" s="8">
        <v>57.751289999999997</v>
      </c>
      <c r="EV15" s="8">
        <v>57.763950000000001</v>
      </c>
      <c r="EW15" s="8">
        <v>57.886409999999998</v>
      </c>
      <c r="EX15" s="8">
        <v>57.971150000000002</v>
      </c>
      <c r="EY15" s="8">
        <v>58.001080000000002</v>
      </c>
      <c r="EZ15" s="8">
        <v>58.089129999999997</v>
      </c>
      <c r="FA15" s="8">
        <v>58.055320000000002</v>
      </c>
      <c r="FB15" s="8">
        <v>58.055929999999996</v>
      </c>
      <c r="FC15" s="8">
        <v>58.075780000000002</v>
      </c>
      <c r="FD15" s="8">
        <v>58.121429999999997</v>
      </c>
      <c r="FE15" s="8">
        <v>58.073830000000001</v>
      </c>
      <c r="FF15" s="8">
        <v>58.045560000000002</v>
      </c>
    </row>
    <row r="16" spans="1:162" x14ac:dyDescent="0.25">
      <c r="A16" t="str">
        <f>'Baseline QTR'!A16</f>
        <v>KS_NINF</v>
      </c>
      <c r="B16" t="str">
        <f>'Baseline QTR'!B16</f>
        <v xml:space="preserve">   Information</v>
      </c>
      <c r="C16" s="6">
        <v>31.7</v>
      </c>
      <c r="D16" s="6">
        <v>31.6</v>
      </c>
      <c r="E16" s="6">
        <v>32</v>
      </c>
      <c r="F16" s="6">
        <v>31.633333333333333</v>
      </c>
      <c r="G16" s="6">
        <v>32.233333333333334</v>
      </c>
      <c r="H16" s="6">
        <v>32.866666666666667</v>
      </c>
      <c r="I16" s="6">
        <v>33.43333333333333</v>
      </c>
      <c r="J16" s="6">
        <v>34.233333333333334</v>
      </c>
      <c r="K16" s="6">
        <v>34.700000000000003</v>
      </c>
      <c r="L16" s="6">
        <v>34.833333333333336</v>
      </c>
      <c r="M16" s="6">
        <v>35.299999999999997</v>
      </c>
      <c r="N16" s="6">
        <v>36.133333333333333</v>
      </c>
      <c r="O16" s="6">
        <v>36.833333333333336</v>
      </c>
      <c r="P16" s="6">
        <v>37.633333333333333</v>
      </c>
      <c r="Q16" s="6">
        <v>38.933333333333337</v>
      </c>
      <c r="R16" s="6">
        <v>38.633333333333333</v>
      </c>
      <c r="S16" s="6">
        <v>39.233333333333334</v>
      </c>
      <c r="T16" s="6">
        <v>39.9</v>
      </c>
      <c r="U16" s="6">
        <v>40.1</v>
      </c>
      <c r="V16" s="6">
        <v>42.833333333333336</v>
      </c>
      <c r="W16" s="6">
        <v>43.5</v>
      </c>
      <c r="X16" s="6">
        <v>45.166666666666664</v>
      </c>
      <c r="Y16" s="6">
        <v>46.533333333333331</v>
      </c>
      <c r="Z16" s="6">
        <v>48.4</v>
      </c>
      <c r="AA16" s="6">
        <v>49.06666666666667</v>
      </c>
      <c r="AB16" s="6">
        <v>50.3</v>
      </c>
      <c r="AC16" s="6">
        <v>49.866666666666667</v>
      </c>
      <c r="AD16" s="6">
        <v>50.766666666666666</v>
      </c>
      <c r="AE16" s="6">
        <v>51.866666666666667</v>
      </c>
      <c r="AF16" s="6">
        <v>53</v>
      </c>
      <c r="AG16" s="6">
        <v>54.633333333333333</v>
      </c>
      <c r="AH16" s="6">
        <v>55.06666666666667</v>
      </c>
      <c r="AI16" s="6">
        <v>55.966666666666669</v>
      </c>
      <c r="AJ16" s="6">
        <v>56.333333333333336</v>
      </c>
      <c r="AK16" s="6">
        <v>57.9</v>
      </c>
      <c r="AL16" s="6">
        <v>58.93333333333333</v>
      </c>
      <c r="AM16" s="6">
        <v>61.766666666666666</v>
      </c>
      <c r="AN16" s="6">
        <v>62.566666666666663</v>
      </c>
      <c r="AO16" s="6">
        <v>66.36666666666666</v>
      </c>
      <c r="AP16" s="6">
        <v>66.933333333333337</v>
      </c>
      <c r="AQ16" s="6">
        <v>71.433333333333337</v>
      </c>
      <c r="AR16" s="6">
        <v>74.266666666666666</v>
      </c>
      <c r="AS16" s="6">
        <v>77.900000000000006</v>
      </c>
      <c r="AT16" s="6">
        <v>79.099999999999994</v>
      </c>
      <c r="AU16" s="6">
        <v>79.066666666666663</v>
      </c>
      <c r="AV16" s="6">
        <v>77.466666666666669</v>
      </c>
      <c r="AW16" s="6">
        <v>75.933333333333337</v>
      </c>
      <c r="AX16" s="6">
        <v>75.166666666666671</v>
      </c>
      <c r="AY16" s="6">
        <v>73.63333333333334</v>
      </c>
      <c r="AZ16" s="6">
        <v>73.066666666666663</v>
      </c>
      <c r="BA16" s="6">
        <v>72.666666666666657</v>
      </c>
      <c r="BB16" s="6">
        <v>72.533333333333331</v>
      </c>
      <c r="BC16" s="6">
        <v>71.86666666666666</v>
      </c>
      <c r="BD16" s="6">
        <v>71.2</v>
      </c>
      <c r="BE16" s="6">
        <v>71.63333333333334</v>
      </c>
      <c r="BF16" s="6">
        <v>72.099999999999994</v>
      </c>
      <c r="BG16" s="6">
        <v>72.400000000000006</v>
      </c>
      <c r="BH16" s="6">
        <v>72.7</v>
      </c>
      <c r="BI16" s="6">
        <v>72.566666666666663</v>
      </c>
      <c r="BJ16" s="6">
        <v>73.166666666666671</v>
      </c>
      <c r="BK16" s="6">
        <v>73.833333333333329</v>
      </c>
      <c r="BL16" s="6">
        <v>74</v>
      </c>
      <c r="BM16" s="6">
        <v>74.433333333333337</v>
      </c>
      <c r="BN16" s="6">
        <v>74.733333333333334</v>
      </c>
      <c r="BO16" s="6">
        <v>75.266666666666666</v>
      </c>
      <c r="BP16" s="6">
        <v>77.099999999999994</v>
      </c>
      <c r="BQ16" s="6">
        <v>78.900000000000006</v>
      </c>
      <c r="BR16" s="6">
        <v>79.833333333333343</v>
      </c>
      <c r="BS16" s="6">
        <v>80.666666666666671</v>
      </c>
      <c r="BT16" s="6">
        <v>81.566666666666663</v>
      </c>
      <c r="BU16" s="6">
        <v>81.833333333333329</v>
      </c>
      <c r="BV16" s="6">
        <v>82.399999999999991</v>
      </c>
      <c r="BW16" s="6">
        <v>83.6</v>
      </c>
      <c r="BX16" s="6">
        <v>84.733333333333334</v>
      </c>
      <c r="BY16" s="6">
        <v>86.2</v>
      </c>
      <c r="BZ16" s="6">
        <v>86.9</v>
      </c>
      <c r="CA16" s="6">
        <v>86.533333333333331</v>
      </c>
      <c r="CB16" s="6">
        <v>85.399999999999991</v>
      </c>
      <c r="CC16" s="6">
        <v>84.433333333333337</v>
      </c>
      <c r="CD16" s="6">
        <v>84.3</v>
      </c>
      <c r="CE16" s="6">
        <v>84.466666666666669</v>
      </c>
      <c r="CF16" s="6">
        <v>84.466666666666669</v>
      </c>
      <c r="CG16" s="6">
        <v>84.666666666666671</v>
      </c>
      <c r="CH16" s="6">
        <v>85.433333333333337</v>
      </c>
      <c r="CI16" s="6">
        <v>85.3</v>
      </c>
      <c r="CJ16" s="6">
        <v>85.63333333333334</v>
      </c>
      <c r="CK16" s="6">
        <v>86.3</v>
      </c>
      <c r="CL16" s="6">
        <v>86.433333333333337</v>
      </c>
      <c r="CM16" s="6">
        <v>86.933333333333337</v>
      </c>
      <c r="CN16" s="6">
        <v>87.233333333333334</v>
      </c>
      <c r="CO16" s="6">
        <v>86.466666666666669</v>
      </c>
      <c r="CP16" s="6">
        <v>86.7</v>
      </c>
      <c r="CQ16" s="6">
        <v>87.233333333333334</v>
      </c>
      <c r="CR16" s="6">
        <v>87.766666666666666</v>
      </c>
      <c r="CS16" s="6">
        <v>88.333333333333329</v>
      </c>
      <c r="CT16" s="6">
        <v>89.3</v>
      </c>
      <c r="CU16" s="6">
        <v>90.13333333333334</v>
      </c>
      <c r="CV16" s="6">
        <v>91.1</v>
      </c>
      <c r="CW16" s="6">
        <v>92.73333333333332</v>
      </c>
      <c r="CX16" s="6">
        <v>92.5</v>
      </c>
      <c r="CY16" s="6">
        <v>92.333333333333314</v>
      </c>
      <c r="CZ16" s="6">
        <v>93.4</v>
      </c>
      <c r="DA16" s="6">
        <v>95.5</v>
      </c>
      <c r="DB16" s="6">
        <v>97.366666666666674</v>
      </c>
      <c r="DC16" s="6">
        <v>98.933333333333337</v>
      </c>
      <c r="DD16" s="6">
        <v>101.2</v>
      </c>
      <c r="DE16" s="6">
        <v>103.43333333333334</v>
      </c>
      <c r="DF16" s="6">
        <v>105.13333333333334</v>
      </c>
      <c r="DG16" s="6">
        <v>106.56666666666666</v>
      </c>
      <c r="DH16" s="6">
        <v>107.96666666666668</v>
      </c>
      <c r="DI16" s="6">
        <v>109.36666666666667</v>
      </c>
      <c r="DJ16" s="6">
        <v>110.46666666666668</v>
      </c>
      <c r="DK16" s="6">
        <v>111.66666666666669</v>
      </c>
      <c r="DL16" s="6">
        <v>115.13333333333333</v>
      </c>
      <c r="DM16" s="6">
        <v>118.36666666666666</v>
      </c>
      <c r="DN16" s="6">
        <v>119.9</v>
      </c>
      <c r="DO16" s="6">
        <v>122.4</v>
      </c>
      <c r="DP16" s="6">
        <v>125</v>
      </c>
      <c r="DQ16" s="6">
        <v>128.53333333333333</v>
      </c>
      <c r="DR16" s="6">
        <v>128.83333333333334</v>
      </c>
      <c r="DS16" s="45">
        <v>130.73333333333332</v>
      </c>
      <c r="DT16" s="45">
        <v>130.76666666666668</v>
      </c>
      <c r="DU16" s="45">
        <v>131.36666666666667</v>
      </c>
      <c r="DV16" s="45">
        <v>133.73333333333332</v>
      </c>
      <c r="DW16" s="45">
        <v>134.36666666666667</v>
      </c>
      <c r="DX16" s="45">
        <v>135.96666666666667</v>
      </c>
      <c r="DY16" s="45">
        <v>138.06666666666666</v>
      </c>
      <c r="DZ16" s="45">
        <v>141.43333333333334</v>
      </c>
      <c r="EA16" s="45">
        <v>143.06666666666666</v>
      </c>
      <c r="EB16" s="8">
        <v>145.58189999999999</v>
      </c>
      <c r="EC16" s="8">
        <v>147.50030000000001</v>
      </c>
      <c r="ED16" s="8">
        <v>149.43899999999999</v>
      </c>
      <c r="EE16" s="8">
        <v>149.7304</v>
      </c>
      <c r="EF16" s="8">
        <v>148.2851</v>
      </c>
      <c r="EG16" s="8">
        <v>146.34970000000001</v>
      </c>
      <c r="EH16" s="8">
        <v>144.08789999999999</v>
      </c>
      <c r="EI16" s="8">
        <v>141.48580000000001</v>
      </c>
      <c r="EJ16" s="8">
        <v>139.1849</v>
      </c>
      <c r="EK16" s="8">
        <v>137.357</v>
      </c>
      <c r="EL16" s="8">
        <v>136.41239999999999</v>
      </c>
      <c r="EM16" s="8">
        <v>136.80770000000001</v>
      </c>
      <c r="EN16" s="8">
        <v>137.7739</v>
      </c>
      <c r="EO16" s="8">
        <v>138.78200000000001</v>
      </c>
      <c r="EP16" s="8">
        <v>139.7697</v>
      </c>
      <c r="EQ16" s="8">
        <v>140.54679999999999</v>
      </c>
      <c r="ER16" s="8">
        <v>141.04669999999999</v>
      </c>
      <c r="ES16" s="8">
        <v>141.32409999999999</v>
      </c>
      <c r="ET16" s="8">
        <v>141.3252</v>
      </c>
      <c r="EU16" s="8">
        <v>141.21539999999999</v>
      </c>
      <c r="EV16" s="8">
        <v>141.0976</v>
      </c>
      <c r="EW16" s="8">
        <v>140.99719999999999</v>
      </c>
      <c r="EX16" s="8">
        <v>140.92339999999999</v>
      </c>
      <c r="EY16" s="8">
        <v>140.87430000000001</v>
      </c>
      <c r="EZ16" s="8">
        <v>140.86259999999999</v>
      </c>
      <c r="FA16" s="8">
        <v>140.8758</v>
      </c>
      <c r="FB16" s="8">
        <v>140.91829999999999</v>
      </c>
      <c r="FC16" s="8">
        <v>140.9512</v>
      </c>
      <c r="FD16" s="8">
        <v>140.93260000000001</v>
      </c>
      <c r="FE16" s="8">
        <v>140.8657</v>
      </c>
      <c r="FF16" s="8">
        <v>140.77080000000001</v>
      </c>
    </row>
    <row r="17" spans="1:162" x14ac:dyDescent="0.25">
      <c r="A17" t="str">
        <f>'Baseline QTR'!A17</f>
        <v>KS_NFIN</v>
      </c>
      <c r="B17" t="str">
        <f>'Baseline QTR'!B17</f>
        <v xml:space="preserve">   Financial activities</v>
      </c>
      <c r="C17" s="6">
        <v>70.533333333333331</v>
      </c>
      <c r="D17" s="6">
        <v>70.966666666666669</v>
      </c>
      <c r="E17" s="6">
        <v>71.033333333333331</v>
      </c>
      <c r="F17" s="6">
        <v>70.566666666666663</v>
      </c>
      <c r="G17" s="6">
        <v>70.63333333333334</v>
      </c>
      <c r="H17" s="6">
        <v>71.166666666666671</v>
      </c>
      <c r="I17" s="6">
        <v>70.733333333333334</v>
      </c>
      <c r="J17" s="6">
        <v>70.566666666666663</v>
      </c>
      <c r="K17" s="6">
        <v>71.333333333333329</v>
      </c>
      <c r="L17" s="6">
        <v>71.466666666666669</v>
      </c>
      <c r="M17" s="6">
        <v>72.166666666666671</v>
      </c>
      <c r="N17" s="6">
        <v>73.533333333333331</v>
      </c>
      <c r="O17" s="6">
        <v>73.766666666666666</v>
      </c>
      <c r="P17" s="6">
        <v>73.899999999999991</v>
      </c>
      <c r="Q17" s="6">
        <v>75.966666666666669</v>
      </c>
      <c r="R17" s="6">
        <v>75.5</v>
      </c>
      <c r="S17" s="6">
        <v>77.900000000000006</v>
      </c>
      <c r="T17" s="6">
        <v>76.266666666666666</v>
      </c>
      <c r="U17" s="6">
        <v>75.433333333333337</v>
      </c>
      <c r="V17" s="6">
        <v>73.86666666666666</v>
      </c>
      <c r="W17" s="6">
        <v>73.566666666666663</v>
      </c>
      <c r="X17" s="6">
        <v>73.066666666666663</v>
      </c>
      <c r="Y17" s="6">
        <v>74.066666666666663</v>
      </c>
      <c r="Z17" s="6">
        <v>74.86666666666666</v>
      </c>
      <c r="AA17" s="6">
        <v>75.5</v>
      </c>
      <c r="AB17" s="6">
        <v>75.866666666666674</v>
      </c>
      <c r="AC17" s="6">
        <v>76.099999999999994</v>
      </c>
      <c r="AD17" s="6">
        <v>76.266666666666666</v>
      </c>
      <c r="AE17" s="6">
        <v>76.36666666666666</v>
      </c>
      <c r="AF17" s="6">
        <v>77.399999999999991</v>
      </c>
      <c r="AG17" s="6">
        <v>78.266666666666666</v>
      </c>
      <c r="AH17" s="6">
        <v>80.266666666666666</v>
      </c>
      <c r="AI17" s="6">
        <v>79.666666666666657</v>
      </c>
      <c r="AJ17" s="6">
        <v>83.13333333333334</v>
      </c>
      <c r="AK17" s="6">
        <v>84.7</v>
      </c>
      <c r="AL17" s="6">
        <v>87.433333333333337</v>
      </c>
      <c r="AM17" s="6">
        <v>87.866666666666674</v>
      </c>
      <c r="AN17" s="6">
        <v>88.433333333333337</v>
      </c>
      <c r="AO17" s="6">
        <v>89.1</v>
      </c>
      <c r="AP17" s="6">
        <v>88.7</v>
      </c>
      <c r="AQ17" s="6">
        <v>89.1</v>
      </c>
      <c r="AR17" s="6">
        <v>88.600000000000009</v>
      </c>
      <c r="AS17" s="6">
        <v>88.13333333333334</v>
      </c>
      <c r="AT17" s="6">
        <v>88.433333333333337</v>
      </c>
      <c r="AU17" s="6">
        <v>90</v>
      </c>
      <c r="AV17" s="6">
        <v>89.933333333333337</v>
      </c>
      <c r="AW17" s="6">
        <v>91.566666666666663</v>
      </c>
      <c r="AX17" s="6">
        <v>90.9</v>
      </c>
      <c r="AY17" s="6">
        <v>89.666666666666671</v>
      </c>
      <c r="AZ17" s="6">
        <v>89.866666666666674</v>
      </c>
      <c r="BA17" s="6">
        <v>89.966666666666669</v>
      </c>
      <c r="BB17" s="6">
        <v>90.566666666666663</v>
      </c>
      <c r="BC17" s="6">
        <v>91.9</v>
      </c>
      <c r="BD17" s="6">
        <v>92.433333333333323</v>
      </c>
      <c r="BE17" s="6">
        <v>93.2</v>
      </c>
      <c r="BF17" s="6">
        <v>92.7</v>
      </c>
      <c r="BG17" s="6">
        <v>92.466666666666683</v>
      </c>
      <c r="BH17" s="6">
        <v>91.73333333333332</v>
      </c>
      <c r="BI17" s="6">
        <v>91.566666666666663</v>
      </c>
      <c r="BJ17" s="6">
        <v>91.4</v>
      </c>
      <c r="BK17" s="6">
        <v>91.1</v>
      </c>
      <c r="BL17" s="6">
        <v>91.566666666666663</v>
      </c>
      <c r="BM17" s="6">
        <v>93.2</v>
      </c>
      <c r="BN17" s="6">
        <v>93.866666666666674</v>
      </c>
      <c r="BO17" s="6">
        <v>94.2</v>
      </c>
      <c r="BP17" s="6">
        <v>94.1</v>
      </c>
      <c r="BQ17" s="6">
        <v>93.8</v>
      </c>
      <c r="BR17" s="6">
        <v>93.566666666666663</v>
      </c>
      <c r="BS17" s="6">
        <v>93.7</v>
      </c>
      <c r="BT17" s="6">
        <v>93.73333333333332</v>
      </c>
      <c r="BU17" s="6">
        <v>93.13333333333334</v>
      </c>
      <c r="BV17" s="6">
        <v>93.166666666666686</v>
      </c>
      <c r="BW17" s="6">
        <v>93.23333333333332</v>
      </c>
      <c r="BX17" s="6">
        <v>92.466666666666683</v>
      </c>
      <c r="BY17" s="6">
        <v>91.333333333333314</v>
      </c>
      <c r="BZ17" s="6">
        <v>89.4</v>
      </c>
      <c r="CA17" s="6">
        <v>87.1</v>
      </c>
      <c r="CB17" s="6">
        <v>85.2</v>
      </c>
      <c r="CC17" s="6">
        <v>83.2</v>
      </c>
      <c r="CD17" s="6">
        <v>81.533333333333331</v>
      </c>
      <c r="CE17" s="6">
        <v>80.333333333333329</v>
      </c>
      <c r="CF17" s="6">
        <v>80.2</v>
      </c>
      <c r="CG17" s="6">
        <v>79.966666666666669</v>
      </c>
      <c r="CH17" s="6">
        <v>79.833333333333343</v>
      </c>
      <c r="CI17" s="6">
        <v>79.400000000000006</v>
      </c>
      <c r="CJ17" s="6">
        <v>78.833333333333329</v>
      </c>
      <c r="CK17" s="6">
        <v>78.033333333333331</v>
      </c>
      <c r="CL17" s="6">
        <v>77.8</v>
      </c>
      <c r="CM17" s="6">
        <v>77.36666666666666</v>
      </c>
      <c r="CN17" s="6">
        <v>77.63333333333334</v>
      </c>
      <c r="CO17" s="6">
        <v>77.866666666666674</v>
      </c>
      <c r="CP17" s="6">
        <v>78.466666666666669</v>
      </c>
      <c r="CQ17" s="6">
        <v>79.566666666666677</v>
      </c>
      <c r="CR17" s="6">
        <v>80.233333333333334</v>
      </c>
      <c r="CS17" s="6">
        <v>80.533333333333331</v>
      </c>
      <c r="CT17" s="6">
        <v>80.7</v>
      </c>
      <c r="CU17" s="6">
        <v>80.533333333333331</v>
      </c>
      <c r="CV17" s="6">
        <v>80.666666666666657</v>
      </c>
      <c r="CW17" s="6">
        <v>81.166666666666671</v>
      </c>
      <c r="CX17" s="6">
        <v>81.599999999999994</v>
      </c>
      <c r="CY17" s="6">
        <v>81.733333333333334</v>
      </c>
      <c r="CZ17" s="6">
        <v>81.900000000000006</v>
      </c>
      <c r="DA17" s="6">
        <v>82.2</v>
      </c>
      <c r="DB17" s="6">
        <v>82.366666666666674</v>
      </c>
      <c r="DC17" s="6">
        <v>83</v>
      </c>
      <c r="DD17" s="6">
        <v>83.066666666666663</v>
      </c>
      <c r="DE17" s="6">
        <v>83.6</v>
      </c>
      <c r="DF17" s="6">
        <v>83.333333333333329</v>
      </c>
      <c r="DG17" s="6">
        <v>83.5</v>
      </c>
      <c r="DH17" s="6">
        <v>84.066666666666663</v>
      </c>
      <c r="DI17" s="6">
        <v>84.6</v>
      </c>
      <c r="DJ17" s="6">
        <v>84.966666666666669</v>
      </c>
      <c r="DK17" s="6">
        <v>86.166666666666657</v>
      </c>
      <c r="DL17" s="6">
        <v>86.766666666666666</v>
      </c>
      <c r="DM17" s="6">
        <v>86.833333333333329</v>
      </c>
      <c r="DN17" s="6">
        <v>86.866666666666674</v>
      </c>
      <c r="DO17" s="6">
        <v>87.466666666666669</v>
      </c>
      <c r="DP17" s="6">
        <v>88.166666666666671</v>
      </c>
      <c r="DQ17" s="6">
        <v>88.8</v>
      </c>
      <c r="DR17" s="6">
        <v>89.033333333333331</v>
      </c>
      <c r="DS17" s="45">
        <v>88.133333333333326</v>
      </c>
      <c r="DT17" s="45">
        <v>85.033333333333331</v>
      </c>
      <c r="DU17" s="45">
        <v>84.966666666666669</v>
      </c>
      <c r="DV17" s="45">
        <v>86.233333333333334</v>
      </c>
      <c r="DW17" s="45">
        <v>86.3</v>
      </c>
      <c r="DX17" s="45">
        <v>86.566666666666663</v>
      </c>
      <c r="DY17" s="45">
        <v>86.833333333333329</v>
      </c>
      <c r="DZ17" s="45">
        <v>87.833333333333343</v>
      </c>
      <c r="EA17" s="45">
        <v>90.033333333333331</v>
      </c>
      <c r="EB17" s="8">
        <v>90.718000000000004</v>
      </c>
      <c r="EC17" s="8">
        <v>90.876239999999996</v>
      </c>
      <c r="ED17" s="8">
        <v>91.277929999999998</v>
      </c>
      <c r="EE17" s="8">
        <v>91.929839999999999</v>
      </c>
      <c r="EF17" s="8">
        <v>90.847639999999998</v>
      </c>
      <c r="EG17" s="8">
        <v>90.327079999999995</v>
      </c>
      <c r="EH17" s="8">
        <v>90.431669999999997</v>
      </c>
      <c r="EI17" s="8">
        <v>91.166629999999998</v>
      </c>
      <c r="EJ17" s="8">
        <v>91.922619999999995</v>
      </c>
      <c r="EK17" s="8">
        <v>92.217269999999999</v>
      </c>
      <c r="EL17" s="8">
        <v>92.495530000000002</v>
      </c>
      <c r="EM17" s="8">
        <v>92.676339999999996</v>
      </c>
      <c r="EN17" s="8">
        <v>92.717010000000002</v>
      </c>
      <c r="EO17" s="8">
        <v>92.549840000000003</v>
      </c>
      <c r="EP17" s="8">
        <v>92.343739999999997</v>
      </c>
      <c r="EQ17" s="8">
        <v>92.311940000000007</v>
      </c>
      <c r="ER17" s="8">
        <v>92.08699</v>
      </c>
      <c r="ES17" s="8">
        <v>91.903199999999998</v>
      </c>
      <c r="ET17" s="8">
        <v>91.811459999999997</v>
      </c>
      <c r="EU17" s="8">
        <v>91.847790000000003</v>
      </c>
      <c r="EV17" s="8">
        <v>91.712149999999994</v>
      </c>
      <c r="EW17" s="8">
        <v>91.548749999999998</v>
      </c>
      <c r="EX17" s="8">
        <v>91.329179999999994</v>
      </c>
      <c r="EY17" s="8">
        <v>91.223640000000003</v>
      </c>
      <c r="EZ17" s="8">
        <v>91.027950000000004</v>
      </c>
      <c r="FA17" s="8">
        <v>90.771370000000005</v>
      </c>
      <c r="FB17" s="8">
        <v>90.53716</v>
      </c>
      <c r="FC17" s="8">
        <v>90.373339999999999</v>
      </c>
      <c r="FD17" s="8">
        <v>90.156720000000007</v>
      </c>
      <c r="FE17" s="8">
        <v>89.915220000000005</v>
      </c>
      <c r="FF17" s="8">
        <v>89.642390000000006</v>
      </c>
    </row>
    <row r="18" spans="1:162" x14ac:dyDescent="0.25">
      <c r="A18" t="str">
        <f>'Baseline QTR'!A18</f>
        <v>KS_NPBS</v>
      </c>
      <c r="B18" t="str">
        <f>'Baseline QTR'!B18</f>
        <v xml:space="preserve">   Professional and business services</v>
      </c>
      <c r="C18" s="6">
        <v>122.13333333333334</v>
      </c>
      <c r="D18" s="6">
        <v>124.3</v>
      </c>
      <c r="E18" s="6">
        <v>126.03333333333332</v>
      </c>
      <c r="F18" s="6">
        <v>125.46666666666668</v>
      </c>
      <c r="G18" s="6">
        <v>124.96666666666668</v>
      </c>
      <c r="H18" s="6">
        <v>123.73333333333332</v>
      </c>
      <c r="I18" s="6">
        <v>123.93333333333334</v>
      </c>
      <c r="J18" s="6">
        <v>124.63333333333333</v>
      </c>
      <c r="K18" s="6">
        <v>128.56666666666666</v>
      </c>
      <c r="L18" s="6">
        <v>126.53333333333332</v>
      </c>
      <c r="M18" s="6">
        <v>123.96666666666668</v>
      </c>
      <c r="N18" s="6">
        <v>124.43333333333334</v>
      </c>
      <c r="O18" s="6">
        <v>129.76666666666665</v>
      </c>
      <c r="P18" s="6">
        <v>130.9</v>
      </c>
      <c r="Q18" s="6">
        <v>133.9</v>
      </c>
      <c r="R18" s="6">
        <v>133.33333333333334</v>
      </c>
      <c r="S18" s="6">
        <v>136.23333333333332</v>
      </c>
      <c r="T18" s="6">
        <v>139.19999999999999</v>
      </c>
      <c r="U18" s="6">
        <v>141.6</v>
      </c>
      <c r="V18" s="6">
        <v>145.1</v>
      </c>
      <c r="W18" s="6">
        <v>145.36666666666667</v>
      </c>
      <c r="X18" s="6">
        <v>144.4</v>
      </c>
      <c r="Y18" s="6">
        <v>145.53333333333333</v>
      </c>
      <c r="Z18" s="6">
        <v>148.66666666666666</v>
      </c>
      <c r="AA18" s="6">
        <v>153.19999999999999</v>
      </c>
      <c r="AB18" s="6">
        <v>153.36666666666667</v>
      </c>
      <c r="AC18" s="6">
        <v>156.16666666666666</v>
      </c>
      <c r="AD18" s="6">
        <v>160.53333333333333</v>
      </c>
      <c r="AE18" s="6">
        <v>164.76666666666665</v>
      </c>
      <c r="AF18" s="6">
        <v>169.33333333333334</v>
      </c>
      <c r="AG18" s="6">
        <v>170</v>
      </c>
      <c r="AH18" s="6">
        <v>173.6</v>
      </c>
      <c r="AI18" s="6">
        <v>177.76666666666665</v>
      </c>
      <c r="AJ18" s="6">
        <v>178.03333333333333</v>
      </c>
      <c r="AK18" s="6">
        <v>179.66666666666666</v>
      </c>
      <c r="AL18" s="6">
        <v>181</v>
      </c>
      <c r="AM18" s="6">
        <v>183.56666666666663</v>
      </c>
      <c r="AN18" s="6">
        <v>187.93333333333337</v>
      </c>
      <c r="AO18" s="6">
        <v>191.6</v>
      </c>
      <c r="AP18" s="6">
        <v>195.8</v>
      </c>
      <c r="AQ18" s="6">
        <v>198.96666666666667</v>
      </c>
      <c r="AR18" s="6">
        <v>200.53333333333333</v>
      </c>
      <c r="AS18" s="6">
        <v>204.5</v>
      </c>
      <c r="AT18" s="6">
        <v>205.26666666666668</v>
      </c>
      <c r="AU18" s="6">
        <v>198.56666666666663</v>
      </c>
      <c r="AV18" s="6">
        <v>194.53333333333333</v>
      </c>
      <c r="AW18" s="6">
        <v>185.9</v>
      </c>
      <c r="AX18" s="6">
        <v>180.8</v>
      </c>
      <c r="AY18" s="6">
        <v>179.33333333333331</v>
      </c>
      <c r="AZ18" s="6">
        <v>178.56666666666666</v>
      </c>
      <c r="BA18" s="6">
        <v>178.53333333333333</v>
      </c>
      <c r="BB18" s="6">
        <v>178.13333333333333</v>
      </c>
      <c r="BC18" s="6">
        <v>177.29999999999998</v>
      </c>
      <c r="BD18" s="6">
        <v>175.7</v>
      </c>
      <c r="BE18" s="6">
        <v>175.33333333333334</v>
      </c>
      <c r="BF18" s="6">
        <v>176.43333333333334</v>
      </c>
      <c r="BG18" s="6">
        <v>178.9</v>
      </c>
      <c r="BH18" s="6">
        <v>180.73333333333335</v>
      </c>
      <c r="BI18" s="6">
        <v>182.46666666666667</v>
      </c>
      <c r="BJ18" s="6">
        <v>185.2</v>
      </c>
      <c r="BK18" s="6">
        <v>187.76666666666668</v>
      </c>
      <c r="BL18" s="6">
        <v>189.9</v>
      </c>
      <c r="BM18" s="6">
        <v>193.33333333333331</v>
      </c>
      <c r="BN18" s="6">
        <v>195.73333333333335</v>
      </c>
      <c r="BO18" s="6">
        <v>197.93333333333337</v>
      </c>
      <c r="BP18" s="6">
        <v>201.76666666666668</v>
      </c>
      <c r="BQ18" s="6">
        <v>205.03333333333333</v>
      </c>
      <c r="BR18" s="6">
        <v>207.46666666666667</v>
      </c>
      <c r="BS18" s="6">
        <v>210.5</v>
      </c>
      <c r="BT18" s="6">
        <v>212.23333333333332</v>
      </c>
      <c r="BU18" s="6">
        <v>213.96666666666667</v>
      </c>
      <c r="BV18" s="6">
        <v>215.83333333333337</v>
      </c>
      <c r="BW18" s="6">
        <v>218.26666666666665</v>
      </c>
      <c r="BX18" s="6">
        <v>219.2</v>
      </c>
      <c r="BY18" s="6">
        <v>217.9</v>
      </c>
      <c r="BZ18" s="6">
        <v>212.56666666666663</v>
      </c>
      <c r="CA18" s="6">
        <v>206.33333333333337</v>
      </c>
      <c r="CB18" s="6">
        <v>196.93333333333337</v>
      </c>
      <c r="CC18" s="6">
        <v>193.7</v>
      </c>
      <c r="CD18" s="6">
        <v>193.43333333333337</v>
      </c>
      <c r="CE18" s="6">
        <v>194.56666666666663</v>
      </c>
      <c r="CF18" s="6">
        <v>196.26666666666665</v>
      </c>
      <c r="CG18" s="6">
        <v>197.9</v>
      </c>
      <c r="CH18" s="6">
        <v>200.03333333333333</v>
      </c>
      <c r="CI18" s="6">
        <v>202.56666666666663</v>
      </c>
      <c r="CJ18" s="6">
        <v>204.63333333333333</v>
      </c>
      <c r="CK18" s="6">
        <v>207.4</v>
      </c>
      <c r="CL18" s="6">
        <v>209.5</v>
      </c>
      <c r="CM18" s="6">
        <v>211.63333333333333</v>
      </c>
      <c r="CN18" s="6">
        <v>215.5</v>
      </c>
      <c r="CO18" s="6">
        <v>216.36666666666667</v>
      </c>
      <c r="CP18" s="6">
        <v>219.6</v>
      </c>
      <c r="CQ18" s="6">
        <v>222.16666666666663</v>
      </c>
      <c r="CR18" s="6">
        <v>223.43333333333337</v>
      </c>
      <c r="CS18" s="6">
        <v>224.8</v>
      </c>
      <c r="CT18" s="6">
        <v>227.26666666666665</v>
      </c>
      <c r="CU18" s="6">
        <v>228.66666666666663</v>
      </c>
      <c r="CV18" s="6">
        <v>228.9</v>
      </c>
      <c r="CW18" s="6">
        <v>232.9</v>
      </c>
      <c r="CX18" s="6">
        <v>235.1</v>
      </c>
      <c r="CY18" s="6">
        <v>236.7</v>
      </c>
      <c r="CZ18" s="6">
        <v>239.53333333333333</v>
      </c>
      <c r="DA18" s="6">
        <v>243.03333333333333</v>
      </c>
      <c r="DB18" s="6">
        <v>244.53333333333333</v>
      </c>
      <c r="DC18" s="6">
        <v>247.03333333333333</v>
      </c>
      <c r="DD18" s="6">
        <v>249.26666666666668</v>
      </c>
      <c r="DE18" s="6">
        <v>250.5</v>
      </c>
      <c r="DF18" s="6">
        <v>251.16666666666663</v>
      </c>
      <c r="DG18" s="6">
        <v>253.5</v>
      </c>
      <c r="DH18" s="6">
        <v>255.63333333333333</v>
      </c>
      <c r="DI18" s="6">
        <v>256.26666666666665</v>
      </c>
      <c r="DJ18" s="6">
        <v>257.2</v>
      </c>
      <c r="DK18" s="6">
        <v>260.26666666666665</v>
      </c>
      <c r="DL18" s="6">
        <v>260.23333333333335</v>
      </c>
      <c r="DM18" s="6">
        <v>261.73333333333335</v>
      </c>
      <c r="DN18" s="6">
        <v>264.2</v>
      </c>
      <c r="DO18" s="6">
        <v>264.43333333333334</v>
      </c>
      <c r="DP18" s="6">
        <v>267.26666666666665</v>
      </c>
      <c r="DQ18" s="6">
        <v>269.33333333333331</v>
      </c>
      <c r="DR18" s="6">
        <v>271.56666666666666</v>
      </c>
      <c r="DS18" s="45">
        <v>274.16666666666669</v>
      </c>
      <c r="DT18" s="45">
        <v>255.83333333333331</v>
      </c>
      <c r="DU18" s="45">
        <v>257.39999999999998</v>
      </c>
      <c r="DV18" s="45">
        <v>263.73333333333335</v>
      </c>
      <c r="DW18" s="45">
        <v>267.23333333333335</v>
      </c>
      <c r="DX18" s="45">
        <v>270.9666666666667</v>
      </c>
      <c r="DY18" s="45">
        <v>275.60000000000002</v>
      </c>
      <c r="DZ18" s="45">
        <v>282.8</v>
      </c>
      <c r="EA18" s="45">
        <v>289.63333333333333</v>
      </c>
      <c r="EB18" s="8">
        <v>293.03460000000001</v>
      </c>
      <c r="EC18" s="8">
        <v>291.3304</v>
      </c>
      <c r="ED18" s="8">
        <v>286.029</v>
      </c>
      <c r="EE18" s="8">
        <v>279.29349999999999</v>
      </c>
      <c r="EF18" s="8">
        <v>269.70589999999999</v>
      </c>
      <c r="EG18" s="8">
        <v>260.67380000000003</v>
      </c>
      <c r="EH18" s="8">
        <v>253.3828</v>
      </c>
      <c r="EI18" s="8">
        <v>248.03960000000001</v>
      </c>
      <c r="EJ18" s="8">
        <v>245.0677</v>
      </c>
      <c r="EK18" s="8">
        <v>244.1465</v>
      </c>
      <c r="EL18" s="8">
        <v>245.46899999999999</v>
      </c>
      <c r="EM18" s="8">
        <v>249.20230000000001</v>
      </c>
      <c r="EN18" s="8">
        <v>254.1131</v>
      </c>
      <c r="EO18" s="8">
        <v>259.76100000000002</v>
      </c>
      <c r="EP18" s="8">
        <v>265.875</v>
      </c>
      <c r="EQ18" s="8">
        <v>272.00529999999998</v>
      </c>
      <c r="ER18" s="8">
        <v>277.7122</v>
      </c>
      <c r="ES18" s="8">
        <v>282.72039999999998</v>
      </c>
      <c r="ET18" s="8">
        <v>287.20069999999998</v>
      </c>
      <c r="EU18" s="8">
        <v>291.089</v>
      </c>
      <c r="EV18" s="8">
        <v>294.53359999999998</v>
      </c>
      <c r="EW18" s="8">
        <v>297.75259999999997</v>
      </c>
      <c r="EX18" s="8">
        <v>301.53870000000001</v>
      </c>
      <c r="EY18" s="8">
        <v>305.61189999999999</v>
      </c>
      <c r="EZ18" s="8">
        <v>309.5822</v>
      </c>
      <c r="FA18" s="8">
        <v>313.36520000000002</v>
      </c>
      <c r="FB18" s="8">
        <v>316.81369999999998</v>
      </c>
      <c r="FC18" s="8">
        <v>319.96929999999998</v>
      </c>
      <c r="FD18" s="8">
        <v>322.68770000000001</v>
      </c>
      <c r="FE18" s="8">
        <v>325.05939999999998</v>
      </c>
      <c r="FF18" s="8">
        <v>327.31450000000001</v>
      </c>
    </row>
    <row r="19" spans="1:162" x14ac:dyDescent="0.25">
      <c r="A19" t="str">
        <f>'Baseline QTR'!A19</f>
        <v>KS_NOSRV</v>
      </c>
      <c r="B19" t="str">
        <f>'Baseline QTR'!B19</f>
        <v xml:space="preserve">   Other services</v>
      </c>
      <c r="C19" s="6">
        <v>225.4</v>
      </c>
      <c r="D19" s="6">
        <v>227.8</v>
      </c>
      <c r="E19" s="6">
        <v>230.36666666666667</v>
      </c>
      <c r="F19" s="6">
        <v>231.83333333333337</v>
      </c>
      <c r="G19" s="6">
        <v>233.3</v>
      </c>
      <c r="H19" s="6">
        <v>234.46666666666667</v>
      </c>
      <c r="I19" s="6">
        <v>234.63333333333333</v>
      </c>
      <c r="J19" s="6">
        <v>237</v>
      </c>
      <c r="K19" s="6">
        <v>238.16666666666663</v>
      </c>
      <c r="L19" s="6">
        <v>239.66666666666663</v>
      </c>
      <c r="M19" s="6">
        <v>242.76666666666665</v>
      </c>
      <c r="N19" s="6">
        <v>245.23333333333335</v>
      </c>
      <c r="O19" s="6">
        <v>246.76666666666668</v>
      </c>
      <c r="P19" s="6">
        <v>251.26666666666665</v>
      </c>
      <c r="Q19" s="6">
        <v>253.4</v>
      </c>
      <c r="R19" s="6">
        <v>252.7</v>
      </c>
      <c r="S19" s="6">
        <v>254.03333333333333</v>
      </c>
      <c r="T19" s="6">
        <v>255.73333333333332</v>
      </c>
      <c r="U19" s="6">
        <v>257.4666666666667</v>
      </c>
      <c r="V19" s="6">
        <v>260.03333333333336</v>
      </c>
      <c r="W19" s="6">
        <v>264.86666666666667</v>
      </c>
      <c r="X19" s="6">
        <v>265.56666666666666</v>
      </c>
      <c r="Y19" s="6">
        <v>266.76666666666665</v>
      </c>
      <c r="Z19" s="6">
        <v>267.5</v>
      </c>
      <c r="AA19" s="6">
        <v>266.7</v>
      </c>
      <c r="AB19" s="6">
        <v>270.26666666666665</v>
      </c>
      <c r="AC19" s="6">
        <v>272.76666666666665</v>
      </c>
      <c r="AD19" s="6">
        <v>277.23333333333335</v>
      </c>
      <c r="AE19" s="6">
        <v>279.13333333333333</v>
      </c>
      <c r="AF19" s="6">
        <v>281.13333333333333</v>
      </c>
      <c r="AG19" s="6">
        <v>284.33333333333337</v>
      </c>
      <c r="AH19" s="6">
        <v>288.66666666666669</v>
      </c>
      <c r="AI19" s="6">
        <v>289.66666666666669</v>
      </c>
      <c r="AJ19" s="6">
        <v>294.63333333333333</v>
      </c>
      <c r="AK19" s="6">
        <v>296.93333333333334</v>
      </c>
      <c r="AL19" s="6">
        <v>298.7</v>
      </c>
      <c r="AM19" s="6">
        <v>301.36666666666667</v>
      </c>
      <c r="AN19" s="6">
        <v>301.26666666666665</v>
      </c>
      <c r="AO19" s="6">
        <v>303.5</v>
      </c>
      <c r="AP19" s="6">
        <v>306.83333333333331</v>
      </c>
      <c r="AQ19" s="6">
        <v>309.93333333333334</v>
      </c>
      <c r="AR19" s="6">
        <v>308.9666666666667</v>
      </c>
      <c r="AS19" s="6">
        <v>310.96666666666664</v>
      </c>
      <c r="AT19" s="6">
        <v>313.8</v>
      </c>
      <c r="AU19" s="6">
        <v>312</v>
      </c>
      <c r="AV19" s="6">
        <v>313.33333333333337</v>
      </c>
      <c r="AW19" s="6">
        <v>313.0333333333333</v>
      </c>
      <c r="AX19" s="6">
        <v>311.9666666666667</v>
      </c>
      <c r="AY19" s="6">
        <v>312.86666666666667</v>
      </c>
      <c r="AZ19" s="6">
        <v>314.43333333333334</v>
      </c>
      <c r="BA19" s="6">
        <v>315.66666666666669</v>
      </c>
      <c r="BB19" s="6">
        <v>316.63333333333333</v>
      </c>
      <c r="BC19" s="6">
        <v>318.2</v>
      </c>
      <c r="BD19" s="6">
        <v>319.36666666666667</v>
      </c>
      <c r="BE19" s="6">
        <v>321.06666666666666</v>
      </c>
      <c r="BF19" s="6">
        <v>323.3</v>
      </c>
      <c r="BG19" s="6">
        <v>322.26666666666665</v>
      </c>
      <c r="BH19" s="6">
        <v>324.60000000000002</v>
      </c>
      <c r="BI19" s="6">
        <v>325.4666666666667</v>
      </c>
      <c r="BJ19" s="6">
        <v>327.3</v>
      </c>
      <c r="BK19" s="6">
        <v>329.0333333333333</v>
      </c>
      <c r="BL19" s="6">
        <v>332.36666666666667</v>
      </c>
      <c r="BM19" s="6">
        <v>333.9</v>
      </c>
      <c r="BN19" s="6">
        <v>335.09999999999997</v>
      </c>
      <c r="BO19" s="6">
        <v>336.86666666666667</v>
      </c>
      <c r="BP19" s="6">
        <v>338.1</v>
      </c>
      <c r="BQ19" s="6">
        <v>339.73333333333335</v>
      </c>
      <c r="BR19" s="6">
        <v>341.7</v>
      </c>
      <c r="BS19" s="6">
        <v>344.86666666666667</v>
      </c>
      <c r="BT19" s="6">
        <v>346.93333333333334</v>
      </c>
      <c r="BU19" s="6">
        <v>349.5333333333333</v>
      </c>
      <c r="BV19" s="6">
        <v>353</v>
      </c>
      <c r="BW19" s="6">
        <v>355.5333333333333</v>
      </c>
      <c r="BX19" s="6">
        <v>357.23333333333335</v>
      </c>
      <c r="BY19" s="6">
        <v>360.03333333333336</v>
      </c>
      <c r="BZ19" s="6">
        <v>359.5</v>
      </c>
      <c r="CA19" s="6">
        <v>358.76666666666665</v>
      </c>
      <c r="CB19" s="6">
        <v>356.9666666666667</v>
      </c>
      <c r="CC19" s="6">
        <v>358.2</v>
      </c>
      <c r="CD19" s="6">
        <v>359.5333333333333</v>
      </c>
      <c r="CE19" s="6">
        <v>359.43333333333334</v>
      </c>
      <c r="CF19" s="6">
        <v>361.73333333333335</v>
      </c>
      <c r="CG19" s="6">
        <v>364.3</v>
      </c>
      <c r="CH19" s="6">
        <v>368.9</v>
      </c>
      <c r="CI19" s="6">
        <v>370.36666666666667</v>
      </c>
      <c r="CJ19" s="6">
        <v>373.76666666666665</v>
      </c>
      <c r="CK19" s="6">
        <v>375.4</v>
      </c>
      <c r="CL19" s="6">
        <v>377.36666666666667</v>
      </c>
      <c r="CM19" s="6">
        <v>379.8</v>
      </c>
      <c r="CN19" s="6">
        <v>382.26666666666665</v>
      </c>
      <c r="CO19" s="6">
        <v>383.33333333333331</v>
      </c>
      <c r="CP19" s="6">
        <v>386.36666666666667</v>
      </c>
      <c r="CQ19" s="6">
        <v>387.46666666666664</v>
      </c>
      <c r="CR19" s="6">
        <v>390.43333333333334</v>
      </c>
      <c r="CS19" s="6">
        <v>392.7</v>
      </c>
      <c r="CT19" s="6">
        <v>395.86666666666667</v>
      </c>
      <c r="CU19" s="6">
        <v>399.63333333333333</v>
      </c>
      <c r="CV19" s="6">
        <v>399.96666666666664</v>
      </c>
      <c r="CW19" s="6">
        <v>403.03333333333336</v>
      </c>
      <c r="CX19" s="6">
        <v>403.5</v>
      </c>
      <c r="CY19" s="6">
        <v>406.26666666666665</v>
      </c>
      <c r="CZ19" s="6">
        <v>410.33333333333331</v>
      </c>
      <c r="DA19" s="6">
        <v>414</v>
      </c>
      <c r="DB19" s="6">
        <v>416.93333333333334</v>
      </c>
      <c r="DC19" s="6">
        <v>422.5333333333333</v>
      </c>
      <c r="DD19" s="6">
        <v>426.63333333333333</v>
      </c>
      <c r="DE19" s="6">
        <v>429.56666666666666</v>
      </c>
      <c r="DF19" s="6">
        <v>431.93333333333334</v>
      </c>
      <c r="DG19" s="6">
        <v>434.66666666666669</v>
      </c>
      <c r="DH19" s="6">
        <v>438.83333333333331</v>
      </c>
      <c r="DI19" s="6">
        <v>440.76666666666665</v>
      </c>
      <c r="DJ19" s="6">
        <v>443.33333333333331</v>
      </c>
      <c r="DK19" s="6">
        <v>448.83333333333331</v>
      </c>
      <c r="DL19" s="6">
        <v>451.56666666666666</v>
      </c>
      <c r="DM19" s="6">
        <v>453.76666666666665</v>
      </c>
      <c r="DN19" s="6">
        <v>456.3</v>
      </c>
      <c r="DO19" s="6">
        <v>459.96666666666664</v>
      </c>
      <c r="DP19" s="6">
        <v>462.73333333333329</v>
      </c>
      <c r="DQ19" s="6">
        <v>465.5</v>
      </c>
      <c r="DR19" s="6">
        <v>467</v>
      </c>
      <c r="DS19" s="45">
        <v>464.26666666666665</v>
      </c>
      <c r="DT19" s="45">
        <v>352.8</v>
      </c>
      <c r="DU19" s="45">
        <v>378.2</v>
      </c>
      <c r="DV19" s="45">
        <v>382.26666666666665</v>
      </c>
      <c r="DW19" s="45">
        <v>381.16666666666669</v>
      </c>
      <c r="DX19" s="45">
        <v>396.73333333333335</v>
      </c>
      <c r="DY19" s="45">
        <v>412.66666666666663</v>
      </c>
      <c r="DZ19" s="45">
        <v>424.4666666666667</v>
      </c>
      <c r="EA19" s="45">
        <v>431.03333333333336</v>
      </c>
      <c r="EB19" s="8">
        <v>437.80529999999999</v>
      </c>
      <c r="EC19" s="8">
        <v>441.68459999999999</v>
      </c>
      <c r="ED19" s="8">
        <v>444.04950000000002</v>
      </c>
      <c r="EE19" s="8">
        <v>449.62799999999999</v>
      </c>
      <c r="EF19" s="8">
        <v>453.86689999999999</v>
      </c>
      <c r="EG19" s="8">
        <v>459.23009999999999</v>
      </c>
      <c r="EH19" s="8">
        <v>461.64609999999999</v>
      </c>
      <c r="EI19" s="8">
        <v>463.85</v>
      </c>
      <c r="EJ19" s="8">
        <v>466.93599999999998</v>
      </c>
      <c r="EK19" s="8">
        <v>468.80340000000001</v>
      </c>
      <c r="EL19" s="8">
        <v>470.18959999999998</v>
      </c>
      <c r="EM19" s="8">
        <v>471.00470000000001</v>
      </c>
      <c r="EN19" s="8">
        <v>471.60239999999999</v>
      </c>
      <c r="EO19" s="8">
        <v>471.82440000000003</v>
      </c>
      <c r="EP19" s="8">
        <v>472.89409999999998</v>
      </c>
      <c r="EQ19" s="8">
        <v>473.94799999999998</v>
      </c>
      <c r="ER19" s="8">
        <v>474.82069999999999</v>
      </c>
      <c r="ES19" s="8">
        <v>475.96289999999999</v>
      </c>
      <c r="ET19" s="8">
        <v>477.21</v>
      </c>
      <c r="EU19" s="8">
        <v>478.47620000000001</v>
      </c>
      <c r="EV19" s="8">
        <v>480.07499999999999</v>
      </c>
      <c r="EW19" s="8">
        <v>481.58390000000003</v>
      </c>
      <c r="EX19" s="8">
        <v>482.73180000000002</v>
      </c>
      <c r="EY19" s="8">
        <v>483.87119999999999</v>
      </c>
      <c r="EZ19" s="8">
        <v>485.10270000000003</v>
      </c>
      <c r="FA19" s="8">
        <v>486.13549999999998</v>
      </c>
      <c r="FB19" s="8">
        <v>487.16739999999999</v>
      </c>
      <c r="FC19" s="8">
        <v>488.18619999999999</v>
      </c>
      <c r="FD19" s="8">
        <v>489.19959999999998</v>
      </c>
      <c r="FE19" s="8">
        <v>490.15629999999999</v>
      </c>
      <c r="FF19" s="8">
        <v>491.13029999999998</v>
      </c>
    </row>
    <row r="20" spans="1:162" x14ac:dyDescent="0.25">
      <c r="A20" t="str">
        <f>'Baseline QTR'!A20</f>
        <v>KS_NLHS</v>
      </c>
      <c r="B20" t="str">
        <f>'Baseline QTR'!B20</f>
        <v xml:space="preserve">      Leisure and Hospitality</v>
      </c>
      <c r="C20" s="6">
        <v>89.9</v>
      </c>
      <c r="D20" s="6">
        <v>90.833333333333314</v>
      </c>
      <c r="E20" s="6">
        <v>91.466666666666683</v>
      </c>
      <c r="F20" s="6">
        <v>91.166666666666686</v>
      </c>
      <c r="G20" s="6">
        <v>92.73333333333332</v>
      </c>
      <c r="H20" s="6">
        <v>92.3</v>
      </c>
      <c r="I20" s="6">
        <v>90.8</v>
      </c>
      <c r="J20" s="6">
        <v>91.5</v>
      </c>
      <c r="K20" s="6">
        <v>92.333333333333314</v>
      </c>
      <c r="L20" s="6">
        <v>92.86666666666666</v>
      </c>
      <c r="M20" s="6">
        <v>94.1</v>
      </c>
      <c r="N20" s="6">
        <v>94.6</v>
      </c>
      <c r="O20" s="6">
        <v>95.333333333333314</v>
      </c>
      <c r="P20" s="6">
        <v>96.23333333333332</v>
      </c>
      <c r="Q20" s="6">
        <v>97.8</v>
      </c>
      <c r="R20" s="6">
        <v>96.866666666666674</v>
      </c>
      <c r="S20" s="6">
        <v>97.666666666666686</v>
      </c>
      <c r="T20" s="6">
        <v>99</v>
      </c>
      <c r="U20" s="6">
        <v>98.666666666666686</v>
      </c>
      <c r="V20" s="6">
        <v>100.53333333333332</v>
      </c>
      <c r="W20" s="6">
        <v>102.26666666666668</v>
      </c>
      <c r="X20" s="6">
        <v>102.76666666666668</v>
      </c>
      <c r="Y20" s="6">
        <v>102.4</v>
      </c>
      <c r="Z20" s="6">
        <v>104.6</v>
      </c>
      <c r="AA20" s="6">
        <v>103.56666666666666</v>
      </c>
      <c r="AB20" s="6">
        <v>105.93333333333334</v>
      </c>
      <c r="AC20" s="6">
        <v>107.66666666666669</v>
      </c>
      <c r="AD20" s="6">
        <v>108.33333333333331</v>
      </c>
      <c r="AE20" s="6">
        <v>108.36666666666666</v>
      </c>
      <c r="AF20" s="6">
        <v>108.23333333333332</v>
      </c>
      <c r="AG20" s="6">
        <v>109.96666666666668</v>
      </c>
      <c r="AH20" s="6">
        <v>112.2</v>
      </c>
      <c r="AI20" s="6">
        <v>111.93333333333334</v>
      </c>
      <c r="AJ20" s="6">
        <v>113.63333333333333</v>
      </c>
      <c r="AK20" s="6">
        <v>114.8</v>
      </c>
      <c r="AL20" s="6">
        <v>113.9</v>
      </c>
      <c r="AM20" s="6">
        <v>118.3</v>
      </c>
      <c r="AN20" s="6">
        <v>118.56666666666666</v>
      </c>
      <c r="AO20" s="6">
        <v>119.06666666666666</v>
      </c>
      <c r="AP20" s="6">
        <v>120.7</v>
      </c>
      <c r="AQ20" s="6">
        <v>121.36666666666666</v>
      </c>
      <c r="AR20" s="6">
        <v>120.73333333333332</v>
      </c>
      <c r="AS20" s="6">
        <v>118.86666666666666</v>
      </c>
      <c r="AT20" s="6">
        <v>121.53333333333332</v>
      </c>
      <c r="AU20" s="6">
        <v>121.33333333333331</v>
      </c>
      <c r="AV20" s="6">
        <v>120.83333333333334</v>
      </c>
      <c r="AW20" s="6">
        <v>119.8</v>
      </c>
      <c r="AX20" s="6">
        <v>117.13333333333334</v>
      </c>
      <c r="AY20" s="6">
        <v>116.56666666666666</v>
      </c>
      <c r="AZ20" s="6">
        <v>117.36666666666667</v>
      </c>
      <c r="BA20" s="6">
        <v>117.93333333333334</v>
      </c>
      <c r="BB20" s="6">
        <v>117.93333333333334</v>
      </c>
      <c r="BC20" s="6">
        <v>118.23333333333332</v>
      </c>
      <c r="BD20" s="6">
        <v>118.56666666666666</v>
      </c>
      <c r="BE20" s="6">
        <v>119.86666666666667</v>
      </c>
      <c r="BF20" s="6">
        <v>121.86666666666667</v>
      </c>
      <c r="BG20" s="6">
        <v>121.7</v>
      </c>
      <c r="BH20" s="6">
        <v>123.13333333333334</v>
      </c>
      <c r="BI20" s="6">
        <v>122.8</v>
      </c>
      <c r="BJ20" s="6">
        <v>124.06666666666666</v>
      </c>
      <c r="BK20" s="6">
        <v>124.6</v>
      </c>
      <c r="BL20" s="6">
        <v>126.43333333333334</v>
      </c>
      <c r="BM20" s="6">
        <v>127.1</v>
      </c>
      <c r="BN20" s="6">
        <v>128.19999999999999</v>
      </c>
      <c r="BO20" s="6">
        <v>129.16666666666666</v>
      </c>
      <c r="BP20" s="6">
        <v>129.83333333333334</v>
      </c>
      <c r="BQ20" s="6">
        <v>131.33333333333334</v>
      </c>
      <c r="BR20" s="6">
        <v>132.56666666666666</v>
      </c>
      <c r="BS20" s="6">
        <v>133.86666666666667</v>
      </c>
      <c r="BT20" s="6">
        <v>134.76666666666668</v>
      </c>
      <c r="BU20" s="6">
        <v>135.9</v>
      </c>
      <c r="BV20" s="6">
        <v>136.76666666666668</v>
      </c>
      <c r="BW20" s="6">
        <v>137.76666666666665</v>
      </c>
      <c r="BX20" s="6">
        <v>137.4</v>
      </c>
      <c r="BY20" s="6">
        <v>137.53333333333333</v>
      </c>
      <c r="BZ20" s="6">
        <v>135.4</v>
      </c>
      <c r="CA20" s="6">
        <v>132.53333333333333</v>
      </c>
      <c r="CB20" s="6">
        <v>130.20000000000002</v>
      </c>
      <c r="CC20" s="6">
        <v>130.13333333333333</v>
      </c>
      <c r="CD20" s="6">
        <v>129.43333333333334</v>
      </c>
      <c r="CE20" s="6">
        <v>129.16666666666666</v>
      </c>
      <c r="CF20" s="6">
        <v>130.06666666666666</v>
      </c>
      <c r="CG20" s="6">
        <v>130.6</v>
      </c>
      <c r="CH20" s="6">
        <v>131.93333333333334</v>
      </c>
      <c r="CI20" s="6">
        <v>132.03333333333333</v>
      </c>
      <c r="CJ20" s="6">
        <v>133.36666666666667</v>
      </c>
      <c r="CK20" s="6">
        <v>133.66666666666669</v>
      </c>
      <c r="CL20" s="6">
        <v>134.96666666666667</v>
      </c>
      <c r="CM20" s="6">
        <v>136.16666666666666</v>
      </c>
      <c r="CN20" s="6">
        <v>137.56666666666666</v>
      </c>
      <c r="CO20" s="6">
        <v>138.13333333333333</v>
      </c>
      <c r="CP20" s="6">
        <v>140.46666666666667</v>
      </c>
      <c r="CQ20" s="6">
        <v>141.6</v>
      </c>
      <c r="CR20" s="6">
        <v>143.33333333333334</v>
      </c>
      <c r="CS20" s="6">
        <v>144.80000000000001</v>
      </c>
      <c r="CT20" s="6">
        <v>146.1</v>
      </c>
      <c r="CU20" s="6">
        <v>147.6</v>
      </c>
      <c r="CV20" s="6">
        <v>148.03333333333333</v>
      </c>
      <c r="CW20" s="6">
        <v>149.23333333333332</v>
      </c>
      <c r="CX20" s="6">
        <v>149.86666666666667</v>
      </c>
      <c r="CY20" s="6">
        <v>151.9</v>
      </c>
      <c r="CZ20" s="6">
        <v>153.6</v>
      </c>
      <c r="DA20" s="6">
        <v>156.73333333333335</v>
      </c>
      <c r="DB20" s="6">
        <v>157.69999999999999</v>
      </c>
      <c r="DC20" s="6">
        <v>159.53333333333333</v>
      </c>
      <c r="DD20" s="6">
        <v>160.83333333333331</v>
      </c>
      <c r="DE20" s="6">
        <v>162.69999999999999</v>
      </c>
      <c r="DF20" s="6">
        <v>163.5</v>
      </c>
      <c r="DG20" s="6">
        <v>164.86666666666667</v>
      </c>
      <c r="DH20" s="6">
        <v>167.23333333333335</v>
      </c>
      <c r="DI20" s="6">
        <v>167.26666666666668</v>
      </c>
      <c r="DJ20" s="6">
        <v>168</v>
      </c>
      <c r="DK20" s="6">
        <v>170.26666666666668</v>
      </c>
      <c r="DL20" s="6">
        <v>171.73333333333332</v>
      </c>
      <c r="DM20" s="6">
        <v>171.53333333333333</v>
      </c>
      <c r="DN20" s="6">
        <v>172.76666666666668</v>
      </c>
      <c r="DO20" s="6">
        <v>172.7</v>
      </c>
      <c r="DP20" s="6">
        <v>173.56666666666666</v>
      </c>
      <c r="DQ20" s="6">
        <v>174.36666666666667</v>
      </c>
      <c r="DR20" s="6">
        <v>174.53333333333333</v>
      </c>
      <c r="DS20" s="45">
        <v>172.23333333333332</v>
      </c>
      <c r="DT20" s="45">
        <v>96.066666666666663</v>
      </c>
      <c r="DU20" s="45">
        <v>109.93333333333332</v>
      </c>
      <c r="DV20" s="45">
        <v>112.43333333333334</v>
      </c>
      <c r="DW20" s="45">
        <v>110.73333333333332</v>
      </c>
      <c r="DX20" s="45">
        <v>123.23333333333332</v>
      </c>
      <c r="DY20" s="45">
        <v>137.03333333333333</v>
      </c>
      <c r="DZ20" s="45">
        <v>144.23333333333332</v>
      </c>
      <c r="EA20" s="45">
        <v>148.33333333333331</v>
      </c>
      <c r="EB20" s="8">
        <v>152.7063</v>
      </c>
      <c r="EC20" s="8">
        <v>155.18299999999999</v>
      </c>
      <c r="ED20" s="8">
        <v>155.94560000000001</v>
      </c>
      <c r="EE20" s="8">
        <v>160.58240000000001</v>
      </c>
      <c r="EF20" s="8">
        <v>165.751</v>
      </c>
      <c r="EG20" s="8">
        <v>170.6686</v>
      </c>
      <c r="EH20" s="8">
        <v>171.6011</v>
      </c>
      <c r="EI20" s="8">
        <v>171.0651</v>
      </c>
      <c r="EJ20" s="8">
        <v>171.56219999999999</v>
      </c>
      <c r="EK20" s="8">
        <v>171.9392</v>
      </c>
      <c r="EL20" s="8">
        <v>172.37479999999999</v>
      </c>
      <c r="EM20" s="8">
        <v>172.32490000000001</v>
      </c>
      <c r="EN20" s="8">
        <v>172.43950000000001</v>
      </c>
      <c r="EO20" s="8">
        <v>172.2773</v>
      </c>
      <c r="EP20" s="8">
        <v>172.86240000000001</v>
      </c>
      <c r="EQ20" s="8">
        <v>173.16370000000001</v>
      </c>
      <c r="ER20" s="8">
        <v>173.34880000000001</v>
      </c>
      <c r="ES20" s="8">
        <v>173.6644</v>
      </c>
      <c r="ET20" s="8">
        <v>174.01060000000001</v>
      </c>
      <c r="EU20" s="8">
        <v>174.15190000000001</v>
      </c>
      <c r="EV20" s="8">
        <v>174.74799999999999</v>
      </c>
      <c r="EW20" s="8">
        <v>175.27180000000001</v>
      </c>
      <c r="EX20" s="8">
        <v>175.5617</v>
      </c>
      <c r="EY20" s="8">
        <v>175.7664</v>
      </c>
      <c r="EZ20" s="8">
        <v>176.28880000000001</v>
      </c>
      <c r="FA20" s="8">
        <v>176.80969999999999</v>
      </c>
      <c r="FB20" s="8">
        <v>177.27500000000001</v>
      </c>
      <c r="FC20" s="8">
        <v>177.57589999999999</v>
      </c>
      <c r="FD20" s="8">
        <v>178.0823</v>
      </c>
      <c r="FE20" s="8">
        <v>178.58250000000001</v>
      </c>
      <c r="FF20" s="8">
        <v>179.09889999999999</v>
      </c>
    </row>
    <row r="21" spans="1:162" x14ac:dyDescent="0.25">
      <c r="A21" t="str">
        <f>'Baseline QTR'!A21</f>
        <v>KS_NGOV</v>
      </c>
      <c r="B21" t="str">
        <f>'Baseline QTR'!B21</f>
        <v xml:space="preserve">   Government</v>
      </c>
      <c r="C21" s="6">
        <v>144.96666666666667</v>
      </c>
      <c r="D21" s="6">
        <v>146.63333333333335</v>
      </c>
      <c r="E21" s="6">
        <v>149.4</v>
      </c>
      <c r="F21" s="6">
        <v>148.80000000000001</v>
      </c>
      <c r="G21" s="6">
        <v>149.36666666666665</v>
      </c>
      <c r="H21" s="6">
        <v>153.20000000000002</v>
      </c>
      <c r="I21" s="6">
        <v>154.63333333333333</v>
      </c>
      <c r="J21" s="6">
        <v>154.86666666666667</v>
      </c>
      <c r="K21" s="6">
        <v>157.29999999999998</v>
      </c>
      <c r="L21" s="6">
        <v>158.60000000000002</v>
      </c>
      <c r="M21" s="6">
        <v>158</v>
      </c>
      <c r="N21" s="6">
        <v>161.06666666666666</v>
      </c>
      <c r="O21" s="6">
        <v>160.26666666666665</v>
      </c>
      <c r="P21" s="6">
        <v>161.56666666666666</v>
      </c>
      <c r="Q21" s="6">
        <v>162.20000000000002</v>
      </c>
      <c r="R21" s="6">
        <v>163.5</v>
      </c>
      <c r="S21" s="6">
        <v>163.33333333333334</v>
      </c>
      <c r="T21" s="6">
        <v>164.66666666666666</v>
      </c>
      <c r="U21" s="6">
        <v>163.16666666666669</v>
      </c>
      <c r="V21" s="6">
        <v>166.96666666666664</v>
      </c>
      <c r="W21" s="6">
        <v>167.6</v>
      </c>
      <c r="X21" s="6">
        <v>168.16666666666666</v>
      </c>
      <c r="Y21" s="6">
        <v>166.93333333333334</v>
      </c>
      <c r="Z21" s="6">
        <v>168.86666666666667</v>
      </c>
      <c r="AA21" s="6">
        <v>171</v>
      </c>
      <c r="AB21" s="6">
        <v>170.7</v>
      </c>
      <c r="AC21" s="6">
        <v>170.13333333333335</v>
      </c>
      <c r="AD21" s="6">
        <v>170.93333333333334</v>
      </c>
      <c r="AE21" s="6">
        <v>170.93333333333334</v>
      </c>
      <c r="AF21" s="6">
        <v>174.53333333333333</v>
      </c>
      <c r="AG21" s="6">
        <v>174.43333333333334</v>
      </c>
      <c r="AH21" s="6">
        <v>175.16666666666669</v>
      </c>
      <c r="AI21" s="6">
        <v>176.66666666666669</v>
      </c>
      <c r="AJ21" s="6">
        <v>178.13333333333333</v>
      </c>
      <c r="AK21" s="6">
        <v>179.03333333333333</v>
      </c>
      <c r="AL21" s="6">
        <v>180.23333333333332</v>
      </c>
      <c r="AM21" s="6">
        <v>180.73333333333335</v>
      </c>
      <c r="AN21" s="6">
        <v>182.2</v>
      </c>
      <c r="AO21" s="6">
        <v>183.8</v>
      </c>
      <c r="AP21" s="6">
        <v>184.1</v>
      </c>
      <c r="AQ21" s="6">
        <v>185.13333333333333</v>
      </c>
      <c r="AR21" s="6">
        <v>186.79999999999998</v>
      </c>
      <c r="AS21" s="6">
        <v>185.66666666666666</v>
      </c>
      <c r="AT21" s="6">
        <v>185.86666666666665</v>
      </c>
      <c r="AU21" s="6">
        <v>189.76666666666665</v>
      </c>
      <c r="AV21" s="6">
        <v>191.36666666666667</v>
      </c>
      <c r="AW21" s="6">
        <v>192.29999999999998</v>
      </c>
      <c r="AX21" s="6">
        <v>194.13333333333335</v>
      </c>
      <c r="AY21" s="6">
        <v>194.86666666666667</v>
      </c>
      <c r="AZ21" s="6">
        <v>195.59999999999997</v>
      </c>
      <c r="BA21" s="6">
        <v>195.83333333333334</v>
      </c>
      <c r="BB21" s="6">
        <v>197.1</v>
      </c>
      <c r="BC21" s="6">
        <v>197.66666666666666</v>
      </c>
      <c r="BD21" s="6">
        <v>198.76666666666668</v>
      </c>
      <c r="BE21" s="6">
        <v>197.36666666666665</v>
      </c>
      <c r="BF21" s="6">
        <v>198.20000000000002</v>
      </c>
      <c r="BG21" s="6">
        <v>197.5</v>
      </c>
      <c r="BH21" s="6">
        <v>197.83333333333331</v>
      </c>
      <c r="BI21" s="6">
        <v>198.23333333333332</v>
      </c>
      <c r="BJ21" s="6">
        <v>198.46666666666667</v>
      </c>
      <c r="BK21" s="6">
        <v>197.33333333333334</v>
      </c>
      <c r="BL21" s="6">
        <v>197.56666666666666</v>
      </c>
      <c r="BM21" s="6">
        <v>197.93333333333334</v>
      </c>
      <c r="BN21" s="6">
        <v>198.23333333333335</v>
      </c>
      <c r="BO21" s="6">
        <v>198.66666666666669</v>
      </c>
      <c r="BP21" s="6">
        <v>198.29999999999998</v>
      </c>
      <c r="BQ21" s="6">
        <v>198.26666666666665</v>
      </c>
      <c r="BR21" s="6">
        <v>198.8</v>
      </c>
      <c r="BS21" s="6">
        <v>198.93333333333331</v>
      </c>
      <c r="BT21" s="6">
        <v>199.43333333333331</v>
      </c>
      <c r="BU21" s="6">
        <v>200.86666666666667</v>
      </c>
      <c r="BV21" s="6">
        <v>201.36666666666667</v>
      </c>
      <c r="BW21" s="6">
        <v>202.36666666666667</v>
      </c>
      <c r="BX21" s="6">
        <v>202.5</v>
      </c>
      <c r="BY21" s="6">
        <v>206.26666666666668</v>
      </c>
      <c r="BZ21" s="6">
        <v>206.9</v>
      </c>
      <c r="CA21" s="6">
        <v>206</v>
      </c>
      <c r="CB21" s="6">
        <v>207.13333333333333</v>
      </c>
      <c r="CC21" s="6">
        <v>206.06666666666666</v>
      </c>
      <c r="CD21" s="6">
        <v>205.53333333333336</v>
      </c>
      <c r="CE21" s="6">
        <v>204.9</v>
      </c>
      <c r="CF21" s="6">
        <v>208.13333333333333</v>
      </c>
      <c r="CG21" s="6">
        <v>206.06666666666666</v>
      </c>
      <c r="CH21" s="6">
        <v>204.06666666666669</v>
      </c>
      <c r="CI21" s="6">
        <v>203.03333333333333</v>
      </c>
      <c r="CJ21" s="6">
        <v>202.66666666666666</v>
      </c>
      <c r="CK21" s="6">
        <v>201.1</v>
      </c>
      <c r="CL21" s="6">
        <v>201.9</v>
      </c>
      <c r="CM21" s="6">
        <v>202.4</v>
      </c>
      <c r="CN21" s="6">
        <v>202.33333333333334</v>
      </c>
      <c r="CO21" s="6">
        <v>202.5</v>
      </c>
      <c r="CP21" s="6">
        <v>203.53333333333333</v>
      </c>
      <c r="CQ21" s="6">
        <v>204.13333333333338</v>
      </c>
      <c r="CR21" s="6">
        <v>204.26666666666668</v>
      </c>
      <c r="CS21" s="6">
        <v>204.63333333333335</v>
      </c>
      <c r="CT21" s="6">
        <v>206.16666666666669</v>
      </c>
      <c r="CU21" s="6">
        <v>206.73333333333338</v>
      </c>
      <c r="CV21" s="6">
        <v>206.96666666666664</v>
      </c>
      <c r="CW21" s="6">
        <v>208.16666666666666</v>
      </c>
      <c r="CX21" s="6">
        <v>209.06666666666669</v>
      </c>
      <c r="CY21" s="6">
        <v>210.63333333333333</v>
      </c>
      <c r="CZ21" s="6">
        <v>212.2</v>
      </c>
      <c r="DA21" s="6">
        <v>214.13333333333333</v>
      </c>
      <c r="DB21" s="6">
        <v>214.66666666666666</v>
      </c>
      <c r="DC21" s="6">
        <v>215.33333333333331</v>
      </c>
      <c r="DD21" s="6">
        <v>217.33333333333334</v>
      </c>
      <c r="DE21" s="6">
        <v>218.63333333333333</v>
      </c>
      <c r="DF21" s="6">
        <v>219.96666666666664</v>
      </c>
      <c r="DG21" s="6">
        <v>220.26666666666671</v>
      </c>
      <c r="DH21" s="6">
        <v>221.29999999999998</v>
      </c>
      <c r="DI21" s="6">
        <v>221.79999999999995</v>
      </c>
      <c r="DJ21" s="6">
        <v>221.7</v>
      </c>
      <c r="DK21" s="6">
        <v>220.16666666666669</v>
      </c>
      <c r="DL21" s="6">
        <v>219.03333333333336</v>
      </c>
      <c r="DM21" s="6">
        <v>218.03333333333333</v>
      </c>
      <c r="DN21" s="6">
        <v>216.86666666666667</v>
      </c>
      <c r="DO21" s="6">
        <v>214.16666666666669</v>
      </c>
      <c r="DP21" s="6">
        <v>215.2</v>
      </c>
      <c r="DQ21" s="6">
        <v>218.33333333333334</v>
      </c>
      <c r="DR21" s="6">
        <v>216.29999999999995</v>
      </c>
      <c r="DS21" s="45">
        <v>219.4</v>
      </c>
      <c r="DT21" s="45">
        <v>205.56666666666663</v>
      </c>
      <c r="DU21" s="45">
        <v>211.23333333333335</v>
      </c>
      <c r="DV21" s="45">
        <v>202.49999999999997</v>
      </c>
      <c r="DW21" s="45">
        <v>203.13333333333333</v>
      </c>
      <c r="DX21" s="45">
        <v>205.93333333333334</v>
      </c>
      <c r="DY21" s="45">
        <v>212.46666666666664</v>
      </c>
      <c r="DZ21" s="45">
        <v>207.60000000000002</v>
      </c>
      <c r="EA21" s="45">
        <v>202.6</v>
      </c>
      <c r="EB21" s="8">
        <v>203.04570000000001</v>
      </c>
      <c r="EC21" s="8">
        <v>203.3426</v>
      </c>
      <c r="ED21" s="8">
        <v>204.20849999999999</v>
      </c>
      <c r="EE21" s="8">
        <v>204.70140000000001</v>
      </c>
      <c r="EF21" s="8">
        <v>205.10910000000001</v>
      </c>
      <c r="EG21" s="8">
        <v>205.33680000000001</v>
      </c>
      <c r="EH21" s="8">
        <v>205.7184</v>
      </c>
      <c r="EI21" s="8">
        <v>206.20910000000001</v>
      </c>
      <c r="EJ21" s="8">
        <v>206.8742</v>
      </c>
      <c r="EK21" s="8">
        <v>207.83150000000001</v>
      </c>
      <c r="EL21" s="8">
        <v>209.04390000000001</v>
      </c>
      <c r="EM21" s="8">
        <v>210.42089999999999</v>
      </c>
      <c r="EN21" s="8">
        <v>211.75059999999999</v>
      </c>
      <c r="EO21" s="8">
        <v>212.959</v>
      </c>
      <c r="EP21" s="8">
        <v>214.12270000000001</v>
      </c>
      <c r="EQ21" s="8">
        <v>215.13829999999999</v>
      </c>
      <c r="ER21" s="8">
        <v>216.10990000000001</v>
      </c>
      <c r="ES21" s="8">
        <v>216.9451</v>
      </c>
      <c r="ET21" s="8">
        <v>217.6782</v>
      </c>
      <c r="EU21" s="8">
        <v>218.28309999999999</v>
      </c>
      <c r="EV21" s="8">
        <v>218.7929</v>
      </c>
      <c r="EW21" s="8">
        <v>219.20339999999999</v>
      </c>
      <c r="EX21" s="8">
        <v>219.56450000000001</v>
      </c>
      <c r="EY21" s="8">
        <v>219.9528</v>
      </c>
      <c r="EZ21" s="8">
        <v>220.3768</v>
      </c>
      <c r="FA21" s="8">
        <v>220.7313</v>
      </c>
      <c r="FB21" s="8">
        <v>221.06700000000001</v>
      </c>
      <c r="FC21" s="8">
        <v>221.3999</v>
      </c>
      <c r="FD21" s="8">
        <v>221.7372</v>
      </c>
      <c r="FE21" s="8">
        <v>222.03120000000001</v>
      </c>
      <c r="FF21" s="8">
        <v>222.32380000000001</v>
      </c>
    </row>
    <row r="22" spans="1:162" x14ac:dyDescent="0.25">
      <c r="A22" t="str">
        <f>'Baseline QTR'!A22</f>
        <v>KS_NGOVSL</v>
      </c>
      <c r="B22" t="str">
        <f>'Baseline QTR'!B22</f>
        <v xml:space="preserve">      State and local</v>
      </c>
      <c r="C22" s="6">
        <v>123.2</v>
      </c>
      <c r="D22" s="6">
        <v>124.26666666666668</v>
      </c>
      <c r="E22" s="6">
        <v>127.7</v>
      </c>
      <c r="F22" s="6">
        <v>127.66666666666669</v>
      </c>
      <c r="G22" s="6">
        <v>128.19999999999999</v>
      </c>
      <c r="H22" s="6">
        <v>131.86666666666667</v>
      </c>
      <c r="I22" s="6">
        <v>132.93333333333334</v>
      </c>
      <c r="J22" s="6">
        <v>133.30000000000001</v>
      </c>
      <c r="K22" s="6">
        <v>135.63333333333333</v>
      </c>
      <c r="L22" s="6">
        <v>136.86666666666667</v>
      </c>
      <c r="M22" s="6">
        <v>136.23333333333335</v>
      </c>
      <c r="N22" s="6">
        <v>139.16666666666666</v>
      </c>
      <c r="O22" s="6">
        <v>138.03333333333333</v>
      </c>
      <c r="P22" s="6">
        <v>139.30000000000001</v>
      </c>
      <c r="Q22" s="6">
        <v>139.73333333333335</v>
      </c>
      <c r="R22" s="6">
        <v>141.16666666666666</v>
      </c>
      <c r="S22" s="6">
        <v>141</v>
      </c>
      <c r="T22" s="6">
        <v>142.29999999999998</v>
      </c>
      <c r="U22" s="6">
        <v>140.93333333333334</v>
      </c>
      <c r="V22" s="6">
        <v>144.79999999999998</v>
      </c>
      <c r="W22" s="6">
        <v>145.66666666666666</v>
      </c>
      <c r="X22" s="6">
        <v>146.23333333333332</v>
      </c>
      <c r="Y22" s="6">
        <v>145.13333333333333</v>
      </c>
      <c r="Z22" s="6">
        <v>147.1</v>
      </c>
      <c r="AA22" s="6">
        <v>149.26666666666668</v>
      </c>
      <c r="AB22" s="6">
        <v>149.1</v>
      </c>
      <c r="AC22" s="6">
        <v>148.80000000000001</v>
      </c>
      <c r="AD22" s="6">
        <v>149.36666666666667</v>
      </c>
      <c r="AE22" s="6">
        <v>149.33333333333334</v>
      </c>
      <c r="AF22" s="6">
        <v>152.86666666666667</v>
      </c>
      <c r="AG22" s="6">
        <v>152.53333333333333</v>
      </c>
      <c r="AH22" s="6">
        <v>153.4</v>
      </c>
      <c r="AI22" s="6">
        <v>154.36666666666667</v>
      </c>
      <c r="AJ22" s="6">
        <v>155.86666666666667</v>
      </c>
      <c r="AK22" s="6">
        <v>156.5</v>
      </c>
      <c r="AL22" s="6">
        <v>157.29999999999998</v>
      </c>
      <c r="AM22" s="6">
        <v>157.33333333333334</v>
      </c>
      <c r="AN22" s="6">
        <v>159.23333333333332</v>
      </c>
      <c r="AO22" s="6">
        <v>160.96666666666667</v>
      </c>
      <c r="AP22" s="6">
        <v>160.93333333333334</v>
      </c>
      <c r="AQ22" s="6">
        <v>161.93333333333334</v>
      </c>
      <c r="AR22" s="6">
        <v>161.26666666666665</v>
      </c>
      <c r="AS22" s="6">
        <v>162.03333333333333</v>
      </c>
      <c r="AT22" s="6">
        <v>162.69999999999999</v>
      </c>
      <c r="AU22" s="6">
        <v>166.1</v>
      </c>
      <c r="AV22" s="6">
        <v>167.83333333333334</v>
      </c>
      <c r="AW22" s="6">
        <v>168.63333333333333</v>
      </c>
      <c r="AX22" s="6">
        <v>170.3</v>
      </c>
      <c r="AY22" s="6">
        <v>171.1</v>
      </c>
      <c r="AZ22" s="6">
        <v>171.83333333333331</v>
      </c>
      <c r="BA22" s="6">
        <v>172</v>
      </c>
      <c r="BB22" s="6">
        <v>172.13333333333333</v>
      </c>
      <c r="BC22" s="6">
        <v>172.6</v>
      </c>
      <c r="BD22" s="6">
        <v>173.83333333333334</v>
      </c>
      <c r="BE22" s="6">
        <v>172.66666666666666</v>
      </c>
      <c r="BF22" s="6">
        <v>173.4</v>
      </c>
      <c r="BG22" s="6">
        <v>172.83333333333334</v>
      </c>
      <c r="BH22" s="6">
        <v>173.13333333333333</v>
      </c>
      <c r="BI22" s="6">
        <v>173.63333333333333</v>
      </c>
      <c r="BJ22" s="6">
        <v>173.76666666666668</v>
      </c>
      <c r="BK22" s="6">
        <v>173.03333333333333</v>
      </c>
      <c r="BL22" s="6">
        <v>173.36666666666667</v>
      </c>
      <c r="BM22" s="6">
        <v>173.63333333333333</v>
      </c>
      <c r="BN22" s="6">
        <v>174.33333333333334</v>
      </c>
      <c r="BO22" s="6">
        <v>174.9</v>
      </c>
      <c r="BP22" s="6">
        <v>174.63333333333333</v>
      </c>
      <c r="BQ22" s="6">
        <v>174.63333333333333</v>
      </c>
      <c r="BR22" s="6">
        <v>175.06666666666666</v>
      </c>
      <c r="BS22" s="6">
        <v>175.26666666666665</v>
      </c>
      <c r="BT22" s="6">
        <v>175.79999999999998</v>
      </c>
      <c r="BU22" s="6">
        <v>177.23333333333335</v>
      </c>
      <c r="BV22" s="6">
        <v>177.63333333333333</v>
      </c>
      <c r="BW22" s="6">
        <v>178.53333333333333</v>
      </c>
      <c r="BX22" s="6">
        <v>178.66666666666666</v>
      </c>
      <c r="BY22" s="6">
        <v>182.36666666666667</v>
      </c>
      <c r="BZ22" s="6">
        <v>182.8</v>
      </c>
      <c r="CA22" s="6">
        <v>181.86666666666667</v>
      </c>
      <c r="CB22" s="6">
        <v>182.23333333333332</v>
      </c>
      <c r="CC22" s="6">
        <v>181.63333333333333</v>
      </c>
      <c r="CD22" s="6">
        <v>181.33333333333337</v>
      </c>
      <c r="CE22" s="6">
        <v>181.3</v>
      </c>
      <c r="CF22" s="6">
        <v>181.86666666666667</v>
      </c>
      <c r="CG22" s="6">
        <v>181.96666666666667</v>
      </c>
      <c r="CH22" s="6">
        <v>180.43333333333337</v>
      </c>
      <c r="CI22" s="6">
        <v>179.4</v>
      </c>
      <c r="CJ22" s="6">
        <v>179.1</v>
      </c>
      <c r="CK22" s="6">
        <v>177.76666666666665</v>
      </c>
      <c r="CL22" s="6">
        <v>178.70000000000002</v>
      </c>
      <c r="CM22" s="6">
        <v>179.26666666666668</v>
      </c>
      <c r="CN22" s="6">
        <v>179.3</v>
      </c>
      <c r="CO22" s="6">
        <v>179.5</v>
      </c>
      <c r="CP22" s="6">
        <v>180.6</v>
      </c>
      <c r="CQ22" s="6">
        <v>181.33333333333337</v>
      </c>
      <c r="CR22" s="6">
        <v>181.73333333333335</v>
      </c>
      <c r="CS22" s="6">
        <v>182.26666666666668</v>
      </c>
      <c r="CT22" s="6">
        <v>183.9</v>
      </c>
      <c r="CU22" s="6">
        <v>184.43333333333337</v>
      </c>
      <c r="CV22" s="6">
        <v>184.73333333333332</v>
      </c>
      <c r="CW22" s="6">
        <v>186.13333333333333</v>
      </c>
      <c r="CX22" s="6">
        <v>187.16666666666669</v>
      </c>
      <c r="CY22" s="6">
        <v>188.7</v>
      </c>
      <c r="CZ22" s="6">
        <v>190.2</v>
      </c>
      <c r="DA22" s="6">
        <v>192.1</v>
      </c>
      <c r="DB22" s="6">
        <v>192.6</v>
      </c>
      <c r="DC22" s="6">
        <v>193.26666666666665</v>
      </c>
      <c r="DD22" s="6">
        <v>195.23333333333335</v>
      </c>
      <c r="DE22" s="6">
        <v>196.5</v>
      </c>
      <c r="DF22" s="6">
        <v>197.7</v>
      </c>
      <c r="DG22" s="6">
        <v>197.93333333333337</v>
      </c>
      <c r="DH22" s="6">
        <v>199.1</v>
      </c>
      <c r="DI22" s="6">
        <v>199.66666666666663</v>
      </c>
      <c r="DJ22" s="6">
        <v>199.63333333333333</v>
      </c>
      <c r="DK22" s="6">
        <v>198.36666666666667</v>
      </c>
      <c r="DL22" s="6">
        <v>197.33333333333337</v>
      </c>
      <c r="DM22" s="6">
        <v>196.4</v>
      </c>
      <c r="DN22" s="6">
        <v>195.36666666666667</v>
      </c>
      <c r="DO22" s="6">
        <v>192.86666666666667</v>
      </c>
      <c r="DP22" s="6">
        <v>194</v>
      </c>
      <c r="DQ22" s="6">
        <v>196.96666666666667</v>
      </c>
      <c r="DR22" s="6">
        <v>195.06666666666663</v>
      </c>
      <c r="DS22" s="45">
        <v>198.03333333333333</v>
      </c>
      <c r="DT22" s="45">
        <v>184.06666666666663</v>
      </c>
      <c r="DU22" s="45">
        <v>188.26666666666668</v>
      </c>
      <c r="DV22" s="45">
        <v>180.56666666666663</v>
      </c>
      <c r="DW22" s="45">
        <v>181.53333333333333</v>
      </c>
      <c r="DX22" s="45">
        <v>184.36666666666667</v>
      </c>
      <c r="DY22" s="45">
        <v>191.06666666666663</v>
      </c>
      <c r="DZ22" s="45">
        <v>186.33333333333337</v>
      </c>
      <c r="EA22" s="45">
        <v>181.5</v>
      </c>
      <c r="EB22" s="8">
        <v>181.96299999999999</v>
      </c>
      <c r="EC22" s="8">
        <v>182.26169999999999</v>
      </c>
      <c r="ED22" s="8">
        <v>183.1277</v>
      </c>
      <c r="EE22" s="8">
        <v>183.6206</v>
      </c>
      <c r="EF22" s="8">
        <v>184.0283</v>
      </c>
      <c r="EG22" s="8">
        <v>184.256</v>
      </c>
      <c r="EH22" s="8">
        <v>184.63759999999999</v>
      </c>
      <c r="EI22" s="8">
        <v>185.1284</v>
      </c>
      <c r="EJ22" s="8">
        <v>185.79339999999999</v>
      </c>
      <c r="EK22" s="8">
        <v>186.75069999999999</v>
      </c>
      <c r="EL22" s="8">
        <v>187.9631</v>
      </c>
      <c r="EM22" s="8">
        <v>189.34010000000001</v>
      </c>
      <c r="EN22" s="8">
        <v>190.66990000000001</v>
      </c>
      <c r="EO22" s="8">
        <v>191.8783</v>
      </c>
      <c r="EP22" s="8">
        <v>193.042</v>
      </c>
      <c r="EQ22" s="8">
        <v>194.0575</v>
      </c>
      <c r="ER22" s="8">
        <v>195.0292</v>
      </c>
      <c r="ES22" s="8">
        <v>195.86429999999999</v>
      </c>
      <c r="ET22" s="8">
        <v>196.5975</v>
      </c>
      <c r="EU22" s="8">
        <v>197.20230000000001</v>
      </c>
      <c r="EV22" s="8">
        <v>197.71209999999999</v>
      </c>
      <c r="EW22" s="8">
        <v>198.12270000000001</v>
      </c>
      <c r="EX22" s="8">
        <v>198.4837</v>
      </c>
      <c r="EY22" s="8">
        <v>198.87200000000001</v>
      </c>
      <c r="EZ22" s="8">
        <v>199.29599999999999</v>
      </c>
      <c r="FA22" s="8">
        <v>199.65049999999999</v>
      </c>
      <c r="FB22" s="8">
        <v>199.9862</v>
      </c>
      <c r="FC22" s="8">
        <v>200.31909999999999</v>
      </c>
      <c r="FD22" s="8">
        <v>200.65639999999999</v>
      </c>
      <c r="FE22" s="8">
        <v>200.95050000000001</v>
      </c>
      <c r="FF22" s="8">
        <v>201.24299999999999</v>
      </c>
    </row>
    <row r="23" spans="1:162" x14ac:dyDescent="0.25">
      <c r="A23" t="str">
        <f>'Baseline QTR'!A23</f>
        <v>KS_NGOVFED</v>
      </c>
      <c r="B23" t="str">
        <f>'Baseline QTR'!B23</f>
        <v xml:space="preserve">      Federal</v>
      </c>
      <c r="C23" s="6">
        <v>21.766666666666666</v>
      </c>
      <c r="D23" s="6">
        <v>22.366666666666667</v>
      </c>
      <c r="E23" s="6">
        <v>21.7</v>
      </c>
      <c r="F23" s="6">
        <v>21.133333333333333</v>
      </c>
      <c r="G23" s="6">
        <v>21.166666666666668</v>
      </c>
      <c r="H23" s="6">
        <v>21.333333333333332</v>
      </c>
      <c r="I23" s="6">
        <v>21.7</v>
      </c>
      <c r="J23" s="6">
        <v>21.566666666666663</v>
      </c>
      <c r="K23" s="6">
        <v>21.666666666666668</v>
      </c>
      <c r="L23" s="6">
        <v>21.733333333333334</v>
      </c>
      <c r="M23" s="6">
        <v>21.766666666666666</v>
      </c>
      <c r="N23" s="6">
        <v>21.9</v>
      </c>
      <c r="O23" s="6">
        <v>22.233333333333334</v>
      </c>
      <c r="P23" s="6">
        <v>22.266666666666666</v>
      </c>
      <c r="Q23" s="6">
        <v>22.466666666666665</v>
      </c>
      <c r="R23" s="6">
        <v>22.333333333333332</v>
      </c>
      <c r="S23" s="6">
        <v>22.333333333333332</v>
      </c>
      <c r="T23" s="6">
        <v>22.366666666666667</v>
      </c>
      <c r="U23" s="6">
        <v>22.233333333333334</v>
      </c>
      <c r="V23" s="6">
        <v>22.166666666666668</v>
      </c>
      <c r="W23" s="6">
        <v>21.933333333333337</v>
      </c>
      <c r="X23" s="6">
        <v>21.933333333333337</v>
      </c>
      <c r="Y23" s="6">
        <v>21.8</v>
      </c>
      <c r="Z23" s="6">
        <v>21.766666666666666</v>
      </c>
      <c r="AA23" s="6">
        <v>21.733333333333334</v>
      </c>
      <c r="AB23" s="6">
        <v>21.6</v>
      </c>
      <c r="AC23" s="6">
        <v>21.333333333333332</v>
      </c>
      <c r="AD23" s="6">
        <v>21.566666666666663</v>
      </c>
      <c r="AE23" s="6">
        <v>21.6</v>
      </c>
      <c r="AF23" s="6">
        <v>21.666666666666668</v>
      </c>
      <c r="AG23" s="6">
        <v>21.9</v>
      </c>
      <c r="AH23" s="6">
        <v>21.766666666666666</v>
      </c>
      <c r="AI23" s="6">
        <v>22.3</v>
      </c>
      <c r="AJ23" s="6">
        <v>22.266666666666666</v>
      </c>
      <c r="AK23" s="6">
        <v>22.533333333333335</v>
      </c>
      <c r="AL23" s="6">
        <v>22.933333333333337</v>
      </c>
      <c r="AM23" s="6">
        <v>23.4</v>
      </c>
      <c r="AN23" s="6">
        <v>22.966666666666665</v>
      </c>
      <c r="AO23" s="6">
        <v>22.833333333333332</v>
      </c>
      <c r="AP23" s="6">
        <v>23.166666666666668</v>
      </c>
      <c r="AQ23" s="6">
        <v>23.2</v>
      </c>
      <c r="AR23" s="6">
        <v>25.533333333333335</v>
      </c>
      <c r="AS23" s="6">
        <v>23.633333333333333</v>
      </c>
      <c r="AT23" s="6">
        <v>23.166666666666668</v>
      </c>
      <c r="AU23" s="6">
        <v>23.666666666666668</v>
      </c>
      <c r="AV23" s="6">
        <v>23.533333333333335</v>
      </c>
      <c r="AW23" s="6">
        <v>23.666666666666668</v>
      </c>
      <c r="AX23" s="6">
        <v>23.833333333333332</v>
      </c>
      <c r="AY23" s="6">
        <v>23.766666666666666</v>
      </c>
      <c r="AZ23" s="6">
        <v>23.766666666666666</v>
      </c>
      <c r="BA23" s="6">
        <v>23.833333333333332</v>
      </c>
      <c r="BB23" s="6">
        <v>24.966666666666669</v>
      </c>
      <c r="BC23" s="6">
        <v>25.066666666666663</v>
      </c>
      <c r="BD23" s="6">
        <v>24.933333333333337</v>
      </c>
      <c r="BE23" s="6">
        <v>24.7</v>
      </c>
      <c r="BF23" s="6">
        <v>24.8</v>
      </c>
      <c r="BG23" s="6">
        <v>24.666666666666668</v>
      </c>
      <c r="BH23" s="6">
        <v>24.7</v>
      </c>
      <c r="BI23" s="6">
        <v>24.6</v>
      </c>
      <c r="BJ23" s="6">
        <v>24.7</v>
      </c>
      <c r="BK23" s="6">
        <v>24.3</v>
      </c>
      <c r="BL23" s="6">
        <v>24.2</v>
      </c>
      <c r="BM23" s="6">
        <v>24.3</v>
      </c>
      <c r="BN23" s="6">
        <v>23.9</v>
      </c>
      <c r="BO23" s="6">
        <v>23.766666666666666</v>
      </c>
      <c r="BP23" s="6">
        <v>23.666666666666668</v>
      </c>
      <c r="BQ23" s="6">
        <v>23.633333333333333</v>
      </c>
      <c r="BR23" s="6">
        <v>23.733333333333334</v>
      </c>
      <c r="BS23" s="6">
        <v>23.666666666666668</v>
      </c>
      <c r="BT23" s="6">
        <v>23.633333333333333</v>
      </c>
      <c r="BU23" s="6">
        <v>23.633333333333333</v>
      </c>
      <c r="BV23" s="6">
        <v>23.733333333333334</v>
      </c>
      <c r="BW23" s="6">
        <v>23.833333333333332</v>
      </c>
      <c r="BX23" s="6">
        <v>23.833333333333332</v>
      </c>
      <c r="BY23" s="6">
        <v>23.9</v>
      </c>
      <c r="BZ23" s="6">
        <v>24.1</v>
      </c>
      <c r="CA23" s="6">
        <v>24.133333333333333</v>
      </c>
      <c r="CB23" s="6">
        <v>24.9</v>
      </c>
      <c r="CC23" s="6">
        <v>24.433333333333337</v>
      </c>
      <c r="CD23" s="6">
        <v>24.2</v>
      </c>
      <c r="CE23" s="6">
        <v>23.6</v>
      </c>
      <c r="CF23" s="6">
        <v>26.266666666666666</v>
      </c>
      <c r="CG23" s="6">
        <v>24.1</v>
      </c>
      <c r="CH23" s="6">
        <v>23.633333333333333</v>
      </c>
      <c r="CI23" s="6">
        <v>23.633333333333333</v>
      </c>
      <c r="CJ23" s="6">
        <v>23.566666666666663</v>
      </c>
      <c r="CK23" s="6">
        <v>23.333333333333332</v>
      </c>
      <c r="CL23" s="6">
        <v>23.2</v>
      </c>
      <c r="CM23" s="6">
        <v>23.133333333333333</v>
      </c>
      <c r="CN23" s="6">
        <v>23.033333333333331</v>
      </c>
      <c r="CO23" s="6">
        <v>23</v>
      </c>
      <c r="CP23" s="6">
        <v>22.933333333333337</v>
      </c>
      <c r="CQ23" s="6">
        <v>22.8</v>
      </c>
      <c r="CR23" s="6">
        <v>22.533333333333335</v>
      </c>
      <c r="CS23" s="6">
        <v>22.366666666666667</v>
      </c>
      <c r="CT23" s="6">
        <v>22.266666666666666</v>
      </c>
      <c r="CU23" s="6">
        <v>22.3</v>
      </c>
      <c r="CV23" s="6">
        <v>22.233333333333334</v>
      </c>
      <c r="CW23" s="6">
        <v>22.033333333333335</v>
      </c>
      <c r="CX23" s="6">
        <v>21.9</v>
      </c>
      <c r="CY23" s="6">
        <v>21.933333333333337</v>
      </c>
      <c r="CZ23" s="6">
        <v>22</v>
      </c>
      <c r="DA23" s="6">
        <v>22.033333333333335</v>
      </c>
      <c r="DB23" s="6">
        <v>22.066666666666663</v>
      </c>
      <c r="DC23" s="6">
        <v>22.066666666666663</v>
      </c>
      <c r="DD23" s="6">
        <v>22.1</v>
      </c>
      <c r="DE23" s="6">
        <v>22.133333333333333</v>
      </c>
      <c r="DF23" s="6">
        <v>22.266666666666666</v>
      </c>
      <c r="DG23" s="6">
        <v>22.333333333333332</v>
      </c>
      <c r="DH23" s="6">
        <v>22.2</v>
      </c>
      <c r="DI23" s="6">
        <v>22.133333333333333</v>
      </c>
      <c r="DJ23" s="6">
        <v>22.066666666666663</v>
      </c>
      <c r="DK23" s="6">
        <v>21.8</v>
      </c>
      <c r="DL23" s="6">
        <v>21.7</v>
      </c>
      <c r="DM23" s="6">
        <v>21.633333333333333</v>
      </c>
      <c r="DN23" s="6">
        <v>21.5</v>
      </c>
      <c r="DO23" s="6">
        <v>21.3</v>
      </c>
      <c r="DP23" s="6">
        <v>21.2</v>
      </c>
      <c r="DQ23" s="6">
        <v>21.366666666666667</v>
      </c>
      <c r="DR23" s="6">
        <v>21.233333333333334</v>
      </c>
      <c r="DS23" s="45">
        <v>21.366666666666667</v>
      </c>
      <c r="DT23" s="45">
        <v>21.5</v>
      </c>
      <c r="DU23" s="45">
        <v>22.966666666666669</v>
      </c>
      <c r="DV23" s="45">
        <v>21.933333333333337</v>
      </c>
      <c r="DW23" s="45">
        <v>21.6</v>
      </c>
      <c r="DX23" s="45">
        <v>21.566666666666663</v>
      </c>
      <c r="DY23" s="45">
        <v>21.4</v>
      </c>
      <c r="DZ23" s="45">
        <v>21.266666666666666</v>
      </c>
      <c r="EA23" s="45">
        <v>21.1</v>
      </c>
      <c r="EB23" s="8">
        <v>21.082750000000001</v>
      </c>
      <c r="EC23" s="8">
        <v>21.080960000000001</v>
      </c>
      <c r="ED23" s="8">
        <v>21.080780000000001</v>
      </c>
      <c r="EE23" s="8">
        <v>21.080760000000001</v>
      </c>
      <c r="EF23" s="8">
        <v>21.080749999999998</v>
      </c>
      <c r="EG23" s="8">
        <v>21.080749999999998</v>
      </c>
      <c r="EH23" s="8">
        <v>21.080749999999998</v>
      </c>
      <c r="EI23" s="8">
        <v>21.080749999999998</v>
      </c>
      <c r="EJ23" s="8">
        <v>21.080749999999998</v>
      </c>
      <c r="EK23" s="8">
        <v>21.080749999999998</v>
      </c>
      <c r="EL23" s="8">
        <v>21.080749999999998</v>
      </c>
      <c r="EM23" s="8">
        <v>21.080749999999998</v>
      </c>
      <c r="EN23" s="8">
        <v>21.080749999999998</v>
      </c>
      <c r="EO23" s="8">
        <v>21.080749999999998</v>
      </c>
      <c r="EP23" s="8">
        <v>21.080749999999998</v>
      </c>
      <c r="EQ23" s="8">
        <v>21.080749999999998</v>
      </c>
      <c r="ER23" s="8">
        <v>21.080749999999998</v>
      </c>
      <c r="ES23" s="8">
        <v>21.080749999999998</v>
      </c>
      <c r="ET23" s="8">
        <v>21.080749999999998</v>
      </c>
      <c r="EU23" s="8">
        <v>21.080749999999998</v>
      </c>
      <c r="EV23" s="8">
        <v>21.080749999999998</v>
      </c>
      <c r="EW23" s="8">
        <v>21.080749999999998</v>
      </c>
      <c r="EX23" s="8">
        <v>21.080749999999998</v>
      </c>
      <c r="EY23" s="8">
        <v>21.080749999999998</v>
      </c>
      <c r="EZ23" s="8">
        <v>21.080749999999998</v>
      </c>
      <c r="FA23" s="8">
        <v>21.080749999999998</v>
      </c>
      <c r="FB23" s="8">
        <v>21.080749999999998</v>
      </c>
      <c r="FC23" s="8">
        <v>21.080749999999998</v>
      </c>
      <c r="FD23" s="8">
        <v>21.080749999999998</v>
      </c>
      <c r="FE23" s="8">
        <v>21.080749999999998</v>
      </c>
      <c r="FF23" s="8">
        <v>21.080749999999998</v>
      </c>
    </row>
    <row r="24" spans="1:162"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46"/>
      <c r="DT24" s="46"/>
      <c r="DU24" s="46"/>
      <c r="DV24" s="46"/>
      <c r="DW24" s="46"/>
      <c r="DX24" s="46"/>
      <c r="DY24" s="46"/>
      <c r="DZ24" s="46"/>
      <c r="EA24" s="46"/>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row>
    <row r="25" spans="1:162" x14ac:dyDescent="0.25">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172970.94369500113</v>
      </c>
      <c r="CV25" s="5">
        <v>177325.67076310635</v>
      </c>
      <c r="CW25" s="5">
        <v>182445.47841162421</v>
      </c>
      <c r="CX25" s="5">
        <v>187281.29392064948</v>
      </c>
      <c r="CY25" s="5">
        <v>190305.67726461194</v>
      </c>
      <c r="CZ25" s="5">
        <v>191001.94032929972</v>
      </c>
      <c r="DA25" s="5">
        <v>192029.83281907014</v>
      </c>
      <c r="DB25" s="5">
        <v>192861.24647452298</v>
      </c>
      <c r="DC25" s="5">
        <v>198328.34593522034</v>
      </c>
      <c r="DD25" s="5">
        <v>199833.83755680226</v>
      </c>
      <c r="DE25" s="5">
        <v>202358.67054788861</v>
      </c>
      <c r="DF25" s="5">
        <v>206522.40132804355</v>
      </c>
      <c r="DG25" s="5">
        <v>208549.67498569039</v>
      </c>
      <c r="DH25" s="5">
        <v>210618.49178316593</v>
      </c>
      <c r="DI25" s="5">
        <v>213099.6580723495</v>
      </c>
      <c r="DJ25" s="5">
        <v>215817.60026039628</v>
      </c>
      <c r="DK25" s="5">
        <v>219762.98334784238</v>
      </c>
      <c r="DL25" s="5">
        <v>220789.65403332605</v>
      </c>
      <c r="DM25" s="5">
        <v>224623.85520235679</v>
      </c>
      <c r="DN25" s="5">
        <v>226648.76847778479</v>
      </c>
      <c r="DO25" s="5">
        <v>231149.89130261866</v>
      </c>
      <c r="DP25" s="5">
        <v>230664.92453929622</v>
      </c>
      <c r="DQ25" s="5">
        <v>231503.18226041363</v>
      </c>
      <c r="DR25" s="5">
        <v>233303.76156987119</v>
      </c>
      <c r="DS25" s="58">
        <v>236175.90761244192</v>
      </c>
      <c r="DT25" s="58">
        <v>254248.73189460736</v>
      </c>
      <c r="DU25" s="58">
        <v>244813.04846872127</v>
      </c>
      <c r="DV25" s="58">
        <v>241272.64785865456</v>
      </c>
      <c r="DW25" s="10">
        <v>265312.04844909598</v>
      </c>
      <c r="DX25" s="10">
        <v>252827.63634455556</v>
      </c>
      <c r="DY25" s="10">
        <v>249956.3501902135</v>
      </c>
      <c r="DZ25" s="10">
        <v>249470.52534959003</v>
      </c>
      <c r="EA25" s="10">
        <v>246572.75621908839</v>
      </c>
      <c r="EB25" s="10">
        <v>247309.4</v>
      </c>
      <c r="EC25" s="10">
        <v>247382.7</v>
      </c>
      <c r="ED25" s="10">
        <v>248245.7</v>
      </c>
      <c r="EE25" s="10">
        <v>248444.79999999999</v>
      </c>
      <c r="EF25" s="10">
        <v>248848</v>
      </c>
      <c r="EG25" s="10">
        <v>249851.2</v>
      </c>
      <c r="EH25" s="10">
        <v>251194.2</v>
      </c>
      <c r="EI25" s="10">
        <v>253015.1</v>
      </c>
      <c r="EJ25" s="10">
        <v>255006.2</v>
      </c>
      <c r="EK25" s="10">
        <v>257236.4</v>
      </c>
      <c r="EL25" s="10">
        <v>259532.1</v>
      </c>
      <c r="EM25" s="10">
        <v>262158.7</v>
      </c>
      <c r="EN25" s="10">
        <v>264870.59999999998</v>
      </c>
      <c r="EO25" s="10">
        <v>267763.8</v>
      </c>
      <c r="EP25" s="10">
        <v>270788.5</v>
      </c>
      <c r="EQ25" s="10">
        <v>273971.09999999998</v>
      </c>
      <c r="ER25" s="10">
        <v>277113</v>
      </c>
      <c r="ES25" s="10">
        <v>280174.2</v>
      </c>
      <c r="ET25" s="10">
        <v>283145.40000000002</v>
      </c>
      <c r="EU25" s="10">
        <v>286280.7</v>
      </c>
      <c r="EV25" s="10">
        <v>289244</v>
      </c>
      <c r="EW25" s="10">
        <v>292116.3</v>
      </c>
      <c r="EX25" s="10">
        <v>294937.7</v>
      </c>
      <c r="EY25" s="10">
        <v>297954.5</v>
      </c>
      <c r="EZ25" s="10">
        <v>300766.2</v>
      </c>
      <c r="FA25" s="10">
        <v>303481.09999999998</v>
      </c>
      <c r="FB25" s="10">
        <v>306145.59999999998</v>
      </c>
      <c r="FC25" s="10">
        <v>308954.5</v>
      </c>
      <c r="FD25" s="10">
        <v>311475.5</v>
      </c>
      <c r="FE25" s="10">
        <v>313890.90000000002</v>
      </c>
      <c r="FF25" s="10">
        <v>316334.40000000002</v>
      </c>
    </row>
    <row r="26" spans="1:162" x14ac:dyDescent="0.25">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177098.03041156384</v>
      </c>
      <c r="CV26" s="5">
        <v>182466.34195852879</v>
      </c>
      <c r="CW26" s="5">
        <v>188265.48917295501</v>
      </c>
      <c r="CX26" s="5">
        <v>193032.70245695263</v>
      </c>
      <c r="CY26" s="5">
        <v>195335.45631471564</v>
      </c>
      <c r="CZ26" s="5">
        <v>197001.31127504303</v>
      </c>
      <c r="DA26" s="5">
        <v>198539.64415163663</v>
      </c>
      <c r="DB26" s="5">
        <v>199202.52425860529</v>
      </c>
      <c r="DC26" s="5">
        <v>204958.46253983476</v>
      </c>
      <c r="DD26" s="5">
        <v>207811.20435206979</v>
      </c>
      <c r="DE26" s="5">
        <v>211226.02749129711</v>
      </c>
      <c r="DF26" s="5">
        <v>216592.43361679895</v>
      </c>
      <c r="DG26" s="5">
        <v>219921.88876266009</v>
      </c>
      <c r="DH26" s="5">
        <v>222731.16124561583</v>
      </c>
      <c r="DI26" s="5">
        <v>226196.76305747608</v>
      </c>
      <c r="DJ26" s="5">
        <v>230614.05493424903</v>
      </c>
      <c r="DK26" s="5">
        <v>236370.47199943883</v>
      </c>
      <c r="DL26" s="5">
        <v>238859.07931941343</v>
      </c>
      <c r="DM26" s="5">
        <v>243820.20986795021</v>
      </c>
      <c r="DN26" s="5">
        <v>247015.42681319852</v>
      </c>
      <c r="DO26" s="5">
        <v>252184.53141115696</v>
      </c>
      <c r="DP26" s="5">
        <v>253350.81986773599</v>
      </c>
      <c r="DQ26" s="5">
        <v>254979.91997344221</v>
      </c>
      <c r="DR26" s="5">
        <v>258061.95674766591</v>
      </c>
      <c r="DS26" s="58">
        <v>262056.06356861332</v>
      </c>
      <c r="DT26" s="58">
        <v>280957.56118013588</v>
      </c>
      <c r="DU26" s="58">
        <v>272983.68595601706</v>
      </c>
      <c r="DV26" s="58">
        <v>270051.64929523488</v>
      </c>
      <c r="DW26" s="10">
        <v>299773.43042214907</v>
      </c>
      <c r="DX26" s="10">
        <v>290175.3347853733</v>
      </c>
      <c r="DY26" s="10">
        <v>290641.7453106746</v>
      </c>
      <c r="DZ26" s="10">
        <v>294577.29103804938</v>
      </c>
      <c r="EA26" s="10">
        <v>296163.46894987143</v>
      </c>
      <c r="EB26" s="10">
        <v>302085.2</v>
      </c>
      <c r="EC26" s="10">
        <v>306219</v>
      </c>
      <c r="ED26" s="10">
        <v>310174.09999999998</v>
      </c>
      <c r="EE26" s="10">
        <v>313153.8</v>
      </c>
      <c r="EF26" s="10">
        <v>315798</v>
      </c>
      <c r="EG26" s="10">
        <v>318737.59999999998</v>
      </c>
      <c r="EH26" s="10">
        <v>321796.59999999998</v>
      </c>
      <c r="EI26" s="10">
        <v>325296.90000000002</v>
      </c>
      <c r="EJ26" s="10">
        <v>328687.40000000002</v>
      </c>
      <c r="EK26" s="10">
        <v>332432.8</v>
      </c>
      <c r="EL26" s="10">
        <v>336357.8</v>
      </c>
      <c r="EM26" s="10">
        <v>340933.9</v>
      </c>
      <c r="EN26" s="10">
        <v>345671.2</v>
      </c>
      <c r="EO26" s="10">
        <v>350649.5</v>
      </c>
      <c r="EP26" s="10">
        <v>355937.3</v>
      </c>
      <c r="EQ26" s="10">
        <v>361480.8</v>
      </c>
      <c r="ER26" s="10">
        <v>366865.5</v>
      </c>
      <c r="ES26" s="10">
        <v>372200.5</v>
      </c>
      <c r="ET26" s="10">
        <v>377420.6</v>
      </c>
      <c r="EU26" s="10">
        <v>382915.9</v>
      </c>
      <c r="EV26" s="10">
        <v>388225</v>
      </c>
      <c r="EW26" s="10">
        <v>393478</v>
      </c>
      <c r="EX26" s="10">
        <v>398698</v>
      </c>
      <c r="EY26" s="10">
        <v>404247.6</v>
      </c>
      <c r="EZ26" s="10">
        <v>409577.1</v>
      </c>
      <c r="FA26" s="10">
        <v>414835.6</v>
      </c>
      <c r="FB26" s="10">
        <v>420090.5</v>
      </c>
      <c r="FC26" s="10">
        <v>425645.6</v>
      </c>
      <c r="FD26" s="10">
        <v>430870.6</v>
      </c>
      <c r="FE26" s="10">
        <v>436007.7</v>
      </c>
      <c r="FF26" s="10">
        <v>441254.2</v>
      </c>
    </row>
    <row r="27" spans="1:162" x14ac:dyDescent="0.25">
      <c r="A27" t="str">
        <f>'Baseline QTR'!A27</f>
        <v>KS_PIWS</v>
      </c>
      <c r="B27" t="str">
        <f>'Baseline QTR'!B27</f>
        <v xml:space="preserve">  Wage and salary disbursements (mil. $)</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130228.16055912926</v>
      </c>
      <c r="DH27" s="5">
        <v>132329.86681186661</v>
      </c>
      <c r="DI27" s="5">
        <v>135071.81476471282</v>
      </c>
      <c r="DJ27" s="5">
        <v>138451.42986429101</v>
      </c>
      <c r="DK27" s="5">
        <v>143880.9763480332</v>
      </c>
      <c r="DL27" s="5">
        <v>145382.43951719321</v>
      </c>
      <c r="DM27" s="5">
        <v>149772.3133999015</v>
      </c>
      <c r="DN27" s="5">
        <v>152023.65473487164</v>
      </c>
      <c r="DO27" s="5">
        <v>157168.51279690617</v>
      </c>
      <c r="DP27" s="5">
        <v>157847.85184753212</v>
      </c>
      <c r="DQ27" s="5">
        <v>159433.4893140276</v>
      </c>
      <c r="DR27" s="5">
        <v>162756.5540415337</v>
      </c>
      <c r="DS27" s="58">
        <v>166754.2537573138</v>
      </c>
      <c r="DT27" s="58">
        <v>159598.43553665531</v>
      </c>
      <c r="DU27" s="58">
        <v>168657.23400752645</v>
      </c>
      <c r="DV27" s="58">
        <v>174876.71669850385</v>
      </c>
      <c r="DW27" s="10">
        <v>177368.78926538629</v>
      </c>
      <c r="DX27" s="10">
        <v>185515.27892560026</v>
      </c>
      <c r="DY27" s="10">
        <v>190006.88203241414</v>
      </c>
      <c r="DZ27" s="10">
        <v>196156.97533239186</v>
      </c>
      <c r="EA27" s="10">
        <v>197778.43008429327</v>
      </c>
      <c r="EB27" s="10">
        <v>202300.4</v>
      </c>
      <c r="EC27" s="10">
        <v>205027.8</v>
      </c>
      <c r="ED27" s="10">
        <v>207946.3</v>
      </c>
      <c r="EE27" s="10">
        <v>210023.2</v>
      </c>
      <c r="EF27" s="10">
        <v>211772.79999999999</v>
      </c>
      <c r="EG27" s="10">
        <v>213493.6</v>
      </c>
      <c r="EH27" s="10">
        <v>215179.5</v>
      </c>
      <c r="EI27" s="10">
        <v>216617.3</v>
      </c>
      <c r="EJ27" s="10">
        <v>218480.3</v>
      </c>
      <c r="EK27" s="10">
        <v>220589.6</v>
      </c>
      <c r="EL27" s="10">
        <v>222841.60000000001</v>
      </c>
      <c r="EM27" s="10">
        <v>225571.9</v>
      </c>
      <c r="EN27" s="10">
        <v>228609.4</v>
      </c>
      <c r="EO27" s="10">
        <v>231876</v>
      </c>
      <c r="EP27" s="10">
        <v>235432.2</v>
      </c>
      <c r="EQ27" s="10">
        <v>239073.7</v>
      </c>
      <c r="ER27" s="10">
        <v>242784.2</v>
      </c>
      <c r="ES27" s="10">
        <v>246462.5</v>
      </c>
      <c r="ET27" s="10">
        <v>250027.1</v>
      </c>
      <c r="EU27" s="10">
        <v>253547</v>
      </c>
      <c r="EV27" s="10">
        <v>257070.1</v>
      </c>
      <c r="EW27" s="10">
        <v>260527.5</v>
      </c>
      <c r="EX27" s="10">
        <v>263884</v>
      </c>
      <c r="EY27" s="10">
        <v>267248.09999999998</v>
      </c>
      <c r="EZ27" s="10">
        <v>270597.09999999998</v>
      </c>
      <c r="FA27" s="10">
        <v>273889.3</v>
      </c>
      <c r="FB27" s="10">
        <v>277115</v>
      </c>
      <c r="FC27" s="10">
        <v>280320.8</v>
      </c>
      <c r="FD27" s="10">
        <v>283450</v>
      </c>
      <c r="FE27" s="10">
        <v>286502.59999999998</v>
      </c>
      <c r="FF27" s="10">
        <v>289564.90000000002</v>
      </c>
    </row>
    <row r="28" spans="1:162" x14ac:dyDescent="0.25">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63998.744733077401</v>
      </c>
      <c r="CV28" s="5">
        <v>65643.341738284245</v>
      </c>
      <c r="CW28" s="5">
        <v>67415.735048669958</v>
      </c>
      <c r="CX28" s="5">
        <v>68776.912060925781</v>
      </c>
      <c r="CY28" s="5">
        <v>69208.721307674758</v>
      </c>
      <c r="CZ28" s="5">
        <v>69362.820023486609</v>
      </c>
      <c r="DA28" s="5">
        <v>69449.055340392821</v>
      </c>
      <c r="DB28" s="5">
        <v>69243.725357894611</v>
      </c>
      <c r="DC28" s="5">
        <v>70849.842401416579</v>
      </c>
      <c r="DD28" s="5">
        <v>71514.411696404219</v>
      </c>
      <c r="DE28" s="5">
        <v>72419.678131055087</v>
      </c>
      <c r="DF28" s="5">
        <v>74007.155641503821</v>
      </c>
      <c r="DG28" s="5">
        <v>74879.618483128768</v>
      </c>
      <c r="DH28" s="5">
        <v>75533.502649597678</v>
      </c>
      <c r="DI28" s="5">
        <v>76374.308972350598</v>
      </c>
      <c r="DJ28" s="5">
        <v>77512.666723207556</v>
      </c>
      <c r="DK28" s="5">
        <v>79088.505538874088</v>
      </c>
      <c r="DL28" s="5">
        <v>79571.987178752664</v>
      </c>
      <c r="DM28" s="5">
        <v>80874.563285445416</v>
      </c>
      <c r="DN28" s="5">
        <v>81574.185316709118</v>
      </c>
      <c r="DO28" s="5">
        <v>82896.15630504927</v>
      </c>
      <c r="DP28" s="5">
        <v>82871.216702038175</v>
      </c>
      <c r="DQ28" s="5">
        <v>82996.466182509888</v>
      </c>
      <c r="DR28" s="5">
        <v>83621.94244655341</v>
      </c>
      <c r="DS28" s="58">
        <v>84598.836649612771</v>
      </c>
      <c r="DT28" s="58">
        <v>90451.476785636274</v>
      </c>
      <c r="DU28" s="58">
        <v>87702.02361977502</v>
      </c>
      <c r="DV28" s="58">
        <v>86599.644577736661</v>
      </c>
      <c r="DW28" s="10">
        <v>95932.102476006548</v>
      </c>
      <c r="DX28" s="10">
        <v>92616.968196374277</v>
      </c>
      <c r="DY28" s="10">
        <v>92477.232043777622</v>
      </c>
      <c r="DZ28" s="10">
        <v>93407.967183827874</v>
      </c>
      <c r="EA28" s="10">
        <v>93575.530032032417</v>
      </c>
      <c r="EB28" s="10">
        <v>95218.880000000005</v>
      </c>
      <c r="EC28" s="10">
        <v>96294.21</v>
      </c>
      <c r="ED28" s="10">
        <v>97312.22</v>
      </c>
      <c r="EE28" s="10">
        <v>98021.18</v>
      </c>
      <c r="EF28" s="10">
        <v>98620.01</v>
      </c>
      <c r="EG28" s="10">
        <v>99311.12</v>
      </c>
      <c r="EH28" s="10">
        <v>100044.5</v>
      </c>
      <c r="EI28" s="10">
        <v>100922.5</v>
      </c>
      <c r="EJ28" s="10">
        <v>101776</v>
      </c>
      <c r="EK28" s="10">
        <v>102743</v>
      </c>
      <c r="EL28" s="10">
        <v>103761.8</v>
      </c>
      <c r="EM28" s="10">
        <v>104973.4</v>
      </c>
      <c r="EN28" s="10">
        <v>106222.9</v>
      </c>
      <c r="EO28" s="10">
        <v>107537.8</v>
      </c>
      <c r="EP28" s="10">
        <v>108942.6</v>
      </c>
      <c r="EQ28" s="10">
        <v>110423.1</v>
      </c>
      <c r="ER28" s="10">
        <v>111855.3</v>
      </c>
      <c r="ES28" s="10">
        <v>113270.7</v>
      </c>
      <c r="ET28" s="10">
        <v>114647</v>
      </c>
      <c r="EU28" s="10">
        <v>116101.5</v>
      </c>
      <c r="EV28" s="10">
        <v>117492.8</v>
      </c>
      <c r="EW28" s="10">
        <v>118861.9</v>
      </c>
      <c r="EX28" s="10">
        <v>120216.8</v>
      </c>
      <c r="EY28" s="10">
        <v>121666.8</v>
      </c>
      <c r="EZ28" s="10">
        <v>123046.39999999999</v>
      </c>
      <c r="FA28" s="10">
        <v>124399.2</v>
      </c>
      <c r="FB28" s="10">
        <v>125743.7</v>
      </c>
      <c r="FC28" s="10">
        <v>127170.9</v>
      </c>
      <c r="FD28" s="10">
        <v>128493</v>
      </c>
      <c r="FE28" s="10">
        <v>129784.1</v>
      </c>
      <c r="FF28" s="10">
        <v>131104</v>
      </c>
    </row>
    <row r="29" spans="1:162"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46"/>
      <c r="DT29" s="46"/>
      <c r="DU29" s="46"/>
      <c r="DV29" s="46"/>
      <c r="DW29" s="46"/>
      <c r="DX29" s="46"/>
      <c r="DY29" s="46"/>
      <c r="DZ29" s="46"/>
      <c r="EA29" s="46"/>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row>
    <row r="30" spans="1:162" x14ac:dyDescent="0.25">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46">
        <v>282.11500000000001</v>
      </c>
      <c r="DT30" s="46">
        <v>280.76949999999999</v>
      </c>
      <c r="DU30" s="46">
        <v>284.90499999999997</v>
      </c>
      <c r="DV30" s="46">
        <v>283.95699999999999</v>
      </c>
      <c r="DW30" s="46">
        <v>286.95</v>
      </c>
      <c r="DX30" s="46">
        <v>293.32049999999998</v>
      </c>
      <c r="DY30" s="46">
        <v>299.70400000000001</v>
      </c>
      <c r="DZ30" s="46">
        <v>303.97750000000002</v>
      </c>
      <c r="EA30" s="46">
        <v>310.07799999999997</v>
      </c>
      <c r="EB30" s="9">
        <v>319.50299999999999</v>
      </c>
      <c r="EC30" s="9">
        <v>325.3707</v>
      </c>
      <c r="ED30" s="9">
        <v>328.66370000000001</v>
      </c>
      <c r="EE30" s="9">
        <v>333.81509999999997</v>
      </c>
      <c r="EF30" s="9">
        <v>340.0813</v>
      </c>
      <c r="EG30" s="9">
        <v>343.43239999999997</v>
      </c>
      <c r="EH30" s="9">
        <v>345.32409999999999</v>
      </c>
      <c r="EI30" s="9">
        <v>348.24700000000001</v>
      </c>
      <c r="EJ30" s="9">
        <v>351.49059999999997</v>
      </c>
      <c r="EK30" s="9">
        <v>352.83319999999998</v>
      </c>
      <c r="EL30" s="9">
        <v>353.55790000000002</v>
      </c>
      <c r="EM30" s="9">
        <v>355.72899999999998</v>
      </c>
      <c r="EN30" s="9">
        <v>358.488</v>
      </c>
      <c r="EO30" s="9">
        <v>359.7448</v>
      </c>
      <c r="EP30" s="9">
        <v>360.66890000000001</v>
      </c>
      <c r="EQ30" s="9">
        <v>362.81209999999999</v>
      </c>
      <c r="ER30" s="9">
        <v>365.61</v>
      </c>
      <c r="ES30" s="9">
        <v>367.16059999999999</v>
      </c>
      <c r="ET30" s="9">
        <v>368.2167</v>
      </c>
      <c r="EU30" s="9">
        <v>370.4323</v>
      </c>
      <c r="EV30" s="9">
        <v>373.41449999999998</v>
      </c>
      <c r="EW30" s="9">
        <v>375.15640000000002</v>
      </c>
      <c r="EX30" s="9">
        <v>376.31970000000001</v>
      </c>
      <c r="EY30" s="9">
        <v>378.63420000000002</v>
      </c>
      <c r="EZ30" s="9">
        <v>381.7833</v>
      </c>
      <c r="FA30" s="9">
        <v>383.64060000000001</v>
      </c>
      <c r="FB30" s="9">
        <v>384.91379999999998</v>
      </c>
      <c r="FC30" s="9">
        <v>387.4015</v>
      </c>
      <c r="FD30" s="9">
        <v>390.75240000000002</v>
      </c>
      <c r="FE30" s="9">
        <v>392.75749999999999</v>
      </c>
      <c r="FF30" s="9">
        <v>394.17110000000002</v>
      </c>
    </row>
    <row r="31" spans="1:162" x14ac:dyDescent="0.25">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46">
        <v>278.08100000000002</v>
      </c>
      <c r="DT31" s="46">
        <v>276.33550000000002</v>
      </c>
      <c r="DU31" s="46">
        <v>281.13099999999997</v>
      </c>
      <c r="DV31" s="46">
        <v>279.73</v>
      </c>
      <c r="DW31" s="46">
        <v>282.79500000000002</v>
      </c>
      <c r="DX31" s="46">
        <v>290.15350000000001</v>
      </c>
      <c r="DY31" s="46">
        <v>295.41000000000003</v>
      </c>
      <c r="DZ31" s="46">
        <v>299.50599999999997</v>
      </c>
      <c r="EA31" s="46">
        <v>305.702</v>
      </c>
      <c r="EB31" s="9">
        <v>316.1628</v>
      </c>
      <c r="EC31" s="9">
        <v>321.5514</v>
      </c>
      <c r="ED31" s="9">
        <v>324.5385</v>
      </c>
      <c r="EE31" s="9">
        <v>329.22930000000002</v>
      </c>
      <c r="EF31" s="9">
        <v>336.10359999999997</v>
      </c>
      <c r="EG31" s="9">
        <v>339.09370000000001</v>
      </c>
      <c r="EH31" s="9">
        <v>340.6447</v>
      </c>
      <c r="EI31" s="9">
        <v>343.08269999999999</v>
      </c>
      <c r="EJ31" s="9">
        <v>347.25970000000001</v>
      </c>
      <c r="EK31" s="9">
        <v>348.42910000000001</v>
      </c>
      <c r="EL31" s="9">
        <v>348.73579999999998</v>
      </c>
      <c r="EM31" s="9">
        <v>350.40899999999999</v>
      </c>
      <c r="EN31" s="9">
        <v>354.24599999999998</v>
      </c>
      <c r="EO31" s="9">
        <v>355.30459999999999</v>
      </c>
      <c r="EP31" s="9">
        <v>355.68720000000002</v>
      </c>
      <c r="EQ31" s="9">
        <v>357.20319999999998</v>
      </c>
      <c r="ER31" s="9">
        <v>361.00810000000001</v>
      </c>
      <c r="ES31" s="9">
        <v>362.25150000000002</v>
      </c>
      <c r="ET31" s="9">
        <v>362.6216</v>
      </c>
      <c r="EU31" s="9">
        <v>364.14190000000002</v>
      </c>
      <c r="EV31" s="9">
        <v>368.1146</v>
      </c>
      <c r="EW31" s="9">
        <v>369.45729999999998</v>
      </c>
      <c r="EX31" s="9">
        <v>369.87130000000002</v>
      </c>
      <c r="EY31" s="9">
        <v>371.44990000000001</v>
      </c>
      <c r="EZ31" s="9">
        <v>375.57</v>
      </c>
      <c r="FA31" s="9">
        <v>376.9819</v>
      </c>
      <c r="FB31" s="9">
        <v>377.48050000000001</v>
      </c>
      <c r="FC31" s="9">
        <v>379.2167</v>
      </c>
      <c r="FD31" s="9">
        <v>383.55410000000001</v>
      </c>
      <c r="FE31" s="9">
        <v>385.10910000000001</v>
      </c>
      <c r="FF31" s="9">
        <v>385.74520000000001</v>
      </c>
    </row>
    <row r="32" spans="1:162" x14ac:dyDescent="0.25">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67.910128685276675</v>
      </c>
      <c r="Q32" s="3">
        <v>68.093404177750998</v>
      </c>
      <c r="R32" s="3">
        <v>69.570908214902332</v>
      </c>
      <c r="S32" s="3">
        <v>70.452962188474331</v>
      </c>
      <c r="T32" s="3">
        <v>71.094586807253336</v>
      </c>
      <c r="U32" s="3">
        <v>71.441501452831332</v>
      </c>
      <c r="V32" s="3">
        <v>71.93975041820633</v>
      </c>
      <c r="W32" s="3">
        <v>72.156933527517324</v>
      </c>
      <c r="X32" s="3">
        <v>71.517880752612669</v>
      </c>
      <c r="Y32" s="3">
        <v>72.30760036253433</v>
      </c>
      <c r="Z32" s="3">
        <v>72.999770696035327</v>
      </c>
      <c r="AA32" s="3">
        <v>73.395625733128668</v>
      </c>
      <c r="AB32" s="3">
        <v>73.943942832991667</v>
      </c>
      <c r="AC32" s="3">
        <v>74.242108249187993</v>
      </c>
      <c r="AD32" s="3">
        <v>74.851894017538001</v>
      </c>
      <c r="AE32" s="3">
        <v>76.308403604693339</v>
      </c>
      <c r="AF32" s="3">
        <v>78.764840880445675</v>
      </c>
      <c r="AG32" s="3">
        <v>81.155836133049675</v>
      </c>
      <c r="AH32" s="3">
        <v>82.831296880846665</v>
      </c>
      <c r="AI32" s="3">
        <v>85.479391260222002</v>
      </c>
      <c r="AJ32" s="3">
        <v>87.654297718580665</v>
      </c>
      <c r="AK32" s="3">
        <v>89.801537010707662</v>
      </c>
      <c r="AL32" s="3">
        <v>91.697670593042005</v>
      </c>
      <c r="AM32" s="3">
        <v>93.23125241920232</v>
      </c>
      <c r="AN32" s="3">
        <v>95.487608500706997</v>
      </c>
      <c r="AO32" s="3">
        <v>97.471784233484314</v>
      </c>
      <c r="AP32" s="3">
        <v>99.928913181578665</v>
      </c>
      <c r="AQ32" s="3">
        <v>101.89313619849366</v>
      </c>
      <c r="AR32" s="3">
        <v>104.04403895564433</v>
      </c>
      <c r="AS32" s="3">
        <v>105.25998554130068</v>
      </c>
      <c r="AT32" s="3">
        <v>106.50241144839468</v>
      </c>
      <c r="AU32" s="3">
        <v>107.941473490164</v>
      </c>
      <c r="AV32" s="3">
        <v>109.33684178115966</v>
      </c>
      <c r="AW32" s="3">
        <v>110.58549634396866</v>
      </c>
      <c r="AX32" s="3">
        <v>111.899811020556</v>
      </c>
      <c r="AY32" s="3">
        <v>113.22437042671466</v>
      </c>
      <c r="AZ32" s="3">
        <v>113.76928755830032</v>
      </c>
      <c r="BA32" s="3">
        <v>114.75231013204268</v>
      </c>
      <c r="BB32" s="3">
        <v>115.99039701129</v>
      </c>
      <c r="BC32" s="3">
        <v>117.44146395417631</v>
      </c>
      <c r="BD32" s="3">
        <v>118.90429382556069</v>
      </c>
      <c r="BE32" s="3">
        <v>120.89367333723401</v>
      </c>
      <c r="BF32" s="3">
        <v>123.72990214071601</v>
      </c>
      <c r="BG32" s="3">
        <v>126.56388360309369</v>
      </c>
      <c r="BH32" s="3">
        <v>129.85724011050598</v>
      </c>
      <c r="BI32" s="3">
        <v>133.20375298940235</v>
      </c>
      <c r="BJ32" s="3">
        <v>137.21231494995268</v>
      </c>
      <c r="BK32" s="3">
        <v>143.33101495340733</v>
      </c>
      <c r="BL32" s="3">
        <v>148.77624295163</v>
      </c>
      <c r="BM32" s="3">
        <v>155.15430588994599</v>
      </c>
      <c r="BN32" s="3">
        <v>162.381193403748</v>
      </c>
      <c r="BO32" s="3">
        <v>169.56380050126501</v>
      </c>
      <c r="BP32" s="3">
        <v>174.77216042069634</v>
      </c>
      <c r="BQ32" s="3">
        <v>179.688955617191</v>
      </c>
      <c r="BR32" s="3">
        <v>183.41758178507169</v>
      </c>
      <c r="BS32" s="3">
        <v>187.98257470877601</v>
      </c>
      <c r="BT32" s="3">
        <v>190.28792898686967</v>
      </c>
      <c r="BU32" s="3">
        <v>189.64091993783904</v>
      </c>
      <c r="BV32" s="3">
        <v>186.68977357484937</v>
      </c>
      <c r="BW32" s="3">
        <v>183.24653212554267</v>
      </c>
      <c r="BX32" s="3">
        <v>178.59764764281533</v>
      </c>
      <c r="BY32" s="3">
        <v>172.35010824542533</v>
      </c>
      <c r="BZ32" s="3">
        <v>165.04807356089466</v>
      </c>
      <c r="CA32" s="3">
        <v>155.07224186143267</v>
      </c>
      <c r="CB32" s="3">
        <v>148.95866442181634</v>
      </c>
      <c r="CC32" s="3">
        <v>146.90690879083633</v>
      </c>
      <c r="CD32" s="3">
        <v>148.04087814698499</v>
      </c>
      <c r="CE32" s="3">
        <v>147.49839762775798</v>
      </c>
      <c r="CF32" s="3">
        <v>145.740209597155</v>
      </c>
      <c r="CG32" s="3">
        <v>143.46297344396601</v>
      </c>
      <c r="CH32" s="3">
        <v>140.92341142635431</v>
      </c>
      <c r="CI32" s="3">
        <v>137.063801506819</v>
      </c>
      <c r="CJ32" s="3">
        <v>135.65073311647501</v>
      </c>
      <c r="CK32" s="3">
        <v>134.246630075318</v>
      </c>
      <c r="CL32" s="3">
        <v>132.689167380198</v>
      </c>
      <c r="CM32" s="3">
        <v>133.36249590402269</v>
      </c>
      <c r="CN32" s="3">
        <v>135.98906889308768</v>
      </c>
      <c r="CO32" s="3">
        <v>139.25967535067102</v>
      </c>
      <c r="CP32" s="3">
        <v>142.46783572416135</v>
      </c>
      <c r="CQ32" s="3">
        <v>145.99528250801498</v>
      </c>
      <c r="CR32" s="3">
        <v>151.55785470445301</v>
      </c>
      <c r="CS32" s="3">
        <v>157.44210482720467</v>
      </c>
      <c r="CT32" s="3">
        <v>160.85279827812866</v>
      </c>
      <c r="CU32" s="3">
        <v>163.43762272191466</v>
      </c>
      <c r="CV32" s="3">
        <v>165.87217413336265</v>
      </c>
      <c r="CW32" s="3">
        <v>167.925553722361</v>
      </c>
      <c r="CX32" s="3">
        <v>171.26011191177767</v>
      </c>
      <c r="CY32" s="3">
        <v>174.72667656099367</v>
      </c>
      <c r="CZ32" s="3">
        <v>177.75165627429033</v>
      </c>
      <c r="DA32" s="3">
        <v>181.11274593418199</v>
      </c>
      <c r="DB32" s="3">
        <v>187.74684245781137</v>
      </c>
      <c r="DC32" s="3">
        <v>192.98137632638537</v>
      </c>
      <c r="DD32" s="3">
        <v>196.56036377915535</v>
      </c>
      <c r="DE32" s="3">
        <v>201.66032605203901</v>
      </c>
      <c r="DF32" s="3">
        <v>208.00412516698967</v>
      </c>
      <c r="DG32" s="3">
        <v>215.48058423097268</v>
      </c>
      <c r="DH32" s="3">
        <v>222.20525529464933</v>
      </c>
      <c r="DI32" s="3">
        <v>228.609342679169</v>
      </c>
      <c r="DJ32" s="3">
        <v>234.81780201101665</v>
      </c>
      <c r="DK32" s="3">
        <v>242.70302342574769</v>
      </c>
      <c r="DL32" s="3">
        <v>251.07998915894933</v>
      </c>
      <c r="DM32" s="3">
        <v>251.292071108285</v>
      </c>
      <c r="DN32" s="3">
        <v>249.76227768103632</v>
      </c>
      <c r="DO32" s="3">
        <v>249.22965203192365</v>
      </c>
      <c r="DP32" s="3">
        <v>248.89961549573999</v>
      </c>
      <c r="DQ32" s="3">
        <v>253.01400606299299</v>
      </c>
      <c r="DR32" s="3">
        <v>258.11777177295164</v>
      </c>
      <c r="DS32" s="46">
        <v>264.19032424303032</v>
      </c>
      <c r="DT32" s="46">
        <v>266.18200021604133</v>
      </c>
      <c r="DU32" s="46">
        <v>274.91866038763766</v>
      </c>
      <c r="DV32" s="46">
        <v>290.977617408387</v>
      </c>
      <c r="DW32" s="46">
        <v>306.69970917494169</v>
      </c>
      <c r="DX32" s="46">
        <v>327.67693569283</v>
      </c>
      <c r="DY32" s="46">
        <v>341.97375616307198</v>
      </c>
      <c r="DZ32" s="46">
        <v>359.0102473141967</v>
      </c>
      <c r="EA32" s="46">
        <v>387.33240995630433</v>
      </c>
      <c r="EB32" s="9">
        <v>409.83769999999998</v>
      </c>
      <c r="EC32" s="9">
        <v>419.3621</v>
      </c>
      <c r="ED32" s="9">
        <v>421.38339999999999</v>
      </c>
      <c r="EE32" s="9">
        <v>418.0829</v>
      </c>
      <c r="EF32" s="9">
        <v>413.68810000000002</v>
      </c>
      <c r="EG32" s="9">
        <v>411.88959999999997</v>
      </c>
      <c r="EH32" s="9">
        <v>410.88819999999998</v>
      </c>
      <c r="EI32" s="9">
        <v>407.0652</v>
      </c>
      <c r="EJ32" s="9">
        <v>404.84699999999998</v>
      </c>
      <c r="EK32" s="9">
        <v>406.28859999999997</v>
      </c>
      <c r="EL32" s="9">
        <v>406.5754</v>
      </c>
      <c r="EM32" s="9">
        <v>403.36090000000002</v>
      </c>
      <c r="EN32" s="9">
        <v>402.46589999999998</v>
      </c>
      <c r="EO32" s="9">
        <v>404.7253</v>
      </c>
      <c r="EP32" s="9">
        <v>404.92439999999999</v>
      </c>
      <c r="EQ32" s="9">
        <v>401.62639999999999</v>
      </c>
      <c r="ER32" s="9">
        <v>401.35879999999997</v>
      </c>
      <c r="ES32" s="9">
        <v>404.55410000000001</v>
      </c>
      <c r="ET32" s="9">
        <v>405.3032</v>
      </c>
      <c r="EU32" s="9">
        <v>402.40429999999998</v>
      </c>
      <c r="EV32" s="9">
        <v>402.9348</v>
      </c>
      <c r="EW32" s="9">
        <v>407.07060000000001</v>
      </c>
      <c r="EX32" s="9">
        <v>408.4957</v>
      </c>
      <c r="EY32" s="9">
        <v>406.0942</v>
      </c>
      <c r="EZ32" s="9">
        <v>407.35430000000002</v>
      </c>
      <c r="FA32" s="9">
        <v>412.37169999999998</v>
      </c>
      <c r="FB32" s="9">
        <v>414.52010000000001</v>
      </c>
      <c r="FC32" s="9">
        <v>412.66660000000002</v>
      </c>
      <c r="FD32" s="9">
        <v>414.6825</v>
      </c>
      <c r="FE32" s="9">
        <v>420.58420000000001</v>
      </c>
      <c r="FF32" s="9">
        <v>423.43450000000001</v>
      </c>
    </row>
    <row r="33" spans="1:162" x14ac:dyDescent="0.25">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15746.053587183744</v>
      </c>
      <c r="AB33" s="3">
        <v>15894.516603168637</v>
      </c>
      <c r="AC33" s="3">
        <v>15559.960496242918</v>
      </c>
      <c r="AD33" s="3">
        <v>16910.965720739005</v>
      </c>
      <c r="AE33" s="3">
        <v>17920.126390492307</v>
      </c>
      <c r="AF33" s="3">
        <v>15360.542021369918</v>
      </c>
      <c r="AG33" s="3">
        <v>21444.475329274475</v>
      </c>
      <c r="AH33" s="3">
        <v>16445.879056826172</v>
      </c>
      <c r="AI33" s="3">
        <v>20146.170411611703</v>
      </c>
      <c r="AJ33" s="3">
        <v>18897.538093299121</v>
      </c>
      <c r="AK33" s="3">
        <v>21360.683232093768</v>
      </c>
      <c r="AL33" s="3">
        <v>23700.915907609618</v>
      </c>
      <c r="AM33" s="3">
        <v>16683.302883077675</v>
      </c>
      <c r="AN33" s="3">
        <v>23598.086367589822</v>
      </c>
      <c r="AO33" s="3">
        <v>18492.81996461891</v>
      </c>
      <c r="AP33" s="3">
        <v>19529.656236706429</v>
      </c>
      <c r="AQ33" s="3">
        <v>20623.988451413388</v>
      </c>
      <c r="AR33" s="3">
        <v>17927.875846622064</v>
      </c>
      <c r="AS33" s="3">
        <v>18723.620374710146</v>
      </c>
      <c r="AT33" s="3">
        <v>18162.085575218029</v>
      </c>
      <c r="AU33" s="3">
        <v>18449.756164684091</v>
      </c>
      <c r="AV33" s="3">
        <v>17081.216753184646</v>
      </c>
      <c r="AW33" s="3">
        <v>14443.296421633429</v>
      </c>
      <c r="AX33" s="3">
        <v>12389.887414616267</v>
      </c>
      <c r="AY33" s="3">
        <v>12903.316871960149</v>
      </c>
      <c r="AZ33" s="3">
        <v>17998.035803458522</v>
      </c>
      <c r="BA33" s="3">
        <v>12958.256414617872</v>
      </c>
      <c r="BB33" s="3">
        <v>15326.642631817776</v>
      </c>
      <c r="BC33" s="3">
        <v>14577.827970962557</v>
      </c>
      <c r="BD33" s="3">
        <v>16190.60434843865</v>
      </c>
      <c r="BE33" s="3">
        <v>17346.16935957205</v>
      </c>
      <c r="BF33" s="3">
        <v>13835.690999738279</v>
      </c>
      <c r="BG33" s="3">
        <v>16416.432645006011</v>
      </c>
      <c r="BH33" s="3">
        <v>16174.022308687907</v>
      </c>
      <c r="BI33" s="3">
        <v>18302.062809128736</v>
      </c>
      <c r="BJ33" s="3">
        <v>18881.13009021011</v>
      </c>
      <c r="BK33" s="3">
        <v>18282.439925463987</v>
      </c>
      <c r="BL33" s="3">
        <v>17237.971915220522</v>
      </c>
      <c r="BM33" s="3">
        <v>18101.056049784551</v>
      </c>
      <c r="BN33" s="3">
        <v>22303.507392255109</v>
      </c>
      <c r="BO33" s="3">
        <v>16574.599930970533</v>
      </c>
      <c r="BP33" s="3">
        <v>22145.817235429487</v>
      </c>
      <c r="BQ33" s="3">
        <v>21980.63123468226</v>
      </c>
      <c r="BR33" s="3">
        <v>16726.167794248031</v>
      </c>
      <c r="BS33" s="3">
        <v>28255.990430109166</v>
      </c>
      <c r="BT33" s="3">
        <v>19072.421013655592</v>
      </c>
      <c r="BU33" s="3">
        <v>19531.211037873396</v>
      </c>
      <c r="BV33" s="3">
        <v>18546.647847644846</v>
      </c>
      <c r="BW33" s="3">
        <v>15250.326835593769</v>
      </c>
      <c r="BX33" s="3">
        <v>16240.555646872392</v>
      </c>
      <c r="BY33" s="3">
        <v>11358.64289595258</v>
      </c>
      <c r="BZ33" s="3">
        <v>8208.1496732089545</v>
      </c>
      <c r="CA33" s="3">
        <v>5579.1859020872398</v>
      </c>
      <c r="CB33" s="3">
        <v>5022.7247194884239</v>
      </c>
      <c r="CC33" s="3">
        <v>5081.2719411943781</v>
      </c>
      <c r="CD33" s="3">
        <v>6267.768301580184</v>
      </c>
      <c r="CE33" s="3">
        <v>8871.9850333275717</v>
      </c>
      <c r="CF33" s="3">
        <v>5647.8681327977638</v>
      </c>
      <c r="CG33" s="3">
        <v>8453.2244974150326</v>
      </c>
      <c r="CH33" s="3">
        <v>9092.8091449789081</v>
      </c>
      <c r="CI33" s="3">
        <v>5216.8267015495021</v>
      </c>
      <c r="CJ33" s="3">
        <v>11727.939447271596</v>
      </c>
      <c r="CK33" s="3">
        <v>8695.1738539870676</v>
      </c>
      <c r="CL33" s="3">
        <v>8621.0331303133935</v>
      </c>
      <c r="CM33" s="3">
        <v>12297.354271622353</v>
      </c>
      <c r="CN33" s="3">
        <v>15325.054379123185</v>
      </c>
      <c r="CO33" s="3">
        <v>15301.542093838643</v>
      </c>
      <c r="CP33" s="3">
        <v>14377.559301619778</v>
      </c>
      <c r="CQ33" s="3">
        <v>14384.450975226277</v>
      </c>
      <c r="CR33" s="3">
        <v>13760.339339787048</v>
      </c>
      <c r="CS33" s="3">
        <v>15580.542063123361</v>
      </c>
      <c r="CT33" s="3">
        <v>17815.407106174691</v>
      </c>
      <c r="CU33" s="3">
        <v>14213.47932537234</v>
      </c>
      <c r="CV33" s="3">
        <v>19505.871333467912</v>
      </c>
      <c r="CW33" s="3">
        <v>18677.745621919814</v>
      </c>
      <c r="CX33" s="3">
        <v>17674.273186322363</v>
      </c>
      <c r="CY33" s="3">
        <v>33401.158009453589</v>
      </c>
      <c r="CZ33" s="3">
        <v>18082.529227282499</v>
      </c>
      <c r="DA33" s="3">
        <v>22168.21472297702</v>
      </c>
      <c r="DB33" s="3">
        <v>17946.64685683338</v>
      </c>
      <c r="DC33" s="3">
        <v>16920.893119811928</v>
      </c>
      <c r="DD33" s="3">
        <v>23094.84503694679</v>
      </c>
      <c r="DE33" s="3">
        <v>20833.753463703793</v>
      </c>
      <c r="DF33" s="3">
        <v>22675.020657234745</v>
      </c>
      <c r="DG33" s="3">
        <v>20807.918339764437</v>
      </c>
      <c r="DH33" s="3">
        <v>18842.974750781304</v>
      </c>
      <c r="DI33" s="3">
        <v>22513.614305680618</v>
      </c>
      <c r="DJ33" s="3">
        <v>24192.729981695811</v>
      </c>
      <c r="DK33" s="3">
        <v>24222.279545046327</v>
      </c>
      <c r="DL33" s="3">
        <v>18268.377534013307</v>
      </c>
      <c r="DM33" s="3">
        <v>16355.602300245611</v>
      </c>
      <c r="DN33" s="3">
        <v>18898.233030119714</v>
      </c>
      <c r="DO33" s="3">
        <v>19929.387804591395</v>
      </c>
      <c r="DP33" s="3">
        <v>24340.956255972193</v>
      </c>
      <c r="DQ33" s="3">
        <v>23308.047924683939</v>
      </c>
      <c r="DR33" s="3">
        <v>21966.887797809468</v>
      </c>
      <c r="DS33" s="46">
        <v>19566.068907740206</v>
      </c>
      <c r="DT33" s="46">
        <v>19994.387151252133</v>
      </c>
      <c r="DU33" s="46">
        <v>20904.704709989222</v>
      </c>
      <c r="DV33" s="46">
        <v>16141.034760991522</v>
      </c>
      <c r="DW33" s="46">
        <v>27906.902690622086</v>
      </c>
      <c r="DX33" s="46">
        <v>16842.580194419003</v>
      </c>
      <c r="DY33" s="46">
        <v>25266.862669675418</v>
      </c>
      <c r="DZ33" s="46">
        <v>26845.206703907053</v>
      </c>
      <c r="EA33" s="46">
        <v>27254.908055657506</v>
      </c>
      <c r="EB33" s="9">
        <v>28312.67</v>
      </c>
      <c r="EC33" s="9">
        <v>22369.200000000001</v>
      </c>
      <c r="ED33" s="9">
        <v>22690.06</v>
      </c>
      <c r="EE33" s="9">
        <v>21249.22</v>
      </c>
      <c r="EF33" s="9">
        <v>20306.939999999999</v>
      </c>
      <c r="EG33" s="9">
        <v>21394.43</v>
      </c>
      <c r="EH33" s="9">
        <v>20402.78</v>
      </c>
      <c r="EI33" s="9">
        <v>20805.43</v>
      </c>
      <c r="EJ33" s="9">
        <v>20775.55</v>
      </c>
      <c r="EK33" s="9">
        <v>21272.959999999999</v>
      </c>
      <c r="EL33" s="9">
        <v>21926.68</v>
      </c>
      <c r="EM33" s="9">
        <v>21856.97</v>
      </c>
      <c r="EN33" s="9">
        <v>22203.24</v>
      </c>
      <c r="EO33" s="9">
        <v>22184.98</v>
      </c>
      <c r="EP33" s="9">
        <v>22474.39</v>
      </c>
      <c r="EQ33" s="9">
        <v>22834.17</v>
      </c>
      <c r="ER33" s="9">
        <v>23253.15</v>
      </c>
      <c r="ES33" s="9">
        <v>23244.3</v>
      </c>
      <c r="ET33" s="9">
        <v>23755.18</v>
      </c>
      <c r="EU33" s="9">
        <v>24019.96</v>
      </c>
      <c r="EV33" s="9">
        <v>24362.21</v>
      </c>
      <c r="EW33" s="9">
        <v>24255.02</v>
      </c>
      <c r="EX33" s="9">
        <v>24214.51</v>
      </c>
      <c r="EY33" s="9">
        <v>24177.119999999999</v>
      </c>
      <c r="EZ33" s="9">
        <v>24092.27</v>
      </c>
      <c r="FA33" s="9">
        <v>23910.92</v>
      </c>
      <c r="FB33" s="9">
        <v>23756.799999999999</v>
      </c>
      <c r="FC33" s="9">
        <v>23648.85</v>
      </c>
      <c r="FD33" s="9">
        <v>23567.200000000001</v>
      </c>
      <c r="FE33" s="9">
        <v>23451.4</v>
      </c>
      <c r="FF33" s="9">
        <v>23389.18</v>
      </c>
    </row>
    <row r="34" spans="1:162" x14ac:dyDescent="0.25">
      <c r="A34" t="str">
        <f>'Baseline QTR'!A34</f>
        <v>KS_POP</v>
      </c>
      <c r="B34" t="str">
        <f>'Baseline QTR'!B34</f>
        <v>Population (thous.)</v>
      </c>
      <c r="C34" s="6">
        <v>1972.933</v>
      </c>
      <c r="D34" s="6">
        <v>1990.8512345634804</v>
      </c>
      <c r="E34" s="6">
        <v>2008.4652539260596</v>
      </c>
      <c r="F34" s="6">
        <v>2024.596396325609</v>
      </c>
      <c r="G34" s="6">
        <v>2038.066</v>
      </c>
      <c r="H34" s="6">
        <v>2048.097000183926</v>
      </c>
      <c r="I34" s="6">
        <v>2055.5187200993669</v>
      </c>
      <c r="J34" s="6">
        <v>2061.5620799651242</v>
      </c>
      <c r="K34" s="6">
        <v>2067.4580000000001</v>
      </c>
      <c r="L34" s="6">
        <v>2074.1835459508152</v>
      </c>
      <c r="M34" s="6">
        <v>2081.7003656764723</v>
      </c>
      <c r="N34" s="6">
        <v>2089.7162525638932</v>
      </c>
      <c r="O34" s="6">
        <v>2097.9389999999999</v>
      </c>
      <c r="P34" s="6">
        <v>2106.1144410128127</v>
      </c>
      <c r="Q34" s="6">
        <v>2114.1405671947432</v>
      </c>
      <c r="R34" s="6">
        <v>2121.9534097793021</v>
      </c>
      <c r="S34" s="6">
        <v>2129.489</v>
      </c>
      <c r="T34" s="6">
        <v>2136.7047056229344</v>
      </c>
      <c r="U34" s="6">
        <v>2143.6432405445544</v>
      </c>
      <c r="V34" s="6">
        <v>2150.3686551938972</v>
      </c>
      <c r="W34" s="6">
        <v>2156.9450000000002</v>
      </c>
      <c r="X34" s="6">
        <v>2163.4354864954503</v>
      </c>
      <c r="Y34" s="6">
        <v>2169.8999706270392</v>
      </c>
      <c r="Z34" s="6">
        <v>2176.3974694451085</v>
      </c>
      <c r="AA34" s="6">
        <v>2182.9870000000001</v>
      </c>
      <c r="AB34" s="6">
        <v>2189.7626608952646</v>
      </c>
      <c r="AC34" s="6">
        <v>2196.9588769472898</v>
      </c>
      <c r="AD34" s="6">
        <v>2204.8451545256694</v>
      </c>
      <c r="AE34" s="6">
        <v>2213.6909999999998</v>
      </c>
      <c r="AF34" s="6">
        <v>2223.65813554849</v>
      </c>
      <c r="AG34" s="6">
        <v>2234.4771465838026</v>
      </c>
      <c r="AH34" s="6">
        <v>2245.7708343272138</v>
      </c>
      <c r="AI34" s="6">
        <v>2257.1619999999998</v>
      </c>
      <c r="AJ34" s="6">
        <v>2268.3551719107745</v>
      </c>
      <c r="AK34" s="6">
        <v>2279.3817867175003</v>
      </c>
      <c r="AL34" s="6">
        <v>2290.3550081654748</v>
      </c>
      <c r="AM34" s="6">
        <v>2301.3879999999999</v>
      </c>
      <c r="AN34" s="6">
        <v>2312.5109424334114</v>
      </c>
      <c r="AO34" s="6">
        <v>2323.4220815461981</v>
      </c>
      <c r="AP34" s="6">
        <v>2333.7366798858852</v>
      </c>
      <c r="AQ34" s="6">
        <v>2343.0700000000002</v>
      </c>
      <c r="AR34" s="6">
        <v>2351.2006677305794</v>
      </c>
      <c r="AS34" s="6">
        <v>2358.5607620977084</v>
      </c>
      <c r="AT34" s="6">
        <v>2365.7457254159831</v>
      </c>
      <c r="AU34" s="6">
        <v>2373.3510000000001</v>
      </c>
      <c r="AV34" s="6">
        <v>2381.767605394271</v>
      </c>
      <c r="AW34" s="6">
        <v>2390.568870062968</v>
      </c>
      <c r="AX34" s="6">
        <v>2399.123699700182</v>
      </c>
      <c r="AY34" s="6">
        <v>2406.8009999999999</v>
      </c>
      <c r="AZ34" s="6">
        <v>2413.1557856923382</v>
      </c>
      <c r="BA34" s="6">
        <v>2418.4875076504181</v>
      </c>
      <c r="BB34" s="6">
        <v>2423.2817257832894</v>
      </c>
      <c r="BC34" s="6">
        <v>2428.0239999999999</v>
      </c>
      <c r="BD34" s="6">
        <v>2433.0963924613766</v>
      </c>
      <c r="BE34" s="6">
        <v>2438.4669743353579</v>
      </c>
      <c r="BF34" s="6">
        <v>2444.0003190416605</v>
      </c>
      <c r="BG34" s="6">
        <v>2449.5610000000001</v>
      </c>
      <c r="BH34" s="6">
        <v>2455.1225975871548</v>
      </c>
      <c r="BI34" s="6">
        <v>2461.0947200081487</v>
      </c>
      <c r="BJ34" s="6">
        <v>2467.9959824250686</v>
      </c>
      <c r="BK34" s="6">
        <v>2476.3449999999998</v>
      </c>
      <c r="BL34" s="6">
        <v>2486.4532640650045</v>
      </c>
      <c r="BM34" s="6">
        <v>2497.8037706320461</v>
      </c>
      <c r="BN34" s="6">
        <v>2509.6723918830648</v>
      </c>
      <c r="BO34" s="6">
        <v>2521.335</v>
      </c>
      <c r="BP34" s="6">
        <v>2532.207611777827</v>
      </c>
      <c r="BQ34" s="6">
        <v>2542.2668224636659</v>
      </c>
      <c r="BR34" s="6">
        <v>2551.629371917672</v>
      </c>
      <c r="BS34" s="6">
        <v>2560.4119999999998</v>
      </c>
      <c r="BT34" s="6">
        <v>2568.7060856986864</v>
      </c>
      <c r="BU34" s="6">
        <v>2576.5015645132894</v>
      </c>
      <c r="BV34" s="6">
        <v>2583.7630110712475</v>
      </c>
      <c r="BW34" s="6">
        <v>2590.4549999999999</v>
      </c>
      <c r="BX34" s="6">
        <v>2596.6089673024276</v>
      </c>
      <c r="BY34" s="6">
        <v>2602.5237944831774</v>
      </c>
      <c r="BZ34" s="6">
        <v>2608.5652244223384</v>
      </c>
      <c r="CA34" s="6">
        <v>2615.0990000000002</v>
      </c>
      <c r="CB34" s="6">
        <v>2622.3519825916037</v>
      </c>
      <c r="CC34" s="6">
        <v>2629.995507554002</v>
      </c>
      <c r="CD34" s="6">
        <v>2637.5620287393995</v>
      </c>
      <c r="CE34" s="6">
        <v>2644.5839999999998</v>
      </c>
      <c r="CF34" s="6">
        <v>2650.6983210811568</v>
      </c>
      <c r="CG34" s="6">
        <v>2655.9596753008141</v>
      </c>
      <c r="CH34" s="6">
        <v>2660.5271918700646</v>
      </c>
      <c r="CI34" s="6">
        <v>2664.56</v>
      </c>
      <c r="CJ34" s="6">
        <v>2668.2761862087691</v>
      </c>
      <c r="CK34" s="6">
        <v>2672.1296662427417</v>
      </c>
      <c r="CL34" s="6">
        <v>2676.6333131553433</v>
      </c>
      <c r="CM34" s="6">
        <v>2682.3</v>
      </c>
      <c r="CN34" s="6">
        <v>2689.5173403337672</v>
      </c>
      <c r="CO34" s="6">
        <v>2698.1719097282198</v>
      </c>
      <c r="CP34" s="6">
        <v>2708.0250242585626</v>
      </c>
      <c r="CQ34" s="6">
        <v>2718.8380000000002</v>
      </c>
      <c r="CR34" s="6">
        <v>2730.3767805811617</v>
      </c>
      <c r="CS34" s="6">
        <v>2742.425819844379</v>
      </c>
      <c r="CT34" s="6">
        <v>2754.7741991854064</v>
      </c>
      <c r="CU34" s="6">
        <v>2767.2109999999998</v>
      </c>
      <c r="CV34" s="6">
        <v>2779.6625998415848</v>
      </c>
      <c r="CW34" s="6">
        <v>2792.6045608942641</v>
      </c>
      <c r="CX34" s="6">
        <v>2806.6497414998116</v>
      </c>
      <c r="CY34" s="6">
        <v>2822.4110000000001</v>
      </c>
      <c r="CZ34" s="6">
        <v>2840.1571794274996</v>
      </c>
      <c r="DA34" s="6">
        <v>2858.7810615785643</v>
      </c>
      <c r="DB34" s="6">
        <v>2876.8314129403475</v>
      </c>
      <c r="DC34" s="6">
        <v>2892.857</v>
      </c>
      <c r="DD34" s="6">
        <v>2905.8646980734184</v>
      </c>
      <c r="DE34" s="6">
        <v>2916.6938177914781</v>
      </c>
      <c r="DF34" s="6">
        <v>2926.6417786137986</v>
      </c>
      <c r="DG34" s="6">
        <v>2937.0059999999999</v>
      </c>
      <c r="DH34" s="6">
        <v>2948.7731064038267</v>
      </c>
      <c r="DI34" s="6">
        <v>2961.6865422555238</v>
      </c>
      <c r="DJ34" s="6">
        <v>2975.1789569794582</v>
      </c>
      <c r="DK34" s="6">
        <v>2988.683</v>
      </c>
      <c r="DL34" s="6">
        <v>3001.7985950612738</v>
      </c>
      <c r="DM34" s="6">
        <v>3014.7947631864281</v>
      </c>
      <c r="DN34" s="6">
        <v>3028.1077997183688</v>
      </c>
      <c r="DO34" s="6">
        <v>3042.174</v>
      </c>
      <c r="DP34" s="6">
        <v>3057.1630289760783</v>
      </c>
      <c r="DQ34" s="6">
        <v>3072.1780299987631</v>
      </c>
      <c r="DR34" s="6">
        <v>3086.0555160220665</v>
      </c>
      <c r="DS34" s="45">
        <v>3097.6320000000001</v>
      </c>
      <c r="DT34" s="45">
        <v>3106.1688671594143</v>
      </c>
      <c r="DU34" s="45">
        <v>3112.6269918185194</v>
      </c>
      <c r="DV34" s="45">
        <v>3118.3921205683646</v>
      </c>
      <c r="DW34" s="45">
        <v>3124.85</v>
      </c>
      <c r="DX34" s="45">
        <v>3133.0688148862655</v>
      </c>
      <c r="DY34" s="45">
        <v>3142.8465027271604</v>
      </c>
      <c r="DZ34" s="45">
        <v>3153.6634392044753</v>
      </c>
      <c r="EA34" s="45">
        <v>3164.9670469244456</v>
      </c>
      <c r="EB34" s="8">
        <v>3172.5345499367145</v>
      </c>
      <c r="EC34" s="8">
        <v>3180.035313905671</v>
      </c>
      <c r="ED34" s="8">
        <v>3187.4117358135591</v>
      </c>
      <c r="EE34" s="8">
        <v>3194.7559686674895</v>
      </c>
      <c r="EF34" s="8">
        <v>3202.1696475979579</v>
      </c>
      <c r="EG34" s="8">
        <v>3209.4857124355276</v>
      </c>
      <c r="EH34" s="8">
        <v>3216.5359966661181</v>
      </c>
      <c r="EI34" s="8">
        <v>3223.2359294735434</v>
      </c>
      <c r="EJ34" s="8">
        <v>3229.5167712890884</v>
      </c>
      <c r="EK34" s="8">
        <v>3235.5755655475427</v>
      </c>
      <c r="EL34" s="8">
        <v>3241.6326342442644</v>
      </c>
      <c r="EM34" s="8">
        <v>3247.8121552825396</v>
      </c>
      <c r="EN34" s="8">
        <v>3254.2048785014076</v>
      </c>
      <c r="EO34" s="8">
        <v>3260.7103712861476</v>
      </c>
      <c r="EP34" s="8">
        <v>3267.199919996744</v>
      </c>
      <c r="EQ34" s="8">
        <v>3273.5965775617842</v>
      </c>
      <c r="ER34" s="8">
        <v>3279.8224610472153</v>
      </c>
      <c r="ES34" s="8">
        <v>3285.9368734656832</v>
      </c>
      <c r="ET34" s="8">
        <v>3292.0236992705495</v>
      </c>
      <c r="EU34" s="8">
        <v>3298.1143470143179</v>
      </c>
      <c r="EV34" s="8">
        <v>3304.2441861190691</v>
      </c>
      <c r="EW34" s="8">
        <v>3310.3805079092326</v>
      </c>
      <c r="EX34" s="8">
        <v>3316.4910130982776</v>
      </c>
      <c r="EY34" s="8">
        <v>3322.5798391360695</v>
      </c>
      <c r="EZ34" s="8">
        <v>3328.6384347689668</v>
      </c>
      <c r="FA34" s="8">
        <v>3334.7133035016773</v>
      </c>
      <c r="FB34" s="8">
        <v>3340.8484352607957</v>
      </c>
      <c r="FC34" s="8">
        <v>3347.0359180225396</v>
      </c>
      <c r="FD34" s="8">
        <v>3353.2614624091575</v>
      </c>
      <c r="FE34" s="8">
        <v>3359.4858472895517</v>
      </c>
      <c r="FF34" s="8">
        <v>3365.6796915237119</v>
      </c>
    </row>
    <row r="35" spans="1:162" x14ac:dyDescent="0.25">
      <c r="B35" s="2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5"/>
      <c r="DX35" s="6"/>
      <c r="DY35" s="6"/>
      <c r="DZ35" s="6"/>
      <c r="EA35" s="45"/>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5">
      <c r="C36" s="3"/>
      <c r="D36" s="3"/>
      <c r="E36" s="3"/>
      <c r="F36" s="3"/>
      <c r="G36" s="3"/>
      <c r="H36" s="3"/>
      <c r="I36" s="3"/>
      <c r="J36" s="3"/>
      <c r="K36" s="3"/>
      <c r="L36" s="3"/>
      <c r="DP36" s="4"/>
      <c r="DT36" s="4"/>
      <c r="DU36" s="39"/>
      <c r="DX36" s="4"/>
      <c r="DY36" s="39"/>
      <c r="EA36" s="48"/>
    </row>
    <row r="37" spans="1:162" x14ac:dyDescent="0.25">
      <c r="B37" s="24" t="s">
        <v>222</v>
      </c>
      <c r="C37" s="3"/>
      <c r="D37" s="3"/>
      <c r="E37" s="3"/>
      <c r="F37" s="3"/>
      <c r="G37" s="3"/>
      <c r="H37" s="3"/>
      <c r="I37" s="3"/>
      <c r="J37" s="3"/>
      <c r="K37" s="3"/>
      <c r="L37" s="3"/>
      <c r="EA37" s="48"/>
    </row>
    <row r="38" spans="1:162" x14ac:dyDescent="0.25">
      <c r="B38" s="15" t="s">
        <v>223</v>
      </c>
      <c r="C38" s="22" t="str">
        <f t="shared" ref="C38:Z38" si="0">C4</f>
        <v>1990Q1</v>
      </c>
      <c r="D38" s="22" t="str">
        <f t="shared" si="0"/>
        <v>1990Q2</v>
      </c>
      <c r="E38" s="22" t="str">
        <f t="shared" si="0"/>
        <v>1990Q3</v>
      </c>
      <c r="F38" s="22" t="str">
        <f t="shared" si="0"/>
        <v>1990Q4</v>
      </c>
      <c r="G38" s="22" t="str">
        <f t="shared" si="0"/>
        <v>1991Q1</v>
      </c>
      <c r="H38" s="22" t="str">
        <f t="shared" si="0"/>
        <v>1991Q2</v>
      </c>
      <c r="I38" s="22" t="str">
        <f t="shared" si="0"/>
        <v>1991Q3</v>
      </c>
      <c r="J38" s="22" t="str">
        <f t="shared" si="0"/>
        <v>1991Q4</v>
      </c>
      <c r="K38" s="22" t="str">
        <f t="shared" si="0"/>
        <v>1992Q1</v>
      </c>
      <c r="L38" s="22" t="str">
        <f t="shared" si="0"/>
        <v>1992Q2</v>
      </c>
      <c r="M38" s="22" t="str">
        <f t="shared" si="0"/>
        <v>1992Q3</v>
      </c>
      <c r="N38" s="22" t="str">
        <f t="shared" si="0"/>
        <v>1992Q4</v>
      </c>
      <c r="O38" s="22" t="str">
        <f t="shared" si="0"/>
        <v>1993Q1</v>
      </c>
      <c r="P38" s="22" t="str">
        <f t="shared" si="0"/>
        <v>1993Q2</v>
      </c>
      <c r="Q38" s="22" t="str">
        <f t="shared" si="0"/>
        <v>1993Q3</v>
      </c>
      <c r="R38" s="22" t="str">
        <f t="shared" si="0"/>
        <v>1993Q4</v>
      </c>
      <c r="S38" s="22" t="str">
        <f t="shared" si="0"/>
        <v>1994Q1</v>
      </c>
      <c r="T38" s="22" t="str">
        <f t="shared" si="0"/>
        <v>1994Q2</v>
      </c>
      <c r="U38" s="22" t="str">
        <f t="shared" si="0"/>
        <v>1994Q3</v>
      </c>
      <c r="V38" s="22" t="str">
        <f t="shared" si="0"/>
        <v>1994Q4</v>
      </c>
      <c r="W38" s="22" t="str">
        <f t="shared" si="0"/>
        <v>1995Q1</v>
      </c>
      <c r="X38" s="22" t="str">
        <f t="shared" si="0"/>
        <v>1995Q2</v>
      </c>
      <c r="Y38" s="22" t="str">
        <f t="shared" si="0"/>
        <v>1995Q3</v>
      </c>
      <c r="Z38" s="22" t="str">
        <f t="shared" si="0"/>
        <v>1995Q4</v>
      </c>
      <c r="AA38" s="22" t="str">
        <f t="shared" ref="AA38:BF38" si="1">AA4</f>
        <v>1996Q1</v>
      </c>
      <c r="AB38" s="22" t="str">
        <f t="shared" si="1"/>
        <v>1996Q2</v>
      </c>
      <c r="AC38" s="22" t="str">
        <f t="shared" si="1"/>
        <v>1996Q3</v>
      </c>
      <c r="AD38" s="22" t="str">
        <f t="shared" si="1"/>
        <v>1996Q4</v>
      </c>
      <c r="AE38" s="22" t="str">
        <f t="shared" si="1"/>
        <v>1997Q1</v>
      </c>
      <c r="AF38" s="22" t="str">
        <f t="shared" si="1"/>
        <v>1997Q2</v>
      </c>
      <c r="AG38" s="22" t="str">
        <f t="shared" si="1"/>
        <v>1997Q3</v>
      </c>
      <c r="AH38" s="22" t="str">
        <f t="shared" si="1"/>
        <v>1997Q4</v>
      </c>
      <c r="AI38" s="22" t="str">
        <f t="shared" si="1"/>
        <v>1998Q1</v>
      </c>
      <c r="AJ38" s="22" t="str">
        <f t="shared" si="1"/>
        <v>1998Q2</v>
      </c>
      <c r="AK38" s="22" t="str">
        <f t="shared" si="1"/>
        <v>1998Q3</v>
      </c>
      <c r="AL38" s="22" t="str">
        <f t="shared" si="1"/>
        <v>1998Q4</v>
      </c>
      <c r="AM38" s="22" t="str">
        <f t="shared" si="1"/>
        <v>1999Q1</v>
      </c>
      <c r="AN38" s="22" t="str">
        <f t="shared" si="1"/>
        <v>1999Q2</v>
      </c>
      <c r="AO38" s="22" t="str">
        <f t="shared" si="1"/>
        <v>1999Q3</v>
      </c>
      <c r="AP38" s="22" t="str">
        <f t="shared" si="1"/>
        <v>1999Q4</v>
      </c>
      <c r="AQ38" s="22" t="str">
        <f t="shared" si="1"/>
        <v>2000Q1</v>
      </c>
      <c r="AR38" s="22" t="str">
        <f t="shared" si="1"/>
        <v>2000Q2</v>
      </c>
      <c r="AS38" s="22" t="str">
        <f t="shared" si="1"/>
        <v>2000Q3</v>
      </c>
      <c r="AT38" s="22" t="str">
        <f t="shared" si="1"/>
        <v>2000Q4</v>
      </c>
      <c r="AU38" s="22" t="str">
        <f t="shared" si="1"/>
        <v>2001Q1</v>
      </c>
      <c r="AV38" s="22" t="str">
        <f t="shared" si="1"/>
        <v>2001Q2</v>
      </c>
      <c r="AW38" s="22" t="str">
        <f t="shared" si="1"/>
        <v>2001Q3</v>
      </c>
      <c r="AX38" s="22" t="str">
        <f t="shared" si="1"/>
        <v>2001Q4</v>
      </c>
      <c r="AY38" s="22" t="str">
        <f t="shared" si="1"/>
        <v>2002Q1</v>
      </c>
      <c r="AZ38" s="22" t="str">
        <f t="shared" si="1"/>
        <v>2002Q2</v>
      </c>
      <c r="BA38" s="22" t="str">
        <f t="shared" si="1"/>
        <v>2002Q3</v>
      </c>
      <c r="BB38" s="22" t="str">
        <f t="shared" si="1"/>
        <v>2002Q4</v>
      </c>
      <c r="BC38" s="22" t="str">
        <f t="shared" si="1"/>
        <v>2003Q1</v>
      </c>
      <c r="BD38" s="22" t="str">
        <f t="shared" si="1"/>
        <v>2003Q2</v>
      </c>
      <c r="BE38" s="22" t="str">
        <f t="shared" si="1"/>
        <v>2003Q3</v>
      </c>
      <c r="BF38" s="22" t="str">
        <f t="shared" si="1"/>
        <v>2003Q4</v>
      </c>
      <c r="BG38" s="22" t="str">
        <f t="shared" ref="BG38:CL38" si="2">BG4</f>
        <v>2004Q1</v>
      </c>
      <c r="BH38" s="22" t="str">
        <f t="shared" si="2"/>
        <v>2004Q2</v>
      </c>
      <c r="BI38" s="22" t="str">
        <f t="shared" si="2"/>
        <v>2004Q3</v>
      </c>
      <c r="BJ38" s="22" t="str">
        <f t="shared" si="2"/>
        <v>2004Q4</v>
      </c>
      <c r="BK38" s="22" t="str">
        <f t="shared" si="2"/>
        <v>2005Q1</v>
      </c>
      <c r="BL38" s="22" t="str">
        <f t="shared" si="2"/>
        <v>2005Q2</v>
      </c>
      <c r="BM38" s="22" t="str">
        <f t="shared" si="2"/>
        <v>2005Q3</v>
      </c>
      <c r="BN38" s="22" t="str">
        <f t="shared" si="2"/>
        <v>2005Q4</v>
      </c>
      <c r="BO38" s="22" t="str">
        <f t="shared" si="2"/>
        <v>2006Q1</v>
      </c>
      <c r="BP38" s="22" t="str">
        <f t="shared" si="2"/>
        <v>2006Q2</v>
      </c>
      <c r="BQ38" s="22" t="str">
        <f t="shared" si="2"/>
        <v>2006Q3</v>
      </c>
      <c r="BR38" s="22" t="str">
        <f t="shared" si="2"/>
        <v>2006Q4</v>
      </c>
      <c r="BS38" s="22" t="str">
        <f t="shared" si="2"/>
        <v>2007Q1</v>
      </c>
      <c r="BT38" s="22" t="str">
        <f t="shared" si="2"/>
        <v>2007Q2</v>
      </c>
      <c r="BU38" s="22" t="str">
        <f t="shared" si="2"/>
        <v>2007Q3</v>
      </c>
      <c r="BV38" s="22" t="str">
        <f t="shared" si="2"/>
        <v>2007Q4</v>
      </c>
      <c r="BW38" s="22" t="str">
        <f t="shared" si="2"/>
        <v>2008Q1</v>
      </c>
      <c r="BX38" s="22" t="str">
        <f t="shared" si="2"/>
        <v>2008Q2</v>
      </c>
      <c r="BY38" s="22" t="str">
        <f t="shared" si="2"/>
        <v>2008Q3</v>
      </c>
      <c r="BZ38" s="22" t="str">
        <f t="shared" si="2"/>
        <v>2008Q4</v>
      </c>
      <c r="CA38" s="22" t="str">
        <f t="shared" si="2"/>
        <v>2009Q1</v>
      </c>
      <c r="CB38" s="22" t="str">
        <f t="shared" si="2"/>
        <v>2009Q2</v>
      </c>
      <c r="CC38" s="22" t="str">
        <f t="shared" si="2"/>
        <v>2009Q3</v>
      </c>
      <c r="CD38" s="22" t="str">
        <f t="shared" si="2"/>
        <v>2009Q4</v>
      </c>
      <c r="CE38" s="22" t="str">
        <f t="shared" si="2"/>
        <v>2010Q1</v>
      </c>
      <c r="CF38" s="22" t="str">
        <f t="shared" si="2"/>
        <v>2010Q2</v>
      </c>
      <c r="CG38" s="22" t="str">
        <f t="shared" si="2"/>
        <v>2010Q3</v>
      </c>
      <c r="CH38" s="22" t="str">
        <f t="shared" si="2"/>
        <v>2010Q4</v>
      </c>
      <c r="CI38" s="22" t="str">
        <f t="shared" si="2"/>
        <v>2011Q1</v>
      </c>
      <c r="CJ38" s="22" t="str">
        <f t="shared" si="2"/>
        <v>2011Q2</v>
      </c>
      <c r="CK38" s="22" t="str">
        <f t="shared" si="2"/>
        <v>2011Q3</v>
      </c>
      <c r="CL38" s="22" t="str">
        <f t="shared" si="2"/>
        <v>2011Q4</v>
      </c>
      <c r="CM38" s="22" t="str">
        <f t="shared" ref="CM38:DR38" si="3">CM4</f>
        <v>2012Q1</v>
      </c>
      <c r="CN38" s="22" t="str">
        <f t="shared" si="3"/>
        <v>2012Q2</v>
      </c>
      <c r="CO38" s="22" t="str">
        <f t="shared" si="3"/>
        <v>2012Q3</v>
      </c>
      <c r="CP38" s="22" t="str">
        <f t="shared" si="3"/>
        <v>2012Q4</v>
      </c>
      <c r="CQ38" s="22" t="str">
        <f t="shared" si="3"/>
        <v>2013Q1</v>
      </c>
      <c r="CR38" s="22" t="str">
        <f t="shared" si="3"/>
        <v>2013Q2</v>
      </c>
      <c r="CS38" s="22" t="str">
        <f t="shared" si="3"/>
        <v>2013Q3</v>
      </c>
      <c r="CT38" s="22" t="str">
        <f t="shared" si="3"/>
        <v>2013Q4</v>
      </c>
      <c r="CU38" s="22" t="str">
        <f t="shared" si="3"/>
        <v>2014Q1</v>
      </c>
      <c r="CV38" s="22" t="str">
        <f t="shared" si="3"/>
        <v>2014Q2</v>
      </c>
      <c r="CW38" s="22" t="str">
        <f t="shared" si="3"/>
        <v>2014Q3</v>
      </c>
      <c r="CX38" s="22" t="str">
        <f t="shared" si="3"/>
        <v>2014Q4</v>
      </c>
      <c r="CY38" s="22" t="str">
        <f t="shared" si="3"/>
        <v>2015Q1</v>
      </c>
      <c r="CZ38" s="22" t="str">
        <f t="shared" si="3"/>
        <v>2015Q2</v>
      </c>
      <c r="DA38" s="22" t="str">
        <f t="shared" si="3"/>
        <v>2015Q3</v>
      </c>
      <c r="DB38" s="22" t="str">
        <f t="shared" si="3"/>
        <v>2015Q4</v>
      </c>
      <c r="DC38" s="22" t="str">
        <f t="shared" si="3"/>
        <v>2016Q1</v>
      </c>
      <c r="DD38" s="22" t="str">
        <f t="shared" si="3"/>
        <v>2016Q2</v>
      </c>
      <c r="DE38" s="22" t="str">
        <f t="shared" si="3"/>
        <v>2016Q3</v>
      </c>
      <c r="DF38" s="22" t="str">
        <f t="shared" si="3"/>
        <v>2016Q4</v>
      </c>
      <c r="DG38" s="22" t="str">
        <f t="shared" si="3"/>
        <v>2017Q1</v>
      </c>
      <c r="DH38" s="22" t="str">
        <f t="shared" si="3"/>
        <v>2017Q2</v>
      </c>
      <c r="DI38" s="22" t="str">
        <f t="shared" si="3"/>
        <v>2017Q3</v>
      </c>
      <c r="DJ38" s="22" t="str">
        <f t="shared" si="3"/>
        <v>2017Q4</v>
      </c>
      <c r="DK38" s="22" t="str">
        <f t="shared" si="3"/>
        <v>2018Q1</v>
      </c>
      <c r="DL38" s="22" t="str">
        <f t="shared" si="3"/>
        <v>2018Q2</v>
      </c>
      <c r="DM38" s="22" t="str">
        <f t="shared" si="3"/>
        <v>2018Q3</v>
      </c>
      <c r="DN38" s="22" t="str">
        <f t="shared" si="3"/>
        <v>2018Q4</v>
      </c>
      <c r="DO38" s="22" t="str">
        <f t="shared" si="3"/>
        <v>2019Q1</v>
      </c>
      <c r="DP38" s="22" t="str">
        <f t="shared" si="3"/>
        <v>2019Q2</v>
      </c>
      <c r="DQ38" s="22" t="str">
        <f t="shared" si="3"/>
        <v>2019Q3</v>
      </c>
      <c r="DR38" s="22" t="str">
        <f t="shared" si="3"/>
        <v>2019Q4</v>
      </c>
      <c r="DS38" s="22" t="str">
        <f t="shared" ref="DS38:EX38" si="4">DS4</f>
        <v>2020Q1</v>
      </c>
      <c r="DT38" s="22" t="str">
        <f t="shared" si="4"/>
        <v>2020Q2</v>
      </c>
      <c r="DU38" s="22" t="str">
        <f t="shared" si="4"/>
        <v>2020Q3</v>
      </c>
      <c r="DV38" s="22" t="str">
        <f t="shared" si="4"/>
        <v>2020Q4</v>
      </c>
      <c r="DW38" s="52" t="str">
        <f t="shared" si="4"/>
        <v>2021Q1</v>
      </c>
      <c r="DX38" s="22" t="str">
        <f t="shared" si="4"/>
        <v>2021Q2</v>
      </c>
      <c r="DY38" s="22" t="str">
        <f t="shared" si="4"/>
        <v>2021Q3</v>
      </c>
      <c r="DZ38" s="22" t="str">
        <f t="shared" si="4"/>
        <v>2021Q4</v>
      </c>
      <c r="EA38" s="52" t="str">
        <f t="shared" si="4"/>
        <v>2022Q1</v>
      </c>
      <c r="EB38" s="22" t="str">
        <f t="shared" si="4"/>
        <v>2022Q2</v>
      </c>
      <c r="EC38" s="22" t="str">
        <f t="shared" si="4"/>
        <v>2022Q3</v>
      </c>
      <c r="ED38" s="22" t="str">
        <f t="shared" si="4"/>
        <v>2022Q4</v>
      </c>
      <c r="EE38" s="22" t="str">
        <f t="shared" si="4"/>
        <v>2023Q1</v>
      </c>
      <c r="EF38" s="22" t="str">
        <f t="shared" si="4"/>
        <v>2023Q2</v>
      </c>
      <c r="EG38" s="22" t="str">
        <f t="shared" si="4"/>
        <v>2023Q3</v>
      </c>
      <c r="EH38" s="22" t="str">
        <f t="shared" si="4"/>
        <v>2023Q4</v>
      </c>
      <c r="EI38" s="22" t="str">
        <f t="shared" si="4"/>
        <v>2024Q1</v>
      </c>
      <c r="EJ38" s="22" t="str">
        <f t="shared" si="4"/>
        <v>2024Q2</v>
      </c>
      <c r="EK38" s="22" t="str">
        <f t="shared" si="4"/>
        <v>2024Q3</v>
      </c>
      <c r="EL38" s="22" t="str">
        <f t="shared" si="4"/>
        <v>2024Q4</v>
      </c>
      <c r="EM38" s="22" t="str">
        <f t="shared" si="4"/>
        <v>2025Q1</v>
      </c>
      <c r="EN38" s="22" t="str">
        <f t="shared" si="4"/>
        <v>2025Q2</v>
      </c>
      <c r="EO38" s="22" t="str">
        <f t="shared" si="4"/>
        <v>2025Q3</v>
      </c>
      <c r="EP38" s="22" t="str">
        <f t="shared" si="4"/>
        <v>2025Q4</v>
      </c>
      <c r="EQ38" s="22" t="str">
        <f t="shared" si="4"/>
        <v>2026Q1</v>
      </c>
      <c r="ER38" s="22" t="str">
        <f t="shared" si="4"/>
        <v>2026Q2</v>
      </c>
      <c r="ES38" s="22" t="str">
        <f t="shared" si="4"/>
        <v>2026Q3</v>
      </c>
      <c r="ET38" s="22" t="str">
        <f t="shared" si="4"/>
        <v>2026Q4</v>
      </c>
      <c r="EU38" s="22" t="str">
        <f t="shared" si="4"/>
        <v>2027Q1</v>
      </c>
      <c r="EV38" s="22" t="str">
        <f t="shared" si="4"/>
        <v>2027Q2</v>
      </c>
      <c r="EW38" s="22" t="str">
        <f t="shared" si="4"/>
        <v>2027Q3</v>
      </c>
      <c r="EX38" s="22" t="str">
        <f t="shared" si="4"/>
        <v>2027Q4</v>
      </c>
      <c r="EY38" s="22" t="str">
        <f t="shared" ref="EY38:FF38" si="5">EY4</f>
        <v>2028Q1</v>
      </c>
      <c r="EZ38" s="22" t="str">
        <f t="shared" si="5"/>
        <v>2028Q2</v>
      </c>
      <c r="FA38" s="22" t="str">
        <f t="shared" si="5"/>
        <v>2028Q3</v>
      </c>
      <c r="FB38" s="22" t="str">
        <f t="shared" si="5"/>
        <v>2028Q4</v>
      </c>
      <c r="FC38" s="22" t="str">
        <f t="shared" si="5"/>
        <v>2029Q1</v>
      </c>
      <c r="FD38" s="22" t="str">
        <f t="shared" si="5"/>
        <v>2029Q2</v>
      </c>
      <c r="FE38" s="22" t="str">
        <f t="shared" si="5"/>
        <v>2029Q3</v>
      </c>
      <c r="FF38" s="22" t="str">
        <f t="shared" si="5"/>
        <v>2029Q4</v>
      </c>
    </row>
    <row r="39" spans="1:162" x14ac:dyDescent="0.25">
      <c r="B39" t="str">
        <f t="shared" ref="B39:B55" si="6">B7</f>
        <v>Employment (thous.)</v>
      </c>
      <c r="C39" s="21"/>
      <c r="D39" s="21">
        <f t="shared" ref="D39:AA39" si="7">100*((D7/C7)^4-1)</f>
        <v>3.4418160077184679</v>
      </c>
      <c r="E39" s="21">
        <f t="shared" si="7"/>
        <v>3.5729839829594878</v>
      </c>
      <c r="F39" s="21">
        <f t="shared" si="7"/>
        <v>-1.9773526657901885</v>
      </c>
      <c r="G39" s="21">
        <f t="shared" si="7"/>
        <v>-0.95567347313320061</v>
      </c>
      <c r="H39" s="21">
        <f t="shared" si="7"/>
        <v>1.1465869659267991</v>
      </c>
      <c r="I39" s="21">
        <f t="shared" si="7"/>
        <v>1.6033677420191683</v>
      </c>
      <c r="J39" s="21">
        <f t="shared" si="7"/>
        <v>0.46631812992883326</v>
      </c>
      <c r="K39" s="21">
        <f t="shared" si="7"/>
        <v>3.3802229869730027</v>
      </c>
      <c r="L39" s="21">
        <f t="shared" si="7"/>
        <v>0.49751147814105501</v>
      </c>
      <c r="M39" s="21">
        <f t="shared" si="7"/>
        <v>-1.0351331804790642</v>
      </c>
      <c r="N39" s="21">
        <f t="shared" si="7"/>
        <v>1.6678717202651461</v>
      </c>
      <c r="O39" s="21">
        <f t="shared" si="7"/>
        <v>1.0297448752141891</v>
      </c>
      <c r="P39" s="21">
        <f t="shared" si="7"/>
        <v>1.252458677584567</v>
      </c>
      <c r="Q39" s="21">
        <f t="shared" si="7"/>
        <v>5.2957738297753743</v>
      </c>
      <c r="R39" s="21">
        <f t="shared" si="7"/>
        <v>-4.8734496692350753</v>
      </c>
      <c r="S39" s="21">
        <f t="shared" si="7"/>
        <v>2.1976552497277257</v>
      </c>
      <c r="T39" s="21">
        <f t="shared" si="7"/>
        <v>1.6300108533998436</v>
      </c>
      <c r="U39" s="21">
        <f t="shared" si="7"/>
        <v>1.1542209715954099</v>
      </c>
      <c r="V39" s="21">
        <f t="shared" si="7"/>
        <v>4.3999958060395583</v>
      </c>
      <c r="W39" s="21">
        <f t="shared" si="7"/>
        <v>3.4564586155631849</v>
      </c>
      <c r="X39" s="21">
        <f t="shared" si="7"/>
        <v>-2.2707274751665452E-2</v>
      </c>
      <c r="Y39" s="21">
        <f t="shared" si="7"/>
        <v>0.63741190382609059</v>
      </c>
      <c r="Z39" s="21">
        <f t="shared" si="7"/>
        <v>-2.1367351700863235</v>
      </c>
      <c r="AA39" s="21">
        <f t="shared" si="7"/>
        <v>10.328515787781246</v>
      </c>
      <c r="AB39" s="21">
        <f t="shared" ref="AB39:BG39" si="8">100*((AB7/AA7)^4-1)</f>
        <v>2.9686759590155987</v>
      </c>
      <c r="AC39" s="21">
        <f t="shared" si="8"/>
        <v>4.5242680977643834</v>
      </c>
      <c r="AD39" s="21">
        <f t="shared" si="8"/>
        <v>7.4039317960778783</v>
      </c>
      <c r="AE39" s="21">
        <f t="shared" si="8"/>
        <v>4.7814776363264144</v>
      </c>
      <c r="AF39" s="21">
        <f t="shared" si="8"/>
        <v>7.9442615344137657</v>
      </c>
      <c r="AG39" s="21">
        <f t="shared" si="8"/>
        <v>4.3330721989324417</v>
      </c>
      <c r="AH39" s="21">
        <f t="shared" si="8"/>
        <v>6.7076397996110648</v>
      </c>
      <c r="AI39" s="21">
        <f t="shared" si="8"/>
        <v>3.4458395575110989</v>
      </c>
      <c r="AJ39" s="21">
        <f t="shared" si="8"/>
        <v>5.4493092735669935</v>
      </c>
      <c r="AK39" s="21">
        <f t="shared" si="8"/>
        <v>3.4724408193215206</v>
      </c>
      <c r="AL39" s="21">
        <f t="shared" si="8"/>
        <v>3.4526349128371159</v>
      </c>
      <c r="AM39" s="21">
        <f t="shared" si="8"/>
        <v>1.4395831698813755</v>
      </c>
      <c r="AN39" s="21">
        <f t="shared" si="8"/>
        <v>1.3755727840946363</v>
      </c>
      <c r="AO39" s="21">
        <f t="shared" si="8"/>
        <v>3.2700728873994667</v>
      </c>
      <c r="AP39" s="21">
        <f t="shared" si="8"/>
        <v>2.9686546872909503</v>
      </c>
      <c r="AQ39" s="21">
        <f t="shared" si="8"/>
        <v>1.8028363624838173</v>
      </c>
      <c r="AR39" s="21">
        <f t="shared" si="8"/>
        <v>2.2086200873479234</v>
      </c>
      <c r="AS39" s="21">
        <f t="shared" si="8"/>
        <v>1.756238529783638</v>
      </c>
      <c r="AT39" s="21">
        <f t="shared" si="8"/>
        <v>2.234603553335579</v>
      </c>
      <c r="AU39" s="21">
        <f t="shared" si="8"/>
        <v>-2.0938772982454945</v>
      </c>
      <c r="AV39" s="21">
        <f t="shared" si="8"/>
        <v>-2.7592552002825066</v>
      </c>
      <c r="AW39" s="21">
        <f t="shared" si="8"/>
        <v>-3.8018082224857586</v>
      </c>
      <c r="AX39" s="21">
        <f t="shared" si="8"/>
        <v>-5.7428511039361529</v>
      </c>
      <c r="AY39" s="21">
        <f t="shared" si="8"/>
        <v>-4.0168024935902995</v>
      </c>
      <c r="AZ39" s="21">
        <f t="shared" si="8"/>
        <v>-1.7695666666557419</v>
      </c>
      <c r="BA39" s="21">
        <f t="shared" si="8"/>
        <v>-1.0868799155842157</v>
      </c>
      <c r="BB39" s="21">
        <f t="shared" si="8"/>
        <v>-1.4413825405662273</v>
      </c>
      <c r="BC39" s="21">
        <f t="shared" si="8"/>
        <v>-0.94650554494946082</v>
      </c>
      <c r="BD39" s="21">
        <f t="shared" si="8"/>
        <v>-1.4696385482515173</v>
      </c>
      <c r="BE39" s="21">
        <f t="shared" si="8"/>
        <v>-0.25857768673281933</v>
      </c>
      <c r="BF39" s="21">
        <f t="shared" si="8"/>
        <v>0.91960311820913354</v>
      </c>
      <c r="BG39" s="21">
        <f t="shared" si="8"/>
        <v>0.13921342297762429</v>
      </c>
      <c r="BH39" s="21">
        <f t="shared" ref="BH39:CM39" si="9">100*((BH7/BG7)^4-1)</f>
        <v>1.7600897811412164</v>
      </c>
      <c r="BI39" s="21">
        <f t="shared" si="9"/>
        <v>1.0825878787525278</v>
      </c>
      <c r="BJ39" s="21">
        <f t="shared" si="9"/>
        <v>2.7910401562705855</v>
      </c>
      <c r="BK39" s="21">
        <f t="shared" si="9"/>
        <v>1.9143406756537917</v>
      </c>
      <c r="BL39" s="21">
        <f t="shared" si="9"/>
        <v>3.5870010368593164</v>
      </c>
      <c r="BM39" s="21">
        <f t="shared" si="9"/>
        <v>2.5565922380884176</v>
      </c>
      <c r="BN39" s="21">
        <f t="shared" si="9"/>
        <v>4.5615481199529517</v>
      </c>
      <c r="BO39" s="21">
        <f t="shared" si="9"/>
        <v>3.113206568240523</v>
      </c>
      <c r="BP39" s="21">
        <f t="shared" si="9"/>
        <v>3.0120388312946833</v>
      </c>
      <c r="BQ39" s="21">
        <f t="shared" si="9"/>
        <v>2.5788368274231921</v>
      </c>
      <c r="BR39" s="21">
        <f t="shared" si="9"/>
        <v>2.3161895312738601</v>
      </c>
      <c r="BS39" s="21">
        <f t="shared" si="9"/>
        <v>4.3968130567305863</v>
      </c>
      <c r="BT39" s="21">
        <f t="shared" si="9"/>
        <v>2.9493072202319448</v>
      </c>
      <c r="BU39" s="21">
        <f t="shared" si="9"/>
        <v>2.6311670410958277</v>
      </c>
      <c r="BV39" s="21">
        <f t="shared" si="9"/>
        <v>2.4485411826703496</v>
      </c>
      <c r="BW39" s="21">
        <f t="shared" si="9"/>
        <v>2.5706444905049253</v>
      </c>
      <c r="BX39" s="21">
        <f t="shared" si="9"/>
        <v>-0.1602635123112095</v>
      </c>
      <c r="BY39" s="21">
        <f t="shared" si="9"/>
        <v>0.77764128280721767</v>
      </c>
      <c r="BZ39" s="21">
        <f t="shared" si="9"/>
        <v>-7.0548826591652958</v>
      </c>
      <c r="CA39" s="21">
        <f t="shared" si="9"/>
        <v>-6.1232620601780248</v>
      </c>
      <c r="CB39" s="21">
        <f t="shared" si="9"/>
        <v>-8.4437172571880552</v>
      </c>
      <c r="CC39" s="21">
        <f t="shared" si="9"/>
        <v>-4.4767221635214298</v>
      </c>
      <c r="CD39" s="21">
        <f t="shared" si="9"/>
        <v>-2.76884523540879</v>
      </c>
      <c r="CE39" s="21">
        <f t="shared" si="9"/>
        <v>-0.76454075517941034</v>
      </c>
      <c r="CF39" s="21">
        <f t="shared" si="9"/>
        <v>1.8370320153159092</v>
      </c>
      <c r="CG39" s="21">
        <f t="shared" si="9"/>
        <v>0.69003266251475015</v>
      </c>
      <c r="CH39" s="21">
        <f t="shared" si="9"/>
        <v>2.3779544951464837</v>
      </c>
      <c r="CI39" s="21">
        <f t="shared" si="9"/>
        <v>1.2102736765724487</v>
      </c>
      <c r="CJ39" s="21">
        <f t="shared" si="9"/>
        <v>2.7615888648115039</v>
      </c>
      <c r="CK39" s="21">
        <f t="shared" si="9"/>
        <v>2.0732302631203181</v>
      </c>
      <c r="CL39" s="21">
        <f t="shared" si="9"/>
        <v>2.2619808518778983</v>
      </c>
      <c r="CM39" s="21">
        <f t="shared" si="9"/>
        <v>2.4289347611064604</v>
      </c>
      <c r="CN39" s="21">
        <f t="shared" ref="CN39:DS39" si="10">100*((CN7/CM7)^4-1)</f>
        <v>3.7183574382305018</v>
      </c>
      <c r="CO39" s="21">
        <f t="shared" si="10"/>
        <v>1.8527628230107673</v>
      </c>
      <c r="CP39" s="21">
        <f t="shared" si="10"/>
        <v>3.657654153400447</v>
      </c>
      <c r="CQ39" s="21">
        <f t="shared" si="10"/>
        <v>2.8291316745748141</v>
      </c>
      <c r="CR39" s="21">
        <f t="shared" si="10"/>
        <v>2.5714008965085577</v>
      </c>
      <c r="CS39" s="21">
        <f t="shared" si="10"/>
        <v>2.6549121232109174</v>
      </c>
      <c r="CT39" s="21">
        <f t="shared" si="10"/>
        <v>3.3070997179485362</v>
      </c>
      <c r="CU39" s="21">
        <f t="shared" si="10"/>
        <v>2.6964382030702394</v>
      </c>
      <c r="CV39" s="21">
        <f t="shared" si="10"/>
        <v>1.323745078306926</v>
      </c>
      <c r="CW39" s="21">
        <f t="shared" si="10"/>
        <v>4.6524510054456236</v>
      </c>
      <c r="CX39" s="21">
        <f t="shared" si="10"/>
        <v>2.3938052321222703</v>
      </c>
      <c r="CY39" s="21">
        <f t="shared" si="10"/>
        <v>3.0859068087222941</v>
      </c>
      <c r="CZ39" s="21">
        <f t="shared" si="10"/>
        <v>3.3749421359465792</v>
      </c>
      <c r="DA39" s="21">
        <f t="shared" si="10"/>
        <v>4.0987958937184654</v>
      </c>
      <c r="DB39" s="21">
        <f t="shared" si="10"/>
        <v>2.4028503788509292</v>
      </c>
      <c r="DC39" s="21">
        <f t="shared" si="10"/>
        <v>3.496710294727623</v>
      </c>
      <c r="DD39" s="21">
        <f t="shared" si="10"/>
        <v>4.0570188467215829</v>
      </c>
      <c r="DE39" s="21">
        <f t="shared" si="10"/>
        <v>2.7417038115672865</v>
      </c>
      <c r="DF39" s="21">
        <f t="shared" si="10"/>
        <v>1.5749646420625485</v>
      </c>
      <c r="DG39" s="21">
        <f t="shared" si="10"/>
        <v>2.5975309802483748</v>
      </c>
      <c r="DH39" s="21">
        <f t="shared" si="10"/>
        <v>3.5039336316697201</v>
      </c>
      <c r="DI39" s="21">
        <f t="shared" si="10"/>
        <v>1.6013544470177221</v>
      </c>
      <c r="DJ39" s="21">
        <f t="shared" si="10"/>
        <v>1.4992153244233863</v>
      </c>
      <c r="DK39" s="21">
        <f t="shared" si="10"/>
        <v>3.3337448229291633</v>
      </c>
      <c r="DL39" s="21">
        <f t="shared" si="10"/>
        <v>1.8206678250832997</v>
      </c>
      <c r="DM39" s="21">
        <f t="shared" si="10"/>
        <v>1.96193287516786</v>
      </c>
      <c r="DN39" s="21">
        <f t="shared" si="10"/>
        <v>2.2739639117055566</v>
      </c>
      <c r="DO39" s="21">
        <f t="shared" si="10"/>
        <v>1.7544966871815282</v>
      </c>
      <c r="DP39" s="21">
        <f t="shared" si="10"/>
        <v>3.3988137138763808</v>
      </c>
      <c r="DQ39" s="21">
        <f t="shared" si="10"/>
        <v>3.4245988260766191</v>
      </c>
      <c r="DR39" s="21">
        <f t="shared" si="10"/>
        <v>0.92795425346887672</v>
      </c>
      <c r="DS39" s="47">
        <f t="shared" si="10"/>
        <v>1.1979862143179476</v>
      </c>
      <c r="DT39" s="47">
        <f t="shared" ref="DT39:EY39" si="11">100*((DT7/DS7)^4-1)</f>
        <v>-37.969303500028985</v>
      </c>
      <c r="DU39" s="47">
        <f t="shared" si="11"/>
        <v>13.62275963976931</v>
      </c>
      <c r="DV39" s="47">
        <f t="shared" si="11"/>
        <v>2.7291493401218503</v>
      </c>
      <c r="DW39" s="47">
        <f t="shared" si="11"/>
        <v>-0.17824224370258657</v>
      </c>
      <c r="DX39" s="47">
        <f t="shared" si="11"/>
        <v>5.5038695879521038</v>
      </c>
      <c r="DY39" s="47">
        <f t="shared" si="11"/>
        <v>8.7484056633933438</v>
      </c>
      <c r="DZ39" s="47">
        <f t="shared" si="11"/>
        <v>6.4760337923182476</v>
      </c>
      <c r="EA39" s="47">
        <f t="shared" si="11"/>
        <v>4.2873650945049802</v>
      </c>
      <c r="EB39" s="20">
        <f t="shared" si="11"/>
        <v>4.4329521744259193</v>
      </c>
      <c r="EC39" s="20">
        <f t="shared" si="11"/>
        <v>0.7110323881208469</v>
      </c>
      <c r="ED39" s="20">
        <f t="shared" si="11"/>
        <v>2.0582396949953008E-2</v>
      </c>
      <c r="EE39" s="20">
        <f t="shared" si="11"/>
        <v>-0.75725544384918075</v>
      </c>
      <c r="EF39" s="20">
        <f t="shared" si="11"/>
        <v>-1.8908581812192571</v>
      </c>
      <c r="EG39" s="20">
        <f t="shared" si="11"/>
        <v>-2.6907379205566961</v>
      </c>
      <c r="EH39" s="20">
        <f t="shared" si="11"/>
        <v>-2.0340103922290242</v>
      </c>
      <c r="EI39" s="20">
        <f t="shared" si="11"/>
        <v>-1.9050385228843392</v>
      </c>
      <c r="EJ39" s="20">
        <f t="shared" si="11"/>
        <v>-1.2963799054698577</v>
      </c>
      <c r="EK39" s="20">
        <f t="shared" si="11"/>
        <v>-0.29743861846396324</v>
      </c>
      <c r="EL39" s="20">
        <f t="shared" si="11"/>
        <v>0.34329548121327935</v>
      </c>
      <c r="EM39" s="20">
        <f t="shared" si="11"/>
        <v>1.3113825328678885</v>
      </c>
      <c r="EN39" s="20">
        <f t="shared" si="11"/>
        <v>2.0781083961537217</v>
      </c>
      <c r="EO39" s="20">
        <f t="shared" si="11"/>
        <v>2.4174440505101424</v>
      </c>
      <c r="EP39" s="20">
        <f t="shared" si="11"/>
        <v>2.8553099738547694</v>
      </c>
      <c r="EQ39" s="20">
        <f t="shared" si="11"/>
        <v>2.7448001791255949</v>
      </c>
      <c r="ER39" s="20">
        <f t="shared" si="11"/>
        <v>2.6579155676210275</v>
      </c>
      <c r="ES39" s="20">
        <f t="shared" si="11"/>
        <v>2.4689218280019798</v>
      </c>
      <c r="ET39" s="20">
        <f t="shared" si="11"/>
        <v>2.2081109825801581</v>
      </c>
      <c r="EU39" s="20">
        <f t="shared" si="11"/>
        <v>1.8828456130952853</v>
      </c>
      <c r="EV39" s="20">
        <f t="shared" si="11"/>
        <v>1.7697732201914285</v>
      </c>
      <c r="EW39" s="20">
        <f t="shared" si="11"/>
        <v>1.587319270380072</v>
      </c>
      <c r="EX39" s="20">
        <f t="shared" si="11"/>
        <v>1.4254431516456112</v>
      </c>
      <c r="EY39" s="20">
        <f t="shared" si="11"/>
        <v>1.4027488265812682</v>
      </c>
      <c r="EZ39" s="20">
        <f t="shared" ref="EZ39:FF39" si="12">100*((EZ7/EY7)^4-1)</f>
        <v>1.418273079068233</v>
      </c>
      <c r="FA39" s="20">
        <f t="shared" si="12"/>
        <v>1.2280033098390319</v>
      </c>
      <c r="FB39" s="20">
        <f t="shared" si="12"/>
        <v>1.0940026211147647</v>
      </c>
      <c r="FC39" s="20">
        <f t="shared" si="12"/>
        <v>0.96321028813299847</v>
      </c>
      <c r="FD39" s="20">
        <f t="shared" si="12"/>
        <v>0.85037859971555108</v>
      </c>
      <c r="FE39" s="20">
        <f t="shared" si="12"/>
        <v>0.69463250560151124</v>
      </c>
      <c r="FF39" s="20">
        <f t="shared" si="12"/>
        <v>0.66697274382068183</v>
      </c>
    </row>
    <row r="40" spans="1:162" x14ac:dyDescent="0.25">
      <c r="B40" t="str">
        <f t="shared" si="6"/>
        <v xml:space="preserve"> Goods producing</v>
      </c>
      <c r="C40" s="21"/>
      <c r="D40" s="21">
        <f t="shared" ref="D40:AA40" si="13">100*((D8/C8)^4-1)</f>
        <v>0.72275800777763521</v>
      </c>
      <c r="E40" s="21">
        <f t="shared" si="13"/>
        <v>1.8838924564844373</v>
      </c>
      <c r="F40" s="21">
        <f t="shared" si="13"/>
        <v>-7.6930633014384959</v>
      </c>
      <c r="G40" s="21">
        <f t="shared" si="13"/>
        <v>-3.9347273751593193</v>
      </c>
      <c r="H40" s="21">
        <f t="shared" si="13"/>
        <v>-2.2440868210916953</v>
      </c>
      <c r="I40" s="21">
        <f t="shared" si="13"/>
        <v>3.2552284370890083</v>
      </c>
      <c r="J40" s="21">
        <f t="shared" si="13"/>
        <v>-1.7554126852811325</v>
      </c>
      <c r="K40" s="21">
        <f t="shared" si="13"/>
        <v>-0.49212505080857838</v>
      </c>
      <c r="L40" s="21">
        <f t="shared" si="13"/>
        <v>9.8765424575764094E-2</v>
      </c>
      <c r="M40" s="21">
        <f t="shared" si="13"/>
        <v>-3.4101597786369786</v>
      </c>
      <c r="N40" s="21">
        <f t="shared" si="13"/>
        <v>-5.1255601307243381</v>
      </c>
      <c r="O40" s="21">
        <f t="shared" si="13"/>
        <v>-7.877071244767853</v>
      </c>
      <c r="P40" s="21">
        <f t="shared" si="13"/>
        <v>-5.8400178457596708</v>
      </c>
      <c r="Q40" s="21">
        <f t="shared" si="13"/>
        <v>2.1071316699823983</v>
      </c>
      <c r="R40" s="21">
        <f t="shared" si="13"/>
        <v>-11.480684071603287</v>
      </c>
      <c r="S40" s="21">
        <f t="shared" si="13"/>
        <v>-5.9723435825293265</v>
      </c>
      <c r="T40" s="21">
        <f t="shared" si="13"/>
        <v>-2.3203059738397869</v>
      </c>
      <c r="U40" s="21">
        <f t="shared" si="13"/>
        <v>-0.92762486505792996</v>
      </c>
      <c r="V40" s="21">
        <f t="shared" si="13"/>
        <v>1.1022216154303877</v>
      </c>
      <c r="W40" s="21">
        <f t="shared" si="13"/>
        <v>4.6775810427974518</v>
      </c>
      <c r="X40" s="21">
        <f t="shared" si="13"/>
        <v>-4.0495635904546639</v>
      </c>
      <c r="Y40" s="21">
        <f t="shared" si="13"/>
        <v>-7.1275685107221936</v>
      </c>
      <c r="Z40" s="21">
        <f t="shared" si="13"/>
        <v>-24.802490962778744</v>
      </c>
      <c r="AA40" s="21">
        <f t="shared" si="13"/>
        <v>35.895264181910022</v>
      </c>
      <c r="AB40" s="21">
        <f t="shared" ref="AB40:BG40" si="14">100*((AB8/AA8)^4-1)</f>
        <v>7.3396009387676209</v>
      </c>
      <c r="AC40" s="21">
        <f t="shared" si="14"/>
        <v>8.937915518904461</v>
      </c>
      <c r="AD40" s="21">
        <f t="shared" si="14"/>
        <v>14.173716021761006</v>
      </c>
      <c r="AE40" s="21">
        <f t="shared" si="14"/>
        <v>13.066452500234327</v>
      </c>
      <c r="AF40" s="21">
        <f t="shared" si="14"/>
        <v>9.8387340069591609</v>
      </c>
      <c r="AG40" s="21">
        <f t="shared" si="14"/>
        <v>10.336611587104262</v>
      </c>
      <c r="AH40" s="21">
        <f t="shared" si="14"/>
        <v>13.808366530819871</v>
      </c>
      <c r="AI40" s="21">
        <f t="shared" si="14"/>
        <v>0.27697617583009038</v>
      </c>
      <c r="AJ40" s="21">
        <f t="shared" si="14"/>
        <v>5.7898269504938593</v>
      </c>
      <c r="AK40" s="21">
        <f t="shared" si="14"/>
        <v>2.1528000606602982</v>
      </c>
      <c r="AL40" s="21">
        <f t="shared" si="14"/>
        <v>-0.22579725684085394</v>
      </c>
      <c r="AM40" s="21">
        <f t="shared" si="14"/>
        <v>-7.8525355003685409</v>
      </c>
      <c r="AN40" s="21">
        <f t="shared" si="14"/>
        <v>-3.9556254966290783</v>
      </c>
      <c r="AO40" s="21">
        <f t="shared" si="14"/>
        <v>-4.806527959578089</v>
      </c>
      <c r="AP40" s="21">
        <f t="shared" si="14"/>
        <v>-2.4320658267930506</v>
      </c>
      <c r="AQ40" s="21">
        <f t="shared" si="14"/>
        <v>-8.3233556844172334</v>
      </c>
      <c r="AR40" s="21">
        <f t="shared" si="14"/>
        <v>3.3416471220473865</v>
      </c>
      <c r="AS40" s="21">
        <f t="shared" si="14"/>
        <v>-2.1487904995975748</v>
      </c>
      <c r="AT40" s="21">
        <f t="shared" si="14"/>
        <v>4.8411496844447122E-2</v>
      </c>
      <c r="AU40" s="21">
        <f t="shared" si="14"/>
        <v>-3.8158960716000334</v>
      </c>
      <c r="AV40" s="21">
        <f t="shared" si="14"/>
        <v>-5.2682873378159574</v>
      </c>
      <c r="AW40" s="21">
        <f t="shared" si="14"/>
        <v>-4.0004653434254855</v>
      </c>
      <c r="AX40" s="21">
        <f t="shared" si="14"/>
        <v>-12.887608366479697</v>
      </c>
      <c r="AY40" s="21">
        <f t="shared" si="14"/>
        <v>-13.083063983354792</v>
      </c>
      <c r="AZ40" s="21">
        <f t="shared" si="14"/>
        <v>-8.6125591352087092</v>
      </c>
      <c r="BA40" s="21">
        <f t="shared" si="14"/>
        <v>-6.2145695414414392</v>
      </c>
      <c r="BB40" s="21">
        <f t="shared" si="14"/>
        <v>-8.3140141336312752</v>
      </c>
      <c r="BC40" s="21">
        <f t="shared" si="14"/>
        <v>-9.0754023403008084</v>
      </c>
      <c r="BD40" s="21">
        <f t="shared" si="14"/>
        <v>-5.8761034222676649</v>
      </c>
      <c r="BE40" s="21">
        <f t="shared" si="14"/>
        <v>-4.0254443591579143</v>
      </c>
      <c r="BF40" s="21">
        <f t="shared" si="14"/>
        <v>-1.7835462378081424</v>
      </c>
      <c r="BG40" s="21">
        <f t="shared" si="14"/>
        <v>6.0136809547084447E-2</v>
      </c>
      <c r="BH40" s="21">
        <f t="shared" ref="BH40:CM40" si="15">100*((BH8/BG8)^4-1)</f>
        <v>6.0127769816609167E-2</v>
      </c>
      <c r="BI40" s="21">
        <f t="shared" si="15"/>
        <v>2.2425070034743699</v>
      </c>
      <c r="BJ40" s="21">
        <f t="shared" si="15"/>
        <v>6.3002081945267019</v>
      </c>
      <c r="BK40" s="21">
        <f t="shared" si="15"/>
        <v>4.8541509164821361</v>
      </c>
      <c r="BL40" s="21">
        <f t="shared" si="15"/>
        <v>8.4582103784926588</v>
      </c>
      <c r="BM40" s="21">
        <f t="shared" si="15"/>
        <v>0.57126390043180653</v>
      </c>
      <c r="BN40" s="21">
        <f t="shared" si="15"/>
        <v>16.214277652755559</v>
      </c>
      <c r="BO40" s="21">
        <f t="shared" si="15"/>
        <v>8.1315531172187825</v>
      </c>
      <c r="BP40" s="21">
        <f t="shared" si="15"/>
        <v>6.4966160341332957</v>
      </c>
      <c r="BQ40" s="21">
        <f t="shared" si="15"/>
        <v>3.7020723378448972</v>
      </c>
      <c r="BR40" s="21">
        <f t="shared" si="15"/>
        <v>4.2079933589810992</v>
      </c>
      <c r="BS40" s="21">
        <f t="shared" si="15"/>
        <v>8.3468125186639384</v>
      </c>
      <c r="BT40" s="21">
        <f t="shared" si="15"/>
        <v>6.9938915529402568</v>
      </c>
      <c r="BU40" s="21">
        <f t="shared" si="15"/>
        <v>4.682341576074478</v>
      </c>
      <c r="BV40" s="21">
        <f t="shared" si="15"/>
        <v>1.6420630958902116</v>
      </c>
      <c r="BW40" s="21">
        <f t="shared" si="15"/>
        <v>0.29585778614427127</v>
      </c>
      <c r="BX40" s="21">
        <f t="shared" si="15"/>
        <v>-2.4383149879830812</v>
      </c>
      <c r="BY40" s="21">
        <f t="shared" si="15"/>
        <v>-3.1320208912351766</v>
      </c>
      <c r="BZ40" s="21">
        <f t="shared" si="15"/>
        <v>-21.602030884342994</v>
      </c>
      <c r="CA40" s="21">
        <f t="shared" si="15"/>
        <v>-9.3111801250140189</v>
      </c>
      <c r="CB40" s="21">
        <f t="shared" si="15"/>
        <v>-17.52382799065899</v>
      </c>
      <c r="CC40" s="21">
        <f t="shared" si="15"/>
        <v>-12.798097603450332</v>
      </c>
      <c r="CD40" s="21">
        <f t="shared" si="15"/>
        <v>-9.6640350149141518</v>
      </c>
      <c r="CE40" s="21">
        <f t="shared" si="15"/>
        <v>-4.6399861304702856</v>
      </c>
      <c r="CF40" s="21">
        <f t="shared" si="15"/>
        <v>-2.4886860031848368</v>
      </c>
      <c r="CG40" s="21">
        <f t="shared" si="15"/>
        <v>0.30866556271778034</v>
      </c>
      <c r="CH40" s="21">
        <f t="shared" si="15"/>
        <v>1.1758209004205433</v>
      </c>
      <c r="CI40" s="21">
        <f t="shared" si="15"/>
        <v>0.80104352399430478</v>
      </c>
      <c r="CJ40" s="21">
        <f t="shared" si="15"/>
        <v>6.1453311271971289</v>
      </c>
      <c r="CK40" s="21">
        <f t="shared" si="15"/>
        <v>6.2418780962287812</v>
      </c>
      <c r="CL40" s="21">
        <f t="shared" si="15"/>
        <v>4.7837809916944751</v>
      </c>
      <c r="CM40" s="21">
        <f t="shared" si="15"/>
        <v>3.3943246995882692</v>
      </c>
      <c r="CN40" s="21">
        <f t="shared" ref="CN40:DS40" si="16">100*((CN8/CM8)^4-1)</f>
        <v>6.6320849545338012</v>
      </c>
      <c r="CO40" s="21">
        <f t="shared" si="16"/>
        <v>5.564416702655639</v>
      </c>
      <c r="CP40" s="21">
        <f t="shared" si="16"/>
        <v>5.5470331628191261</v>
      </c>
      <c r="CQ40" s="21">
        <f t="shared" si="16"/>
        <v>4.1404195052734627</v>
      </c>
      <c r="CR40" s="21">
        <f t="shared" si="16"/>
        <v>2.0616442921404188</v>
      </c>
      <c r="CS40" s="21">
        <f t="shared" si="16"/>
        <v>2.8353237361101069</v>
      </c>
      <c r="CT40" s="21">
        <f t="shared" si="16"/>
        <v>0.82196978685249444</v>
      </c>
      <c r="CU40" s="21">
        <f t="shared" si="16"/>
        <v>1.3699368965532255</v>
      </c>
      <c r="CV40" s="21">
        <f t="shared" si="16"/>
        <v>1.8601608170849104</v>
      </c>
      <c r="CW40" s="21">
        <f t="shared" si="16"/>
        <v>5.970184760713404</v>
      </c>
      <c r="CX40" s="21">
        <f t="shared" si="16"/>
        <v>5.2163102138276463</v>
      </c>
      <c r="CY40" s="21">
        <f t="shared" si="16"/>
        <v>4.603725265498726</v>
      </c>
      <c r="CZ40" s="21">
        <f t="shared" si="16"/>
        <v>1.5704450441502482</v>
      </c>
      <c r="DA40" s="21">
        <f t="shared" si="16"/>
        <v>2.9878033156046646</v>
      </c>
      <c r="DB40" s="21">
        <f t="shared" si="16"/>
        <v>0.77413999307915926</v>
      </c>
      <c r="DC40" s="21">
        <f t="shared" si="16"/>
        <v>2.8549242438190126</v>
      </c>
      <c r="DD40" s="21">
        <f t="shared" si="16"/>
        <v>2.0039200243654243</v>
      </c>
      <c r="DE40" s="21">
        <f t="shared" si="16"/>
        <v>-0.75905786439227629</v>
      </c>
      <c r="DF40" s="21">
        <f t="shared" si="16"/>
        <v>-2.3683988948051349</v>
      </c>
      <c r="DG40" s="21">
        <f t="shared" si="16"/>
        <v>-0.5614737615840748</v>
      </c>
      <c r="DH40" s="21">
        <f t="shared" si="16"/>
        <v>-0.10240654562493345</v>
      </c>
      <c r="DI40" s="21">
        <f t="shared" si="16"/>
        <v>-3.6880993416187891</v>
      </c>
      <c r="DJ40" s="21">
        <f t="shared" si="16"/>
        <v>0.88213774939442935</v>
      </c>
      <c r="DK40" s="21">
        <f t="shared" si="16"/>
        <v>3.7146960455681333</v>
      </c>
      <c r="DL40" s="21">
        <f t="shared" si="16"/>
        <v>3.3656206922469289</v>
      </c>
      <c r="DM40" s="21">
        <f t="shared" si="16"/>
        <v>2.8187139903426583</v>
      </c>
      <c r="DN40" s="21">
        <f t="shared" si="16"/>
        <v>6.2875864921251523</v>
      </c>
      <c r="DO40" s="21">
        <f t="shared" si="16"/>
        <v>-4.9593948584891745E-2</v>
      </c>
      <c r="DP40" s="21">
        <f t="shared" si="16"/>
        <v>4.1304428502935586</v>
      </c>
      <c r="DQ40" s="21">
        <f t="shared" si="16"/>
        <v>0.39345827337511352</v>
      </c>
      <c r="DR40" s="21">
        <f t="shared" si="16"/>
        <v>0.24553422861326446</v>
      </c>
      <c r="DS40" s="47">
        <f t="shared" si="16"/>
        <v>-1.317296165666848</v>
      </c>
      <c r="DT40" s="47">
        <f t="shared" ref="DT40:EY40" si="17">100*((DT8/DS8)^4-1)</f>
        <v>-32.134414065659314</v>
      </c>
      <c r="DU40" s="47">
        <f t="shared" si="17"/>
        <v>2.6823941367957405</v>
      </c>
      <c r="DV40" s="47">
        <f t="shared" si="17"/>
        <v>-2.6650953032709257</v>
      </c>
      <c r="DW40" s="47">
        <f t="shared" si="17"/>
        <v>-4.7379173657033924</v>
      </c>
      <c r="DX40" s="47">
        <f t="shared" si="17"/>
        <v>-1.3647019444075315</v>
      </c>
      <c r="DY40" s="47">
        <f t="shared" si="17"/>
        <v>1.3835837385905769</v>
      </c>
      <c r="DZ40" s="47">
        <f t="shared" si="17"/>
        <v>4.40567675783059</v>
      </c>
      <c r="EA40" s="47">
        <f t="shared" si="17"/>
        <v>5.5961735641361754</v>
      </c>
      <c r="EB40" s="20">
        <f t="shared" si="17"/>
        <v>6.791477998940243</v>
      </c>
      <c r="EC40" s="20">
        <f t="shared" si="17"/>
        <v>2.7513472257196359</v>
      </c>
      <c r="ED40" s="20">
        <f t="shared" si="17"/>
        <v>1.3352721788927546</v>
      </c>
      <c r="EE40" s="20">
        <f t="shared" si="17"/>
        <v>-0.31828155718001128</v>
      </c>
      <c r="EF40" s="20">
        <f t="shared" si="17"/>
        <v>-1.8034758935682738</v>
      </c>
      <c r="EG40" s="20">
        <f t="shared" si="17"/>
        <v>-2.2216395308208514</v>
      </c>
      <c r="EH40" s="20">
        <f t="shared" si="17"/>
        <v>-2.2898611433276095</v>
      </c>
      <c r="EI40" s="20">
        <f t="shared" si="17"/>
        <v>-2.4038349293724059</v>
      </c>
      <c r="EJ40" s="20">
        <f t="shared" si="17"/>
        <v>-2.0179916227622607</v>
      </c>
      <c r="EK40" s="20">
        <f t="shared" si="17"/>
        <v>-1.2203544706551939</v>
      </c>
      <c r="EL40" s="20">
        <f t="shared" si="17"/>
        <v>-0.73009706362863191</v>
      </c>
      <c r="EM40" s="20">
        <f t="shared" si="17"/>
        <v>0.15463560283939248</v>
      </c>
      <c r="EN40" s="20">
        <f t="shared" si="17"/>
        <v>0.85075964933336579</v>
      </c>
      <c r="EO40" s="20">
        <f t="shared" si="17"/>
        <v>1.2098619855987147</v>
      </c>
      <c r="EP40" s="20">
        <f t="shared" si="17"/>
        <v>1.6050588262103815</v>
      </c>
      <c r="EQ40" s="20">
        <f t="shared" si="17"/>
        <v>1.6234397751820007</v>
      </c>
      <c r="ER40" s="20">
        <f t="shared" si="17"/>
        <v>1.763363490878822</v>
      </c>
      <c r="ES40" s="20">
        <f t="shared" si="17"/>
        <v>1.6834085660776932</v>
      </c>
      <c r="ET40" s="20">
        <f t="shared" si="17"/>
        <v>1.6028805588240935</v>
      </c>
      <c r="EU40" s="20">
        <f t="shared" si="17"/>
        <v>1.3028932910393864</v>
      </c>
      <c r="EV40" s="20">
        <f t="shared" si="17"/>
        <v>1.2146727199726204</v>
      </c>
      <c r="EW40" s="20">
        <f t="shared" si="17"/>
        <v>0.96246631149097261</v>
      </c>
      <c r="EX40" s="20">
        <f t="shared" si="17"/>
        <v>0.73748742920554111</v>
      </c>
      <c r="EY40" s="20">
        <f t="shared" si="17"/>
        <v>0.69225549506926054</v>
      </c>
      <c r="EZ40" s="20">
        <f t="shared" ref="EZ40:FF40" si="18">100*((EZ8/EY8)^4-1)</f>
        <v>0.67370041661503066</v>
      </c>
      <c r="FA40" s="20">
        <f t="shared" si="18"/>
        <v>0.52168964168195497</v>
      </c>
      <c r="FB40" s="20">
        <f t="shared" si="18"/>
        <v>0.37112059380113305</v>
      </c>
      <c r="FC40" s="20">
        <f t="shared" si="18"/>
        <v>0.27957787146566382</v>
      </c>
      <c r="FD40" s="20">
        <f t="shared" si="18"/>
        <v>0.17000957602015809</v>
      </c>
      <c r="FE40" s="20">
        <f t="shared" si="18"/>
        <v>-4.3804700802718699E-2</v>
      </c>
      <c r="FF40" s="20">
        <f t="shared" si="18"/>
        <v>-5.6345962822346163E-2</v>
      </c>
    </row>
    <row r="41" spans="1:162" x14ac:dyDescent="0.25">
      <c r="B41" t="str">
        <f t="shared" si="6"/>
        <v xml:space="preserve">   Natural resources</v>
      </c>
      <c r="C41" s="21"/>
      <c r="D41" s="21">
        <f t="shared" ref="D41:AA41" si="19">100*((D9/C9)^4-1)</f>
        <v>22.773766315482511</v>
      </c>
      <c r="E41" s="21">
        <f t="shared" si="19"/>
        <v>0</v>
      </c>
      <c r="F41" s="21">
        <f t="shared" si="19"/>
        <v>6.8351929012345547</v>
      </c>
      <c r="G41" s="21">
        <f t="shared" si="19"/>
        <v>-28.971479594486173</v>
      </c>
      <c r="H41" s="21">
        <f t="shared" si="19"/>
        <v>-6.9537981407486571</v>
      </c>
      <c r="I41" s="21">
        <f t="shared" si="19"/>
        <v>-7.076773444436812</v>
      </c>
      <c r="J41" s="21">
        <f t="shared" si="19"/>
        <v>0</v>
      </c>
      <c r="K41" s="21">
        <f t="shared" si="19"/>
        <v>-26.497014720354649</v>
      </c>
      <c r="L41" s="21">
        <f t="shared" si="19"/>
        <v>-28.360703999999991</v>
      </c>
      <c r="M41" s="21">
        <f t="shared" si="19"/>
        <v>0</v>
      </c>
      <c r="N41" s="21">
        <f t="shared" si="19"/>
        <v>18.558753006171358</v>
      </c>
      <c r="O41" s="21">
        <f t="shared" si="19"/>
        <v>0</v>
      </c>
      <c r="P41" s="21">
        <f t="shared" si="19"/>
        <v>8.5973857361592909</v>
      </c>
      <c r="Q41" s="21">
        <f t="shared" si="19"/>
        <v>-7.9167520266527518</v>
      </c>
      <c r="R41" s="21">
        <f t="shared" si="19"/>
        <v>8.5973857361592909</v>
      </c>
      <c r="S41" s="21">
        <f t="shared" si="19"/>
        <v>-7.9167520266527518</v>
      </c>
      <c r="T41" s="21">
        <f t="shared" si="19"/>
        <v>-8.0765147268035964</v>
      </c>
      <c r="U41" s="21">
        <f t="shared" si="19"/>
        <v>-8.2428543997035923</v>
      </c>
      <c r="V41" s="21">
        <f t="shared" si="19"/>
        <v>18.558753006171358</v>
      </c>
      <c r="W41" s="21">
        <f t="shared" si="19"/>
        <v>8.5973857361592909</v>
      </c>
      <c r="X41" s="21">
        <f t="shared" si="19"/>
        <v>-7.9167520266527518</v>
      </c>
      <c r="Y41" s="21">
        <f t="shared" si="19"/>
        <v>0</v>
      </c>
      <c r="Z41" s="21">
        <f t="shared" si="19"/>
        <v>0</v>
      </c>
      <c r="AA41" s="21">
        <f t="shared" si="19"/>
        <v>8.5973857361592909</v>
      </c>
      <c r="AB41" s="21">
        <f t="shared" ref="AB41:BG41" si="20">100*((AB9/AA9)^4-1)</f>
        <v>-7.9167520266527518</v>
      </c>
      <c r="AC41" s="21">
        <f t="shared" si="20"/>
        <v>0</v>
      </c>
      <c r="AD41" s="21">
        <f t="shared" si="20"/>
        <v>27.44293212890625</v>
      </c>
      <c r="AE41" s="21">
        <f t="shared" si="20"/>
        <v>25.688150285556954</v>
      </c>
      <c r="AF41" s="21">
        <f t="shared" si="20"/>
        <v>0</v>
      </c>
      <c r="AG41" s="21">
        <f t="shared" si="20"/>
        <v>15.658370355316919</v>
      </c>
      <c r="AH41" s="21">
        <f t="shared" si="20"/>
        <v>23.212831648922251</v>
      </c>
      <c r="AI41" s="21">
        <f t="shared" si="20"/>
        <v>-39.659996925072996</v>
      </c>
      <c r="AJ41" s="21">
        <f t="shared" si="20"/>
        <v>7.9170596486467293</v>
      </c>
      <c r="AK41" s="21">
        <f t="shared" si="20"/>
        <v>33.781464019747332</v>
      </c>
      <c r="AL41" s="21">
        <f t="shared" si="20"/>
        <v>102.55185652218101</v>
      </c>
      <c r="AM41" s="21">
        <f t="shared" si="20"/>
        <v>-26.323913858490666</v>
      </c>
      <c r="AN41" s="21">
        <f t="shared" si="20"/>
        <v>0</v>
      </c>
      <c r="AO41" s="21">
        <f t="shared" si="20"/>
        <v>6.5019839762187948</v>
      </c>
      <c r="AP41" s="21">
        <f t="shared" si="20"/>
        <v>-6.1050355434417725</v>
      </c>
      <c r="AQ41" s="21">
        <f t="shared" si="20"/>
        <v>0</v>
      </c>
      <c r="AR41" s="21">
        <f t="shared" si="20"/>
        <v>6.5019839762187948</v>
      </c>
      <c r="AS41" s="21">
        <f t="shared" si="20"/>
        <v>0</v>
      </c>
      <c r="AT41" s="21">
        <f t="shared" si="20"/>
        <v>-6.1050355434417725</v>
      </c>
      <c r="AU41" s="21">
        <f t="shared" si="20"/>
        <v>20.451869334279451</v>
      </c>
      <c r="AV41" s="21">
        <f t="shared" si="20"/>
        <v>-27.030125741933951</v>
      </c>
      <c r="AW41" s="21">
        <f t="shared" si="20"/>
        <v>-23.760492410681302</v>
      </c>
      <c r="AX41" s="21">
        <f t="shared" si="20"/>
        <v>-30.7349819311309</v>
      </c>
      <c r="AY41" s="21">
        <f t="shared" si="20"/>
        <v>-7.4732453126641341</v>
      </c>
      <c r="AZ41" s="21">
        <f t="shared" si="20"/>
        <v>-21.533506543264547</v>
      </c>
      <c r="BA41" s="21">
        <f t="shared" si="20"/>
        <v>0</v>
      </c>
      <c r="BB41" s="21">
        <f t="shared" si="20"/>
        <v>-15.653633777006149</v>
      </c>
      <c r="BC41" s="21">
        <f t="shared" si="20"/>
        <v>0</v>
      </c>
      <c r="BD41" s="21">
        <f t="shared" si="20"/>
        <v>-42.824675440696716</v>
      </c>
      <c r="BE41" s="21">
        <f t="shared" si="20"/>
        <v>-26.790585937499991</v>
      </c>
      <c r="BF41" s="21">
        <f t="shared" si="20"/>
        <v>23.438754728115608</v>
      </c>
      <c r="BG41" s="21">
        <f t="shared" si="20"/>
        <v>-18.988165248216838</v>
      </c>
      <c r="BH41" s="21">
        <f t="shared" ref="BH41:CM41" si="21">100*((BH9/BG9)^4-1)</f>
        <v>11.257037148889527</v>
      </c>
      <c r="BI41" s="21">
        <f t="shared" si="21"/>
        <v>-19.448131920411893</v>
      </c>
      <c r="BJ41" s="21">
        <f t="shared" si="21"/>
        <v>0</v>
      </c>
      <c r="BK41" s="21">
        <f t="shared" si="21"/>
        <v>-20.438004877305293</v>
      </c>
      <c r="BL41" s="21">
        <f t="shared" si="21"/>
        <v>-11.255776990218003</v>
      </c>
      <c r="BM41" s="21">
        <f t="shared" si="21"/>
        <v>0</v>
      </c>
      <c r="BN41" s="21">
        <f t="shared" si="21"/>
        <v>0</v>
      </c>
      <c r="BO41" s="21">
        <f t="shared" si="21"/>
        <v>0</v>
      </c>
      <c r="BP41" s="21">
        <f t="shared" si="21"/>
        <v>0</v>
      </c>
      <c r="BQ41" s="21">
        <f t="shared" si="21"/>
        <v>0</v>
      </c>
      <c r="BR41" s="21">
        <f t="shared" si="21"/>
        <v>0</v>
      </c>
      <c r="BS41" s="21">
        <f t="shared" si="21"/>
        <v>-11.581294200878411</v>
      </c>
      <c r="BT41" s="21">
        <f t="shared" si="21"/>
        <v>13.098239898681552</v>
      </c>
      <c r="BU41" s="21">
        <f t="shared" si="21"/>
        <v>12.68339122083173</v>
      </c>
      <c r="BV41" s="21">
        <f t="shared" si="21"/>
        <v>-11.255776990218003</v>
      </c>
      <c r="BW41" s="21">
        <f t="shared" si="21"/>
        <v>-31.698654463492947</v>
      </c>
      <c r="BX41" s="21">
        <f t="shared" si="21"/>
        <v>0</v>
      </c>
      <c r="BY41" s="21">
        <f t="shared" si="21"/>
        <v>0</v>
      </c>
      <c r="BZ41" s="21">
        <f t="shared" si="21"/>
        <v>-24.116543209876575</v>
      </c>
      <c r="CA41" s="21">
        <f t="shared" si="21"/>
        <v>-25.653373594335648</v>
      </c>
      <c r="CB41" s="21">
        <f t="shared" si="21"/>
        <v>-27.397500087531924</v>
      </c>
      <c r="CC41" s="21">
        <f t="shared" si="21"/>
        <v>0</v>
      </c>
      <c r="CD41" s="21">
        <f t="shared" si="21"/>
        <v>-29.393325617284006</v>
      </c>
      <c r="CE41" s="21">
        <f t="shared" si="21"/>
        <v>41.629670104501116</v>
      </c>
      <c r="CF41" s="21">
        <f t="shared" si="21"/>
        <v>-15.653633777006149</v>
      </c>
      <c r="CG41" s="21">
        <f t="shared" si="21"/>
        <v>18.558753006171358</v>
      </c>
      <c r="CH41" s="21">
        <f t="shared" si="21"/>
        <v>-29.393325617284006</v>
      </c>
      <c r="CI41" s="21">
        <f t="shared" si="21"/>
        <v>-16.979287616966033</v>
      </c>
      <c r="CJ41" s="21">
        <f t="shared" si="21"/>
        <v>0</v>
      </c>
      <c r="CK41" s="21">
        <f t="shared" si="21"/>
        <v>0</v>
      </c>
      <c r="CL41" s="21">
        <f t="shared" si="21"/>
        <v>43.891177030146935</v>
      </c>
      <c r="CM41" s="21">
        <f t="shared" si="21"/>
        <v>-16.289607312724041</v>
      </c>
      <c r="CN41" s="21">
        <f t="shared" ref="CN41:DS41" si="22">100*((CN9/CM9)^4-1)</f>
        <v>-16.979287616966033</v>
      </c>
      <c r="CO41" s="21">
        <f t="shared" si="22"/>
        <v>0</v>
      </c>
      <c r="CP41" s="21">
        <f t="shared" si="22"/>
        <v>0</v>
      </c>
      <c r="CQ41" s="21">
        <f t="shared" si="22"/>
        <v>20.451869334279451</v>
      </c>
      <c r="CR41" s="21">
        <f t="shared" si="22"/>
        <v>19.45948022676054</v>
      </c>
      <c r="CS41" s="21">
        <f t="shared" si="22"/>
        <v>0</v>
      </c>
      <c r="CT41" s="21">
        <f t="shared" si="22"/>
        <v>-30.503035652388366</v>
      </c>
      <c r="CU41" s="21">
        <f t="shared" si="22"/>
        <v>0</v>
      </c>
      <c r="CV41" s="21">
        <f t="shared" si="22"/>
        <v>0</v>
      </c>
      <c r="CW41" s="21">
        <f t="shared" si="22"/>
        <v>0</v>
      </c>
      <c r="CX41" s="21">
        <f t="shared" si="22"/>
        <v>43.891177030146935</v>
      </c>
      <c r="CY41" s="21">
        <f t="shared" si="22"/>
        <v>18.558753006171358</v>
      </c>
      <c r="CZ41" s="21">
        <f t="shared" si="22"/>
        <v>0</v>
      </c>
      <c r="DA41" s="21">
        <f t="shared" si="22"/>
        <v>-15.653633777006149</v>
      </c>
      <c r="DB41" s="21">
        <f t="shared" si="22"/>
        <v>18.558753006171358</v>
      </c>
      <c r="DC41" s="21">
        <f t="shared" si="22"/>
        <v>-29.393325617284006</v>
      </c>
      <c r="DD41" s="21">
        <f t="shared" si="22"/>
        <v>41.629670104501116</v>
      </c>
      <c r="DE41" s="21">
        <f t="shared" si="22"/>
        <v>0</v>
      </c>
      <c r="DF41" s="21">
        <f t="shared" si="22"/>
        <v>0</v>
      </c>
      <c r="DG41" s="21">
        <f t="shared" si="22"/>
        <v>0</v>
      </c>
      <c r="DH41" s="21">
        <f t="shared" si="22"/>
        <v>0</v>
      </c>
      <c r="DI41" s="21">
        <f t="shared" si="22"/>
        <v>0</v>
      </c>
      <c r="DJ41" s="21">
        <f t="shared" si="22"/>
        <v>0</v>
      </c>
      <c r="DK41" s="21">
        <f t="shared" si="22"/>
        <v>0</v>
      </c>
      <c r="DL41" s="21">
        <f t="shared" si="22"/>
        <v>0</v>
      </c>
      <c r="DM41" s="21">
        <f t="shared" si="22"/>
        <v>0</v>
      </c>
      <c r="DN41" s="21">
        <f t="shared" si="22"/>
        <v>0</v>
      </c>
      <c r="DO41" s="21">
        <f t="shared" si="22"/>
        <v>0</v>
      </c>
      <c r="DP41" s="21">
        <f t="shared" si="22"/>
        <v>0</v>
      </c>
      <c r="DQ41" s="21">
        <f t="shared" si="22"/>
        <v>0</v>
      </c>
      <c r="DR41" s="21">
        <f t="shared" si="22"/>
        <v>0</v>
      </c>
      <c r="DS41" s="47">
        <f t="shared" si="22"/>
        <v>0</v>
      </c>
      <c r="DT41" s="47">
        <f t="shared" ref="DT41:EY41" si="23">100*((DT9/DS9)^4-1)</f>
        <v>-41.381835937500036</v>
      </c>
      <c r="DU41" s="47">
        <f t="shared" si="23"/>
        <v>43.891177030146935</v>
      </c>
      <c r="DV41" s="47">
        <f t="shared" si="23"/>
        <v>-16.289607312724041</v>
      </c>
      <c r="DW41" s="47">
        <f t="shared" si="23"/>
        <v>-16.979287616966033</v>
      </c>
      <c r="DX41" s="47">
        <f t="shared" si="23"/>
        <v>20.451869334279451</v>
      </c>
      <c r="DY41" s="47">
        <f t="shared" si="23"/>
        <v>-16.979287616966033</v>
      </c>
      <c r="DZ41" s="47">
        <f t="shared" si="23"/>
        <v>20.451869334279451</v>
      </c>
      <c r="EA41" s="47">
        <f t="shared" si="23"/>
        <v>-16.979287616966033</v>
      </c>
      <c r="EB41" s="20">
        <f t="shared" si="23"/>
        <v>11.242664774415934</v>
      </c>
      <c r="EC41" s="20">
        <f t="shared" si="23"/>
        <v>7.1196414720106072</v>
      </c>
      <c r="ED41" s="20">
        <f t="shared" si="23"/>
        <v>4.5396159889010024</v>
      </c>
      <c r="EE41" s="20">
        <f t="shared" si="23"/>
        <v>2.9073372483765514</v>
      </c>
      <c r="EF41" s="20">
        <f t="shared" si="23"/>
        <v>1.867175306660207</v>
      </c>
      <c r="EG41" s="20">
        <f t="shared" si="23"/>
        <v>1.2013177837771449</v>
      </c>
      <c r="EH41" s="20">
        <f t="shared" si="23"/>
        <v>0.77384668894302511</v>
      </c>
      <c r="EI41" s="20">
        <f t="shared" si="23"/>
        <v>0.49886846913533844</v>
      </c>
      <c r="EJ41" s="20">
        <f t="shared" si="23"/>
        <v>0.32175075934466335</v>
      </c>
      <c r="EK41" s="20">
        <f t="shared" si="23"/>
        <v>0.2075606632764071</v>
      </c>
      <c r="EL41" s="20">
        <f t="shared" si="23"/>
        <v>0.1339288103873848</v>
      </c>
      <c r="EM41" s="20">
        <f t="shared" si="23"/>
        <v>8.6428154303175297E-2</v>
      </c>
      <c r="EN41" s="20">
        <f t="shared" si="23"/>
        <v>5.5796407518560187E-2</v>
      </c>
      <c r="EO41" s="20">
        <f t="shared" si="23"/>
        <v>3.6005387451965021E-2</v>
      </c>
      <c r="EP41" s="20">
        <f t="shared" si="23"/>
        <v>2.322265800576151E-2</v>
      </c>
      <c r="EQ41" s="20">
        <f t="shared" si="23"/>
        <v>1.5003260730894752E-2</v>
      </c>
      <c r="ER41" s="20">
        <f t="shared" si="23"/>
        <v>9.7011984420802833E-3</v>
      </c>
      <c r="ES41" s="20">
        <f t="shared" si="23"/>
        <v>6.2551850428915756E-3</v>
      </c>
      <c r="ET41" s="20">
        <f t="shared" si="23"/>
        <v>4.0286666128430682E-3</v>
      </c>
      <c r="EU41" s="20">
        <f t="shared" si="23"/>
        <v>2.5973896895292725E-3</v>
      </c>
      <c r="EV41" s="20">
        <f t="shared" si="23"/>
        <v>1.6962377447526933E-3</v>
      </c>
      <c r="EW41" s="20">
        <f t="shared" si="23"/>
        <v>1.0601415659339253E-3</v>
      </c>
      <c r="EX41" s="20">
        <f t="shared" si="23"/>
        <v>7.4209624432164389E-4</v>
      </c>
      <c r="EY41" s="20">
        <f t="shared" si="23"/>
        <v>4.2405370428433287E-4</v>
      </c>
      <c r="EZ41" s="20">
        <f t="shared" ref="EZ41:FF41" si="24">100*((EZ9/EY9)^4-1)</f>
        <v>3.1803981452860342E-4</v>
      </c>
      <c r="FA41" s="20">
        <f t="shared" si="24"/>
        <v>1.590196861078752E-4</v>
      </c>
      <c r="FB41" s="20">
        <f t="shared" si="24"/>
        <v>1.5901962278075388E-4</v>
      </c>
      <c r="FC41" s="20">
        <f t="shared" si="24"/>
        <v>5.3006498790253431E-5</v>
      </c>
      <c r="FD41" s="20">
        <f t="shared" si="24"/>
        <v>5.3006491773643916E-5</v>
      </c>
      <c r="FE41" s="20">
        <f t="shared" si="24"/>
        <v>5.30064847570344E-5</v>
      </c>
      <c r="FF41" s="20">
        <f t="shared" si="24"/>
        <v>0</v>
      </c>
    </row>
    <row r="42" spans="1:162" x14ac:dyDescent="0.25">
      <c r="B42" t="str">
        <f t="shared" si="6"/>
        <v xml:space="preserve">   Construction</v>
      </c>
      <c r="C42" s="21"/>
      <c r="D42" s="21">
        <f t="shared" ref="D42:AA42" si="25">100*((D10/C10)^4-1)</f>
        <v>12.397800637334889</v>
      </c>
      <c r="E42" s="21">
        <f t="shared" si="25"/>
        <v>0</v>
      </c>
      <c r="F42" s="21">
        <f t="shared" si="25"/>
        <v>-18.63911538536971</v>
      </c>
      <c r="G42" s="21">
        <f t="shared" si="25"/>
        <v>-1.7524219853161216</v>
      </c>
      <c r="H42" s="21">
        <f t="shared" si="25"/>
        <v>-4.9976411271378645</v>
      </c>
      <c r="I42" s="21">
        <f t="shared" si="25"/>
        <v>5.4938731586810396</v>
      </c>
      <c r="J42" s="21">
        <f t="shared" si="25"/>
        <v>2.9089013443174494</v>
      </c>
      <c r="K42" s="21">
        <f t="shared" si="25"/>
        <v>4.6958825189944209</v>
      </c>
      <c r="L42" s="21">
        <f t="shared" si="25"/>
        <v>8.7467391130376715</v>
      </c>
      <c r="M42" s="21">
        <f t="shared" si="25"/>
        <v>-3.9816816643518105</v>
      </c>
      <c r="N42" s="21">
        <f t="shared" si="25"/>
        <v>-4.6454492373352974</v>
      </c>
      <c r="O42" s="21">
        <f t="shared" si="25"/>
        <v>-8.0126867324196827</v>
      </c>
      <c r="P42" s="21">
        <f t="shared" si="25"/>
        <v>-12.071215204509656</v>
      </c>
      <c r="Q42" s="21">
        <f t="shared" si="25"/>
        <v>1.1517301423602078</v>
      </c>
      <c r="R42" s="21">
        <f t="shared" si="25"/>
        <v>-0.22850604778141825</v>
      </c>
      <c r="S42" s="21">
        <f t="shared" si="25"/>
        <v>-1.5922343453397825</v>
      </c>
      <c r="T42" s="21">
        <f t="shared" si="25"/>
        <v>-2.277810927223678</v>
      </c>
      <c r="U42" s="21">
        <f t="shared" si="25"/>
        <v>-0.46136024601456382</v>
      </c>
      <c r="V42" s="21">
        <f t="shared" si="25"/>
        <v>4.229738178730158</v>
      </c>
      <c r="W42" s="21">
        <f t="shared" si="25"/>
        <v>2.5424909398099604</v>
      </c>
      <c r="X42" s="21">
        <f t="shared" si="25"/>
        <v>-0.9070236221346617</v>
      </c>
      <c r="Y42" s="21">
        <f t="shared" si="25"/>
        <v>0.91532584375701997</v>
      </c>
      <c r="Z42" s="21">
        <f t="shared" si="25"/>
        <v>-6.4369242556852839</v>
      </c>
      <c r="AA42" s="21">
        <f t="shared" si="25"/>
        <v>8.8385691982755255</v>
      </c>
      <c r="AB42" s="21">
        <f t="shared" ref="AB42:BG42" si="26">100*((AB10/AA10)^4-1)</f>
        <v>5.7838931921490033</v>
      </c>
      <c r="AC42" s="21">
        <f t="shared" si="26"/>
        <v>6.6358434839522085</v>
      </c>
      <c r="AD42" s="21">
        <f t="shared" si="26"/>
        <v>13.128372309983938</v>
      </c>
      <c r="AE42" s="21">
        <f t="shared" si="26"/>
        <v>16.249278462301152</v>
      </c>
      <c r="AF42" s="21">
        <f t="shared" si="26"/>
        <v>3.9568280867133376</v>
      </c>
      <c r="AG42" s="21">
        <f t="shared" si="26"/>
        <v>4.3370986956182911</v>
      </c>
      <c r="AH42" s="21">
        <f t="shared" si="26"/>
        <v>16.633356495985897</v>
      </c>
      <c r="AI42" s="21">
        <f t="shared" si="26"/>
        <v>1.1661684395309679</v>
      </c>
      <c r="AJ42" s="21">
        <f t="shared" si="26"/>
        <v>11.251387827101533</v>
      </c>
      <c r="AK42" s="21">
        <f t="shared" si="26"/>
        <v>9.7302263940662428</v>
      </c>
      <c r="AL42" s="21">
        <f t="shared" si="26"/>
        <v>10.485110439659984</v>
      </c>
      <c r="AM42" s="21">
        <f t="shared" si="26"/>
        <v>5.4807028449805895</v>
      </c>
      <c r="AN42" s="21">
        <f t="shared" si="26"/>
        <v>8.9423755351567316</v>
      </c>
      <c r="AO42" s="21">
        <f t="shared" si="26"/>
        <v>9.6706710010753696</v>
      </c>
      <c r="AP42" s="21">
        <f t="shared" si="26"/>
        <v>7.6454827613016807</v>
      </c>
      <c r="AQ42" s="21">
        <f t="shared" si="26"/>
        <v>8.380608970622605</v>
      </c>
      <c r="AR42" s="21">
        <f t="shared" si="26"/>
        <v>5.4747939406853741</v>
      </c>
      <c r="AS42" s="21">
        <f t="shared" si="26"/>
        <v>0.64334332245350456</v>
      </c>
      <c r="AT42" s="21">
        <f t="shared" si="26"/>
        <v>7.236959229521589</v>
      </c>
      <c r="AU42" s="21">
        <f t="shared" si="26"/>
        <v>-0.47141933278735948</v>
      </c>
      <c r="AV42" s="21">
        <f t="shared" si="26"/>
        <v>-11.01819249352789</v>
      </c>
      <c r="AW42" s="21">
        <f t="shared" si="26"/>
        <v>-6.6431988911704547</v>
      </c>
      <c r="AX42" s="21">
        <f t="shared" si="26"/>
        <v>-15.659687651720333</v>
      </c>
      <c r="AY42" s="21">
        <f t="shared" si="26"/>
        <v>-0.85854837219110358</v>
      </c>
      <c r="AZ42" s="21">
        <f t="shared" si="26"/>
        <v>-8.3564413019631907</v>
      </c>
      <c r="BA42" s="21">
        <f t="shared" si="26"/>
        <v>0.70764872289499348</v>
      </c>
      <c r="BB42" s="21">
        <f t="shared" si="26"/>
        <v>-4.67147496955298</v>
      </c>
      <c r="BC42" s="21">
        <f t="shared" si="26"/>
        <v>-4.8984459263345492</v>
      </c>
      <c r="BD42" s="21">
        <f t="shared" si="26"/>
        <v>0.90558625485157584</v>
      </c>
      <c r="BE42" s="21">
        <f t="shared" si="26"/>
        <v>0.90354068275302346</v>
      </c>
      <c r="BF42" s="21">
        <f t="shared" si="26"/>
        <v>4.7545522073228375</v>
      </c>
      <c r="BG42" s="21">
        <f t="shared" si="26"/>
        <v>5.0668817833324331</v>
      </c>
      <c r="BH42" s="21">
        <f t="shared" ref="BH42:CM42" si="27">100*((BH10/BG10)^4-1)</f>
        <v>-0.17532321010681473</v>
      </c>
      <c r="BI42" s="21">
        <f t="shared" si="27"/>
        <v>2.6588402185943716</v>
      </c>
      <c r="BJ42" s="21">
        <f t="shared" si="27"/>
        <v>9.7535852692173464</v>
      </c>
      <c r="BK42" s="21">
        <f t="shared" si="27"/>
        <v>5.3866010652343865</v>
      </c>
      <c r="BL42" s="21">
        <f t="shared" si="27"/>
        <v>9.3932858819567144</v>
      </c>
      <c r="BM42" s="21">
        <f t="shared" si="27"/>
        <v>12.552677520412182</v>
      </c>
      <c r="BN42" s="21">
        <f t="shared" si="27"/>
        <v>12.868657146177508</v>
      </c>
      <c r="BO42" s="21">
        <f t="shared" si="27"/>
        <v>10.786252258518413</v>
      </c>
      <c r="BP42" s="21">
        <f t="shared" si="27"/>
        <v>12.303674985098656</v>
      </c>
      <c r="BQ42" s="21">
        <f t="shared" si="27"/>
        <v>3.8671654315049375</v>
      </c>
      <c r="BR42" s="21">
        <f t="shared" si="27"/>
        <v>4.1292544553438892</v>
      </c>
      <c r="BS42" s="21">
        <f t="shared" si="27"/>
        <v>16.1342321850241</v>
      </c>
      <c r="BT42" s="21">
        <f t="shared" si="27"/>
        <v>14.74001559308098</v>
      </c>
      <c r="BU42" s="21">
        <f t="shared" si="27"/>
        <v>3.1136618106180736</v>
      </c>
      <c r="BV42" s="21">
        <f t="shared" si="27"/>
        <v>-0.13273600295493626</v>
      </c>
      <c r="BW42" s="21">
        <f t="shared" si="27"/>
        <v>-2.7607207254127353</v>
      </c>
      <c r="BX42" s="21">
        <f t="shared" si="27"/>
        <v>-5.8855208294848138</v>
      </c>
      <c r="BY42" s="21">
        <f t="shared" si="27"/>
        <v>-7.5200557864952717</v>
      </c>
      <c r="BZ42" s="21">
        <f t="shared" si="27"/>
        <v>-21.315921943236916</v>
      </c>
      <c r="CA42" s="21">
        <f t="shared" si="27"/>
        <v>-31.889296588358562</v>
      </c>
      <c r="CB42" s="21">
        <f t="shared" si="27"/>
        <v>-26.105966157426653</v>
      </c>
      <c r="CC42" s="21">
        <f t="shared" si="27"/>
        <v>-21.713163994653229</v>
      </c>
      <c r="CD42" s="21">
        <f t="shared" si="27"/>
        <v>-17.309007067074987</v>
      </c>
      <c r="CE42" s="21">
        <f t="shared" si="27"/>
        <v>-10.820516107184375</v>
      </c>
      <c r="CF42" s="21">
        <f t="shared" si="27"/>
        <v>-7.3969087334536221</v>
      </c>
      <c r="CG42" s="21">
        <f t="shared" si="27"/>
        <v>-1.6235076433927298</v>
      </c>
      <c r="CH42" s="21">
        <f t="shared" si="27"/>
        <v>-3.6396567089580723</v>
      </c>
      <c r="CI42" s="21">
        <f t="shared" si="27"/>
        <v>-9.3768116886014159</v>
      </c>
      <c r="CJ42" s="21">
        <f t="shared" si="27"/>
        <v>0.63778697774259374</v>
      </c>
      <c r="CK42" s="21">
        <f t="shared" si="27"/>
        <v>1.7048097780272276</v>
      </c>
      <c r="CL42" s="21">
        <f t="shared" si="27"/>
        <v>0</v>
      </c>
      <c r="CM42" s="21">
        <f t="shared" si="27"/>
        <v>1.2711704943805024</v>
      </c>
      <c r="CN42" s="21">
        <f t="shared" ref="CN42:DS42" si="28">100*((CN10/CM10)^4-1)</f>
        <v>11.614405056268051</v>
      </c>
      <c r="CO42" s="21">
        <f t="shared" si="28"/>
        <v>7.5677128433619956</v>
      </c>
      <c r="CP42" s="21">
        <f t="shared" si="28"/>
        <v>11.946494152654319</v>
      </c>
      <c r="CQ42" s="21">
        <f t="shared" si="28"/>
        <v>9.2869424111806644</v>
      </c>
      <c r="CR42" s="21">
        <f t="shared" si="28"/>
        <v>6.2512016474984833</v>
      </c>
      <c r="CS42" s="21">
        <f t="shared" si="28"/>
        <v>11.565693874718841</v>
      </c>
      <c r="CT42" s="21">
        <f t="shared" si="28"/>
        <v>4.0867973147541869</v>
      </c>
      <c r="CU42" s="21">
        <f t="shared" si="28"/>
        <v>7.4456781648902792</v>
      </c>
      <c r="CV42" s="21">
        <f t="shared" si="28"/>
        <v>5.631165853345288</v>
      </c>
      <c r="CW42" s="21">
        <f t="shared" si="28"/>
        <v>16.757003936509186</v>
      </c>
      <c r="CX42" s="21">
        <f t="shared" si="28"/>
        <v>16.46252773445638</v>
      </c>
      <c r="CY42" s="21">
        <f t="shared" si="28"/>
        <v>12.049094329640164</v>
      </c>
      <c r="CZ42" s="21">
        <f t="shared" si="28"/>
        <v>6.8019949390375478</v>
      </c>
      <c r="DA42" s="21">
        <f t="shared" si="28"/>
        <v>4.1020355685217114</v>
      </c>
      <c r="DB42" s="21">
        <f t="shared" si="28"/>
        <v>5.4943222414852944</v>
      </c>
      <c r="DC42" s="21">
        <f t="shared" si="28"/>
        <v>11.221485380796747</v>
      </c>
      <c r="DD42" s="21">
        <f t="shared" si="28"/>
        <v>8.3813253489528847</v>
      </c>
      <c r="DE42" s="21">
        <f t="shared" si="28"/>
        <v>5.4690936875970708</v>
      </c>
      <c r="DF42" s="21">
        <f t="shared" si="28"/>
        <v>4.2107192449384989</v>
      </c>
      <c r="DG42" s="21">
        <f t="shared" si="28"/>
        <v>6.0764456053390425</v>
      </c>
      <c r="DH42" s="21">
        <f t="shared" si="28"/>
        <v>4.1049384092083807</v>
      </c>
      <c r="DI42" s="21">
        <f t="shared" si="28"/>
        <v>1.248034828908029</v>
      </c>
      <c r="DJ42" s="21">
        <f t="shared" si="28"/>
        <v>4.9036372603233902</v>
      </c>
      <c r="DK42" s="21">
        <f t="shared" si="28"/>
        <v>9.2799918913153192</v>
      </c>
      <c r="DL42" s="21">
        <f t="shared" si="28"/>
        <v>5.4261927116831199</v>
      </c>
      <c r="DM42" s="21">
        <f t="shared" si="28"/>
        <v>3.3214257283278759</v>
      </c>
      <c r="DN42" s="21">
        <f t="shared" si="28"/>
        <v>5.5800742182151586</v>
      </c>
      <c r="DO42" s="21">
        <f t="shared" si="28"/>
        <v>-6.1452195537611392</v>
      </c>
      <c r="DP42" s="21">
        <f t="shared" si="28"/>
        <v>6.9586324115786802</v>
      </c>
      <c r="DQ42" s="21">
        <f t="shared" si="28"/>
        <v>0.38541789306227869</v>
      </c>
      <c r="DR42" s="21">
        <f t="shared" si="28"/>
        <v>0.90017114735261305</v>
      </c>
      <c r="DS42" s="47">
        <f t="shared" si="28"/>
        <v>0.51249094340120038</v>
      </c>
      <c r="DT42" s="47">
        <f t="shared" ref="DT42:EY42" si="29">100*((DT10/DS10)^4-1)</f>
        <v>-38.728418584981938</v>
      </c>
      <c r="DU42" s="47">
        <f t="shared" si="29"/>
        <v>37.56814416910732</v>
      </c>
      <c r="DV42" s="47">
        <f t="shared" si="29"/>
        <v>10.090912378891659</v>
      </c>
      <c r="DW42" s="47">
        <f t="shared" si="29"/>
        <v>0.39094268446147051</v>
      </c>
      <c r="DX42" s="47">
        <f t="shared" si="29"/>
        <v>4.493688483152769</v>
      </c>
      <c r="DY42" s="47">
        <f t="shared" si="29"/>
        <v>2.0731413356223305</v>
      </c>
      <c r="DZ42" s="47">
        <f t="shared" si="29"/>
        <v>2.5830120446728611</v>
      </c>
      <c r="EA42" s="47">
        <f t="shared" si="29"/>
        <v>3.6067252270646222</v>
      </c>
      <c r="EB42" s="20">
        <f t="shared" si="29"/>
        <v>7.0636587128277695</v>
      </c>
      <c r="EC42" s="20">
        <f t="shared" si="29"/>
        <v>1.7160145499270918</v>
      </c>
      <c r="ED42" s="20">
        <f t="shared" si="29"/>
        <v>0.27925779649549121</v>
      </c>
      <c r="EE42" s="20">
        <f t="shared" si="29"/>
        <v>-1.5365101841422035</v>
      </c>
      <c r="EF42" s="20">
        <f t="shared" si="29"/>
        <v>-3.4514514107586769</v>
      </c>
      <c r="EG42" s="20">
        <f t="shared" si="29"/>
        <v>-4.0148994481686628</v>
      </c>
      <c r="EH42" s="20">
        <f t="shared" si="29"/>
        <v>-3.6725392685723834</v>
      </c>
      <c r="EI42" s="20">
        <f t="shared" si="29"/>
        <v>-3.4137462576434574</v>
      </c>
      <c r="EJ42" s="20">
        <f t="shared" si="29"/>
        <v>-2.7509409024983222</v>
      </c>
      <c r="EK42" s="20">
        <f t="shared" si="29"/>
        <v>-1.4462038865542759</v>
      </c>
      <c r="EL42" s="20">
        <f t="shared" si="29"/>
        <v>-0.35338831263733717</v>
      </c>
      <c r="EM42" s="20">
        <f t="shared" si="29"/>
        <v>0.71218411062612397</v>
      </c>
      <c r="EN42" s="20">
        <f t="shared" si="29"/>
        <v>1.6234881358181852</v>
      </c>
      <c r="EO42" s="20">
        <f t="shared" si="29"/>
        <v>1.9380119189439826</v>
      </c>
      <c r="EP42" s="20">
        <f t="shared" si="29"/>
        <v>2.4352787026903355</v>
      </c>
      <c r="EQ42" s="20">
        <f t="shared" si="29"/>
        <v>2.4377099976285121</v>
      </c>
      <c r="ER42" s="20">
        <f t="shared" si="29"/>
        <v>2.4826800313734632</v>
      </c>
      <c r="ES42" s="20">
        <f t="shared" si="29"/>
        <v>2.2481573787357823</v>
      </c>
      <c r="ET42" s="20">
        <f t="shared" si="29"/>
        <v>2.0963340030177191</v>
      </c>
      <c r="EU42" s="20">
        <f t="shared" si="29"/>
        <v>1.8380059454362829</v>
      </c>
      <c r="EV42" s="20">
        <f t="shared" si="29"/>
        <v>1.7921886747869431</v>
      </c>
      <c r="EW42" s="20">
        <f t="shared" si="29"/>
        <v>1.4933784745570833</v>
      </c>
      <c r="EX42" s="20">
        <f t="shared" si="29"/>
        <v>1.2237170176053525</v>
      </c>
      <c r="EY42" s="20">
        <f t="shared" si="29"/>
        <v>1.1355554801444345</v>
      </c>
      <c r="EZ42" s="20">
        <f t="shared" ref="EZ42:FF42" si="30">100*((EZ10/EY10)^4-1)</f>
        <v>1.0863742888341354</v>
      </c>
      <c r="FA42" s="20">
        <f t="shared" si="30"/>
        <v>0.81461143276613246</v>
      </c>
      <c r="FB42" s="20">
        <f t="shared" si="30"/>
        <v>0.62827752086220823</v>
      </c>
      <c r="FC42" s="20">
        <f t="shared" si="30"/>
        <v>0.48385075186352378</v>
      </c>
      <c r="FD42" s="20">
        <f t="shared" si="30"/>
        <v>0.38515569528416727</v>
      </c>
      <c r="FE42" s="20">
        <f t="shared" si="30"/>
        <v>0.23680017368583606</v>
      </c>
      <c r="FF42" s="20">
        <f t="shared" si="30"/>
        <v>0.23957991657057587</v>
      </c>
    </row>
    <row r="43" spans="1:162" x14ac:dyDescent="0.25">
      <c r="B43" t="str">
        <f t="shared" si="6"/>
        <v xml:space="preserve">   Manufacturing</v>
      </c>
      <c r="C43" s="21"/>
      <c r="D43" s="21">
        <f t="shared" ref="D43:AA43" si="31">100*((D11/C11)^4-1)</f>
        <v>-2.6556071267126558</v>
      </c>
      <c r="E43" s="21">
        <f t="shared" si="31"/>
        <v>2.4719537817131654</v>
      </c>
      <c r="F43" s="21">
        <f t="shared" si="31"/>
        <v>-4.3588441167384806</v>
      </c>
      <c r="G43" s="21">
        <f t="shared" si="31"/>
        <v>-4.2847533795280164</v>
      </c>
      <c r="H43" s="21">
        <f t="shared" si="31"/>
        <v>-1.3965822825600993</v>
      </c>
      <c r="I43" s="21">
        <f t="shared" si="31"/>
        <v>2.7169730002735593</v>
      </c>
      <c r="J43" s="21">
        <f t="shared" si="31"/>
        <v>-3.0808022959091907</v>
      </c>
      <c r="K43" s="21">
        <f t="shared" si="31"/>
        <v>-1.7198420672272285</v>
      </c>
      <c r="L43" s="21">
        <f t="shared" si="31"/>
        <v>-2.1080470863398704</v>
      </c>
      <c r="M43" s="21">
        <f t="shared" si="31"/>
        <v>-3.2608547878602234</v>
      </c>
      <c r="N43" s="21">
        <f t="shared" si="31"/>
        <v>-5.4339279093643</v>
      </c>
      <c r="O43" s="21">
        <f t="shared" si="31"/>
        <v>-7.8964330091108259</v>
      </c>
      <c r="P43" s="21">
        <f t="shared" si="31"/>
        <v>-3.9928368567112016</v>
      </c>
      <c r="Q43" s="21">
        <f t="shared" si="31"/>
        <v>2.48007517854274</v>
      </c>
      <c r="R43" s="21">
        <f t="shared" si="31"/>
        <v>-14.774460836320724</v>
      </c>
      <c r="S43" s="21">
        <f t="shared" si="31"/>
        <v>-7.2770929114952647</v>
      </c>
      <c r="T43" s="21">
        <f t="shared" si="31"/>
        <v>-2.2827666956890758</v>
      </c>
      <c r="U43" s="21">
        <f t="shared" si="31"/>
        <v>-1.0093646720183647</v>
      </c>
      <c r="V43" s="21">
        <f t="shared" si="31"/>
        <v>8.8817841970012523E-14</v>
      </c>
      <c r="W43" s="21">
        <f t="shared" si="31"/>
        <v>5.3272486893175097</v>
      </c>
      <c r="X43" s="21">
        <f t="shared" si="31"/>
        <v>-4.9889019544202329</v>
      </c>
      <c r="Y43" s="21">
        <f t="shared" si="31"/>
        <v>-9.6412960363602362</v>
      </c>
      <c r="Z43" s="21">
        <f t="shared" si="31"/>
        <v>-30.362576184344736</v>
      </c>
      <c r="AA43" s="21">
        <f t="shared" si="31"/>
        <v>46.833255874153991</v>
      </c>
      <c r="AB43" s="21">
        <f t="shared" ref="AB43:BG43" si="32">100*((AB11/AA11)^4-1)</f>
        <v>7.998439092813947</v>
      </c>
      <c r="AC43" s="21">
        <f t="shared" si="32"/>
        <v>9.7748253445214317</v>
      </c>
      <c r="AD43" s="21">
        <f t="shared" si="32"/>
        <v>14.404023952705547</v>
      </c>
      <c r="AE43" s="21">
        <f t="shared" si="32"/>
        <v>11.951214125684007</v>
      </c>
      <c r="AF43" s="21">
        <f t="shared" si="32"/>
        <v>11.894608859976374</v>
      </c>
      <c r="AG43" s="21">
        <f t="shared" si="32"/>
        <v>12.256565750601322</v>
      </c>
      <c r="AH43" s="21">
        <f t="shared" si="32"/>
        <v>12.854598914306825</v>
      </c>
      <c r="AI43" s="21">
        <f t="shared" si="32"/>
        <v>0.42829766666838687</v>
      </c>
      <c r="AJ43" s="21">
        <f t="shared" si="32"/>
        <v>4.088695902957884</v>
      </c>
      <c r="AK43" s="21">
        <f t="shared" si="32"/>
        <v>-0.42222665942421855</v>
      </c>
      <c r="AL43" s="21">
        <f t="shared" si="32"/>
        <v>-4.2252738477843721</v>
      </c>
      <c r="AM43" s="21">
        <f t="shared" si="32"/>
        <v>-11.900118168127683</v>
      </c>
      <c r="AN43" s="21">
        <f t="shared" si="32"/>
        <v>-8.3095471711212561</v>
      </c>
      <c r="AO43" s="21">
        <f t="shared" si="32"/>
        <v>-9.9252112339413561</v>
      </c>
      <c r="AP43" s="21">
        <f t="shared" si="32"/>
        <v>-6.1415317361686039</v>
      </c>
      <c r="AQ43" s="21">
        <f t="shared" si="32"/>
        <v>-14.593138141574858</v>
      </c>
      <c r="AR43" s="21">
        <f t="shared" si="32"/>
        <v>2.3997521367159269</v>
      </c>
      <c r="AS43" s="21">
        <f t="shared" si="32"/>
        <v>-3.3642154584859529</v>
      </c>
      <c r="AT43" s="21">
        <f t="shared" si="32"/>
        <v>-2.9134355536705292</v>
      </c>
      <c r="AU43" s="21">
        <f t="shared" si="32"/>
        <v>-5.5340121299401694</v>
      </c>
      <c r="AV43" s="21">
        <f t="shared" si="32"/>
        <v>-2.2738456206317204</v>
      </c>
      <c r="AW43" s="21">
        <f t="shared" si="32"/>
        <v>-2.5699174177152284</v>
      </c>
      <c r="AX43" s="21">
        <f t="shared" si="32"/>
        <v>-11.444890492102333</v>
      </c>
      <c r="AY43" s="21">
        <f t="shared" si="32"/>
        <v>-18.073799085744579</v>
      </c>
      <c r="AZ43" s="21">
        <f t="shared" si="32"/>
        <v>-8.5920582911440455</v>
      </c>
      <c r="BA43" s="21">
        <f t="shared" si="32"/>
        <v>-9.3047386430177514</v>
      </c>
      <c r="BB43" s="21">
        <f t="shared" si="32"/>
        <v>-9.9077100302174426</v>
      </c>
      <c r="BC43" s="21">
        <f t="shared" si="32"/>
        <v>-11.091922638907903</v>
      </c>
      <c r="BD43" s="21">
        <f t="shared" si="32"/>
        <v>-8.591530248166535</v>
      </c>
      <c r="BE43" s="21">
        <f t="shared" si="32"/>
        <v>-6.1753707109409532</v>
      </c>
      <c r="BF43" s="21">
        <f t="shared" si="32"/>
        <v>-5.1464547853946048</v>
      </c>
      <c r="BG43" s="21">
        <f t="shared" si="32"/>
        <v>-2.2728927717820424</v>
      </c>
      <c r="BH43" s="21">
        <f t="shared" ref="BH43:CM43" si="33">100*((BH11/BG11)^4-1)</f>
        <v>9.22615553942574E-2</v>
      </c>
      <c r="BI43" s="21">
        <f t="shared" si="33"/>
        <v>2.2314343703828898</v>
      </c>
      <c r="BJ43" s="21">
        <f t="shared" si="33"/>
        <v>4.5696335613298666</v>
      </c>
      <c r="BK43" s="21">
        <f t="shared" si="33"/>
        <v>4.799525487473888</v>
      </c>
      <c r="BL43" s="21">
        <f t="shared" si="33"/>
        <v>8.1234250935934718</v>
      </c>
      <c r="BM43" s="21">
        <f t="shared" si="33"/>
        <v>-5.4233229611284184</v>
      </c>
      <c r="BN43" s="21">
        <f t="shared" si="33"/>
        <v>18.242068700777647</v>
      </c>
      <c r="BO43" s="21">
        <f t="shared" si="33"/>
        <v>6.7454060017673845</v>
      </c>
      <c r="BP43" s="21">
        <f t="shared" si="33"/>
        <v>3.4061260310091379</v>
      </c>
      <c r="BQ43" s="21">
        <f t="shared" si="33"/>
        <v>3.6340743584582613</v>
      </c>
      <c r="BR43" s="21">
        <f t="shared" si="33"/>
        <v>4.2819646784751031</v>
      </c>
      <c r="BS43" s="21">
        <f t="shared" si="33"/>
        <v>4.2366182182501433</v>
      </c>
      <c r="BT43" s="21">
        <f t="shared" si="33"/>
        <v>2.6153095248842018</v>
      </c>
      <c r="BU43" s="21">
        <f t="shared" si="33"/>
        <v>5.5816006187301648</v>
      </c>
      <c r="BV43" s="21">
        <f t="shared" si="33"/>
        <v>2.8057221887088479</v>
      </c>
      <c r="BW43" s="21">
        <f t="shared" si="33"/>
        <v>2.3846329799777299</v>
      </c>
      <c r="BX43" s="21">
        <f t="shared" si="33"/>
        <v>-0.39104459986436524</v>
      </c>
      <c r="BY43" s="21">
        <f t="shared" si="33"/>
        <v>-0.54767597468678986</v>
      </c>
      <c r="BZ43" s="21">
        <f t="shared" si="33"/>
        <v>-21.748894075414317</v>
      </c>
      <c r="CA43" s="21">
        <f t="shared" si="33"/>
        <v>5.8851964669648593</v>
      </c>
      <c r="CB43" s="21">
        <f t="shared" si="33"/>
        <v>-12.827448767798888</v>
      </c>
      <c r="CC43" s="21">
        <f t="shared" si="33"/>
        <v>-8.2479504499795357</v>
      </c>
      <c r="CD43" s="21">
        <f t="shared" si="33"/>
        <v>-5.7869057227802889</v>
      </c>
      <c r="CE43" s="21">
        <f t="shared" si="33"/>
        <v>-1.9289218986388801</v>
      </c>
      <c r="CF43" s="21">
        <f t="shared" si="33"/>
        <v>-0.1773835483745656</v>
      </c>
      <c r="CG43" s="21">
        <f t="shared" si="33"/>
        <v>1.0697475628482112</v>
      </c>
      <c r="CH43" s="21">
        <f t="shared" si="33"/>
        <v>3.4986057539091231</v>
      </c>
      <c r="CI43" s="21">
        <f t="shared" si="33"/>
        <v>5.4640965304088684</v>
      </c>
      <c r="CJ43" s="21">
        <f t="shared" si="33"/>
        <v>8.4879815028173091</v>
      </c>
      <c r="CK43" s="21">
        <f t="shared" si="33"/>
        <v>8.1315531172186937</v>
      </c>
      <c r="CL43" s="21">
        <f t="shared" si="33"/>
        <v>6.5657221475158734</v>
      </c>
      <c r="CM43" s="21">
        <f t="shared" si="33"/>
        <v>4.3291046493948659</v>
      </c>
      <c r="CN43" s="21">
        <f t="shared" ref="CN43:DS43" si="34">100*((CN11/CM11)^4-1)</f>
        <v>4.869617412601257</v>
      </c>
      <c r="CO43" s="21">
        <f t="shared" si="34"/>
        <v>4.8110576100408364</v>
      </c>
      <c r="CP43" s="21">
        <f t="shared" si="34"/>
        <v>3.1238267598461267</v>
      </c>
      <c r="CQ43" s="21">
        <f t="shared" si="34"/>
        <v>2.0585231987379826</v>
      </c>
      <c r="CR43" s="21">
        <f t="shared" si="34"/>
        <v>0.31305004439639017</v>
      </c>
      <c r="CS43" s="21">
        <f t="shared" si="34"/>
        <v>-0.62341520620132762</v>
      </c>
      <c r="CT43" s="21">
        <f t="shared" si="34"/>
        <v>-0.39058639031716025</v>
      </c>
      <c r="CU43" s="21">
        <f t="shared" si="34"/>
        <v>-1.1694640900357656</v>
      </c>
      <c r="CV43" s="21">
        <f t="shared" si="34"/>
        <v>0.23582577954885942</v>
      </c>
      <c r="CW43" s="21">
        <f t="shared" si="34"/>
        <v>1.4203762706980871</v>
      </c>
      <c r="CX43" s="21">
        <f t="shared" si="34"/>
        <v>0.1565251119143074</v>
      </c>
      <c r="CY43" s="21">
        <f t="shared" si="34"/>
        <v>1.0991064645565984</v>
      </c>
      <c r="CZ43" s="21">
        <f t="shared" si="34"/>
        <v>-0.93239456995491965</v>
      </c>
      <c r="DA43" s="21">
        <f t="shared" si="34"/>
        <v>2.5245306890069097</v>
      </c>
      <c r="DB43" s="21">
        <f t="shared" si="34"/>
        <v>-1.6211186188218374</v>
      </c>
      <c r="DC43" s="21">
        <f t="shared" si="34"/>
        <v>-1.0873685413808065</v>
      </c>
      <c r="DD43" s="21">
        <f t="shared" si="34"/>
        <v>-1.4002117731719443</v>
      </c>
      <c r="DE43" s="21">
        <f t="shared" si="34"/>
        <v>-4.0188060638895244</v>
      </c>
      <c r="DF43" s="21">
        <f t="shared" si="34"/>
        <v>-5.8909683515477091</v>
      </c>
      <c r="DG43" s="21">
        <f t="shared" si="34"/>
        <v>-4.1986762891372154</v>
      </c>
      <c r="DH43" s="21">
        <f t="shared" si="34"/>
        <v>-2.4986171332515461</v>
      </c>
      <c r="DI43" s="21">
        <f t="shared" si="34"/>
        <v>-6.5472524512724339</v>
      </c>
      <c r="DJ43" s="21">
        <f t="shared" si="34"/>
        <v>-1.4906571570895921</v>
      </c>
      <c r="DK43" s="21">
        <f t="shared" si="34"/>
        <v>0.41862841809294782</v>
      </c>
      <c r="DL43" s="21">
        <f t="shared" si="34"/>
        <v>2.1040836861841328</v>
      </c>
      <c r="DM43" s="21">
        <f t="shared" si="34"/>
        <v>2.5156004345372462</v>
      </c>
      <c r="DN43" s="21">
        <f t="shared" si="34"/>
        <v>6.7701403944392169</v>
      </c>
      <c r="DO43" s="21">
        <f t="shared" si="34"/>
        <v>3.9558413348107724</v>
      </c>
      <c r="DP43" s="21">
        <f t="shared" si="34"/>
        <v>2.4349534946019435</v>
      </c>
      <c r="DQ43" s="21">
        <f t="shared" si="34"/>
        <v>0.40035982394179825</v>
      </c>
      <c r="DR43" s="21">
        <f t="shared" si="34"/>
        <v>-0.1596487408849212</v>
      </c>
      <c r="DS43" s="47">
        <f t="shared" si="34"/>
        <v>-2.4541136628159155</v>
      </c>
      <c r="DT43" s="47">
        <f t="shared" ref="DT43:EY43" si="35">100*((DT11/DS11)^4-1)</f>
        <v>-27.669528424715562</v>
      </c>
      <c r="DU43" s="47">
        <f t="shared" si="35"/>
        <v>-15.025226807320745</v>
      </c>
      <c r="DV43" s="47">
        <f t="shared" si="35"/>
        <v>-10.626524549832872</v>
      </c>
      <c r="DW43" s="47">
        <f t="shared" si="35"/>
        <v>-8.2316763748832003</v>
      </c>
      <c r="DX43" s="47">
        <f t="shared" si="35"/>
        <v>-5.603442724927965</v>
      </c>
      <c r="DY43" s="47">
        <f t="shared" si="35"/>
        <v>0.97157411799715376</v>
      </c>
      <c r="DZ43" s="47">
        <f t="shared" si="35"/>
        <v>5.7199096639609426</v>
      </c>
      <c r="EA43" s="47">
        <f t="shared" si="35"/>
        <v>7.2360749860449269</v>
      </c>
      <c r="EB43" s="20">
        <f t="shared" si="35"/>
        <v>6.568103667852232</v>
      </c>
      <c r="EC43" s="20">
        <f t="shared" si="35"/>
        <v>3.5051761275995741</v>
      </c>
      <c r="ED43" s="20">
        <f t="shared" si="35"/>
        <v>2.106538845230066</v>
      </c>
      <c r="EE43" s="20">
        <f t="shared" si="35"/>
        <v>0.57083404653730518</v>
      </c>
      <c r="EF43" s="20">
        <f t="shared" si="35"/>
        <v>-0.60038056928637396</v>
      </c>
      <c r="EG43" s="20">
        <f t="shared" si="35"/>
        <v>-0.91782477871558132</v>
      </c>
      <c r="EH43" s="20">
        <f t="shared" si="35"/>
        <v>-1.297868510569089</v>
      </c>
      <c r="EI43" s="20">
        <f t="shared" si="35"/>
        <v>-1.6890932512103607</v>
      </c>
      <c r="EJ43" s="20">
        <f t="shared" si="35"/>
        <v>-1.503444020529543</v>
      </c>
      <c r="EK43" s="20">
        <f t="shared" si="35"/>
        <v>-1.0666571344449927</v>
      </c>
      <c r="EL43" s="20">
        <f t="shared" si="35"/>
        <v>-1.0021611402541875</v>
      </c>
      <c r="EM43" s="20">
        <f t="shared" si="35"/>
        <v>-0.24086328050402228</v>
      </c>
      <c r="EN43" s="20">
        <f t="shared" si="35"/>
        <v>0.30549535931798655</v>
      </c>
      <c r="EO43" s="20">
        <f t="shared" si="35"/>
        <v>0.69633592103020003</v>
      </c>
      <c r="EP43" s="20">
        <f t="shared" si="35"/>
        <v>1.0193212517501493</v>
      </c>
      <c r="EQ43" s="20">
        <f t="shared" si="35"/>
        <v>1.0473821869703137</v>
      </c>
      <c r="ER43" s="20">
        <f t="shared" si="35"/>
        <v>1.2541090467872884</v>
      </c>
      <c r="ES43" s="20">
        <f t="shared" si="35"/>
        <v>1.2834949818181229</v>
      </c>
      <c r="ET43" s="20">
        <f t="shared" si="35"/>
        <v>1.2528303097660842</v>
      </c>
      <c r="EU43" s="20">
        <f t="shared" si="35"/>
        <v>0.92060494061247944</v>
      </c>
      <c r="EV43" s="20">
        <f t="shared" si="35"/>
        <v>0.80052422546230684</v>
      </c>
      <c r="EW43" s="20">
        <f t="shared" si="35"/>
        <v>0.57934650058992787</v>
      </c>
      <c r="EX43" s="20">
        <f t="shared" si="35"/>
        <v>0.38548508454010477</v>
      </c>
      <c r="EY43" s="20">
        <f t="shared" si="35"/>
        <v>0.37041740736416529</v>
      </c>
      <c r="EZ43" s="20">
        <f t="shared" ref="EZ43:FF43" si="36">100*((EZ11/EY11)^4-1)</f>
        <v>0.37360933271399777</v>
      </c>
      <c r="FA43" s="20">
        <f t="shared" si="36"/>
        <v>0.30808198049370183</v>
      </c>
      <c r="FB43" s="20">
        <f t="shared" si="36"/>
        <v>0.18310387507147752</v>
      </c>
      <c r="FC43" s="20">
        <f t="shared" si="36"/>
        <v>0.12992925939230293</v>
      </c>
      <c r="FD43" s="20">
        <f t="shared" si="36"/>
        <v>1.1630560638220544E-2</v>
      </c>
      <c r="FE43" s="20">
        <f t="shared" si="36"/>
        <v>-0.25155920216840544</v>
      </c>
      <c r="FF43" s="20">
        <f t="shared" si="36"/>
        <v>-0.27602588492354752</v>
      </c>
    </row>
    <row r="44" spans="1:162" x14ac:dyDescent="0.25">
      <c r="B44" t="str">
        <f t="shared" si="6"/>
        <v xml:space="preserve">      Aerospace</v>
      </c>
      <c r="C44" s="21"/>
      <c r="D44" s="21">
        <f t="shared" ref="D44:AA44" si="37">100*((D12/C12)^4-1)</f>
        <v>-6.8291896628770328</v>
      </c>
      <c r="E44" s="21">
        <f t="shared" si="37"/>
        <v>-1.7722201912059532</v>
      </c>
      <c r="F44" s="21">
        <f t="shared" si="37"/>
        <v>-0.23873459963013044</v>
      </c>
      <c r="G44" s="21">
        <f t="shared" si="37"/>
        <v>3.5121578573575229</v>
      </c>
      <c r="H44" s="21">
        <f t="shared" si="37"/>
        <v>-0.59127702029770912</v>
      </c>
      <c r="I44" s="21">
        <f t="shared" si="37"/>
        <v>3.3650917936072444</v>
      </c>
      <c r="J44" s="21">
        <f t="shared" si="37"/>
        <v>-1.9862095260870793</v>
      </c>
      <c r="K44" s="21">
        <f t="shared" si="37"/>
        <v>-1.646055400813462</v>
      </c>
      <c r="L44" s="21">
        <f t="shared" si="37"/>
        <v>-7.6132623188632342</v>
      </c>
      <c r="M44" s="21">
        <f t="shared" si="37"/>
        <v>-6.269273126355424</v>
      </c>
      <c r="N44" s="21">
        <f t="shared" si="37"/>
        <v>-5.6637487249323719</v>
      </c>
      <c r="O44" s="21">
        <f t="shared" si="37"/>
        <v>-7.1713517844177455</v>
      </c>
      <c r="P44" s="21">
        <f t="shared" si="37"/>
        <v>-12.596996824342622</v>
      </c>
      <c r="Q44" s="21">
        <f t="shared" si="37"/>
        <v>-8.410826018923812</v>
      </c>
      <c r="R44" s="21">
        <f t="shared" si="37"/>
        <v>-18.248936765827683</v>
      </c>
      <c r="S44" s="21">
        <f t="shared" si="37"/>
        <v>-12.527830779144278</v>
      </c>
      <c r="T44" s="21">
        <f t="shared" si="37"/>
        <v>-9.7227429384951432</v>
      </c>
      <c r="U44" s="21">
        <f t="shared" si="37"/>
        <v>-3.5551980754305101</v>
      </c>
      <c r="V44" s="21">
        <f t="shared" si="37"/>
        <v>1.9842936881000028</v>
      </c>
      <c r="W44" s="21">
        <f t="shared" si="37"/>
        <v>-3.4229369841468404</v>
      </c>
      <c r="X44" s="21">
        <f t="shared" si="37"/>
        <v>-9.2429270650156603</v>
      </c>
      <c r="Y44" s="21">
        <f t="shared" si="37"/>
        <v>-29.042603929609623</v>
      </c>
      <c r="Z44" s="21">
        <f t="shared" si="37"/>
        <v>-58.58610555590591</v>
      </c>
      <c r="AA44" s="21">
        <f t="shared" si="37"/>
        <v>141.87507298187799</v>
      </c>
      <c r="AB44" s="21">
        <f t="shared" ref="AB44:BG44" si="38">100*((AB12/AA12)^4-1)</f>
        <v>10.029903722873645</v>
      </c>
      <c r="AC44" s="21">
        <f t="shared" si="38"/>
        <v>21.800181032796463</v>
      </c>
      <c r="AD44" s="21">
        <f t="shared" si="38"/>
        <v>31.365807229192889</v>
      </c>
      <c r="AE44" s="21">
        <f t="shared" si="38"/>
        <v>23.999281732857924</v>
      </c>
      <c r="AF44" s="21">
        <f t="shared" si="38"/>
        <v>13.937933672731507</v>
      </c>
      <c r="AG44" s="21">
        <f t="shared" si="38"/>
        <v>21.081996629593025</v>
      </c>
      <c r="AH44" s="21">
        <f t="shared" si="38"/>
        <v>18.705189614334916</v>
      </c>
      <c r="AI44" s="21">
        <f t="shared" si="38"/>
        <v>0</v>
      </c>
      <c r="AJ44" s="21">
        <f t="shared" si="38"/>
        <v>2.1146835359697747</v>
      </c>
      <c r="AK44" s="21">
        <f t="shared" si="38"/>
        <v>-1.8289412440965158</v>
      </c>
      <c r="AL44" s="21">
        <f t="shared" si="38"/>
        <v>-5.9081835900738788</v>
      </c>
      <c r="AM44" s="21">
        <f t="shared" si="38"/>
        <v>-16.303902018476137</v>
      </c>
      <c r="AN44" s="21">
        <f t="shared" si="38"/>
        <v>-19.360205206715044</v>
      </c>
      <c r="AO44" s="21">
        <f t="shared" si="38"/>
        <v>-19.522304906361466</v>
      </c>
      <c r="AP44" s="21">
        <f t="shared" si="38"/>
        <v>-13.02346116479236</v>
      </c>
      <c r="AQ44" s="21">
        <f t="shared" si="38"/>
        <v>-29.082540174665581</v>
      </c>
      <c r="AR44" s="21">
        <f t="shared" si="38"/>
        <v>13.833421987940131</v>
      </c>
      <c r="AS44" s="21">
        <f t="shared" si="38"/>
        <v>-5.0029055647105469</v>
      </c>
      <c r="AT44" s="21">
        <f t="shared" si="38"/>
        <v>0.48514162070498745</v>
      </c>
      <c r="AU44" s="21">
        <f t="shared" si="38"/>
        <v>3.2637066131229187</v>
      </c>
      <c r="AV44" s="21">
        <f t="shared" si="38"/>
        <v>1.2856403944186079</v>
      </c>
      <c r="AW44" s="21">
        <f t="shared" si="38"/>
        <v>2.9006984088697063</v>
      </c>
      <c r="AX44" s="21">
        <f t="shared" si="38"/>
        <v>-6.6347212137712557</v>
      </c>
      <c r="AY44" s="21">
        <f t="shared" si="38"/>
        <v>-25.727020568781732</v>
      </c>
      <c r="AZ44" s="21">
        <f t="shared" si="38"/>
        <v>-14.874885241263735</v>
      </c>
      <c r="BA44" s="21">
        <f t="shared" si="38"/>
        <v>-15.766160672074969</v>
      </c>
      <c r="BB44" s="21">
        <f t="shared" si="38"/>
        <v>-9.0971528195677891</v>
      </c>
      <c r="BC44" s="21">
        <f t="shared" si="38"/>
        <v>-17.284146240903851</v>
      </c>
      <c r="BD44" s="21">
        <f t="shared" si="38"/>
        <v>-13.797469433208143</v>
      </c>
      <c r="BE44" s="21">
        <f t="shared" si="38"/>
        <v>-13.726682557167823</v>
      </c>
      <c r="BF44" s="21">
        <f t="shared" si="38"/>
        <v>-9.0489437725283182</v>
      </c>
      <c r="BG44" s="21">
        <f t="shared" si="38"/>
        <v>-6.3177683143494257</v>
      </c>
      <c r="BH44" s="21">
        <f t="shared" ref="BH44:CM44" si="39">100*((BH12/BG12)^4-1)</f>
        <v>-2.9170542366320884</v>
      </c>
      <c r="BI44" s="21">
        <f t="shared" si="39"/>
        <v>0.91742518756923186</v>
      </c>
      <c r="BJ44" s="21">
        <f t="shared" si="39"/>
        <v>8.9516132355144542</v>
      </c>
      <c r="BK44" s="21">
        <f t="shared" si="39"/>
        <v>10.670024705356429</v>
      </c>
      <c r="BL44" s="21">
        <f t="shared" si="39"/>
        <v>9.6915451158978261</v>
      </c>
      <c r="BM44" s="21">
        <f t="shared" si="39"/>
        <v>-16.701510486412385</v>
      </c>
      <c r="BN44" s="21">
        <f t="shared" si="39"/>
        <v>49.78668586390598</v>
      </c>
      <c r="BO44" s="21">
        <f t="shared" si="39"/>
        <v>10.446306877341405</v>
      </c>
      <c r="BP44" s="21">
        <f t="shared" si="39"/>
        <v>4.3883811921126226</v>
      </c>
      <c r="BQ44" s="21">
        <f t="shared" si="39"/>
        <v>9.8594543107186858</v>
      </c>
      <c r="BR44" s="21">
        <f t="shared" si="39"/>
        <v>11.051718565231639</v>
      </c>
      <c r="BS44" s="21">
        <f t="shared" si="39"/>
        <v>8.9704859878693597</v>
      </c>
      <c r="BT44" s="21">
        <f t="shared" si="39"/>
        <v>5.7247346455399972</v>
      </c>
      <c r="BU44" s="21">
        <f t="shared" si="39"/>
        <v>10.944092697296238</v>
      </c>
      <c r="BV44" s="21">
        <f t="shared" si="39"/>
        <v>8.7900657731556198</v>
      </c>
      <c r="BW44" s="21">
        <f t="shared" si="39"/>
        <v>6.8024185138048088</v>
      </c>
      <c r="BX44" s="21">
        <f t="shared" si="39"/>
        <v>1.8537530886751918</v>
      </c>
      <c r="BY44" s="21">
        <f t="shared" si="39"/>
        <v>6.1337419794828651</v>
      </c>
      <c r="BZ44" s="21">
        <f t="shared" si="39"/>
        <v>-33.342788480248664</v>
      </c>
      <c r="CA44" s="21">
        <f t="shared" si="39"/>
        <v>47.088159329121005</v>
      </c>
      <c r="CB44" s="21">
        <f t="shared" si="39"/>
        <v>-8.6140892930380968</v>
      </c>
      <c r="CC44" s="21">
        <f t="shared" si="39"/>
        <v>-4.6407254541037553</v>
      </c>
      <c r="CD44" s="21">
        <f t="shared" si="39"/>
        <v>-3.8691493879507544</v>
      </c>
      <c r="CE44" s="21">
        <f t="shared" si="39"/>
        <v>-2.3920318797774676</v>
      </c>
      <c r="CF44" s="21">
        <f t="shared" si="39"/>
        <v>-3.0859219487279765</v>
      </c>
      <c r="CG44" s="21">
        <f t="shared" si="39"/>
        <v>1.7597466212052604</v>
      </c>
      <c r="CH44" s="21">
        <f t="shared" si="39"/>
        <v>3.5269999691472043</v>
      </c>
      <c r="CI44" s="21">
        <f t="shared" si="39"/>
        <v>6.3584764353281198</v>
      </c>
      <c r="CJ44" s="21">
        <f t="shared" si="39"/>
        <v>11.142655129567602</v>
      </c>
      <c r="CK44" s="21">
        <f t="shared" si="39"/>
        <v>16.48774796635777</v>
      </c>
      <c r="CL44" s="21">
        <f t="shared" si="39"/>
        <v>9.393930504228587</v>
      </c>
      <c r="CM44" s="21">
        <f t="shared" si="39"/>
        <v>5.5641839632080803</v>
      </c>
      <c r="CN44" s="21">
        <f t="shared" ref="CN44:DS44" si="40">100*((CN12/CM12)^4-1)</f>
        <v>6.1291242788356959</v>
      </c>
      <c r="CO44" s="21">
        <f t="shared" si="40"/>
        <v>11.026714319393838</v>
      </c>
      <c r="CP44" s="21">
        <f t="shared" si="40"/>
        <v>4.4987417054277223</v>
      </c>
      <c r="CQ44" s="21">
        <f t="shared" si="40"/>
        <v>1.0250694239489766</v>
      </c>
      <c r="CR44" s="21">
        <f t="shared" si="40"/>
        <v>-1.5910006465109872</v>
      </c>
      <c r="CS44" s="21">
        <f t="shared" si="40"/>
        <v>-1.4529362683682434</v>
      </c>
      <c r="CT44" s="21">
        <f t="shared" si="40"/>
        <v>-5.8775546612223506</v>
      </c>
      <c r="CU44" s="21">
        <f t="shared" si="40"/>
        <v>-3.5251748744617672</v>
      </c>
      <c r="CV44" s="21">
        <f t="shared" si="40"/>
        <v>-0.59947377084084152</v>
      </c>
      <c r="CW44" s="21">
        <f t="shared" si="40"/>
        <v>2.5819822799315828</v>
      </c>
      <c r="CX44" s="21">
        <f t="shared" si="40"/>
        <v>-2.5169939423530741</v>
      </c>
      <c r="CY44" s="21">
        <f t="shared" si="40"/>
        <v>-1.3470340956026061</v>
      </c>
      <c r="CZ44" s="21">
        <f t="shared" si="40"/>
        <v>-0.75258367519035474</v>
      </c>
      <c r="DA44" s="21">
        <f t="shared" si="40"/>
        <v>1.5208852700886455</v>
      </c>
      <c r="DB44" s="21">
        <f t="shared" si="40"/>
        <v>-4.0061650915575004</v>
      </c>
      <c r="DC44" s="21">
        <f t="shared" si="40"/>
        <v>-2.5625199212305216</v>
      </c>
      <c r="DD44" s="21">
        <f t="shared" si="40"/>
        <v>-4.3692714442319929</v>
      </c>
      <c r="DE44" s="21">
        <f t="shared" si="40"/>
        <v>-6.3495400348377746</v>
      </c>
      <c r="DF44" s="21">
        <f t="shared" si="40"/>
        <v>-11.87247197742346</v>
      </c>
      <c r="DG44" s="21">
        <f t="shared" si="40"/>
        <v>-6.1897916723219986</v>
      </c>
      <c r="DH44" s="21">
        <f t="shared" si="40"/>
        <v>-8.315308331412897</v>
      </c>
      <c r="DI44" s="21">
        <f t="shared" si="40"/>
        <v>-8.964538670156962</v>
      </c>
      <c r="DJ44" s="21">
        <f t="shared" si="40"/>
        <v>-6.7343712098734692</v>
      </c>
      <c r="DK44" s="21">
        <f t="shared" si="40"/>
        <v>1.9481384962902082</v>
      </c>
      <c r="DL44" s="21">
        <f t="shared" si="40"/>
        <v>3.1870020339953564</v>
      </c>
      <c r="DM44" s="21">
        <f t="shared" si="40"/>
        <v>8.0443766200914979</v>
      </c>
      <c r="DN44" s="21">
        <f t="shared" si="40"/>
        <v>7.3460917647671709</v>
      </c>
      <c r="DO44" s="21">
        <f t="shared" si="40"/>
        <v>5.810475799547965</v>
      </c>
      <c r="DP44" s="21">
        <f t="shared" si="40"/>
        <v>5.5554210511906676</v>
      </c>
      <c r="DQ44" s="21">
        <f t="shared" si="40"/>
        <v>4.1308381431432117</v>
      </c>
      <c r="DR44" s="21">
        <f t="shared" si="40"/>
        <v>-2.55272036460511</v>
      </c>
      <c r="DS44" s="47">
        <f t="shared" si="40"/>
        <v>0.16223886344033378</v>
      </c>
      <c r="DT44" s="47">
        <f t="shared" ref="DT44:EY44" si="41">100*((DT12/DS12)^4-1)</f>
        <v>-22.183247055073462</v>
      </c>
      <c r="DU44" s="47">
        <f t="shared" si="41"/>
        <v>-27.626916404114333</v>
      </c>
      <c r="DV44" s="47">
        <f t="shared" si="41"/>
        <v>-24.944676331358906</v>
      </c>
      <c r="DW44" s="47">
        <f t="shared" si="41"/>
        <v>-14.958591892506812</v>
      </c>
      <c r="DX44" s="47">
        <f t="shared" si="41"/>
        <v>-7.5226027855612614</v>
      </c>
      <c r="DY44" s="47">
        <f t="shared" si="41"/>
        <v>-0.6388055161307804</v>
      </c>
      <c r="DZ44" s="47">
        <f t="shared" si="41"/>
        <v>3.9040992260124696</v>
      </c>
      <c r="EA44" s="47">
        <f t="shared" si="41"/>
        <v>3.6486747351003546</v>
      </c>
      <c r="EB44" s="20">
        <f t="shared" si="41"/>
        <v>6.1888132886760205</v>
      </c>
      <c r="EC44" s="20">
        <f t="shared" si="41"/>
        <v>4.9967244257222543</v>
      </c>
      <c r="ED44" s="20">
        <f t="shared" si="41"/>
        <v>4.4010502925774464</v>
      </c>
      <c r="EE44" s="20">
        <f t="shared" si="41"/>
        <v>4.6540032201254133</v>
      </c>
      <c r="EF44" s="20">
        <f t="shared" si="41"/>
        <v>4.1042584078050837</v>
      </c>
      <c r="EG44" s="20">
        <f t="shared" si="41"/>
        <v>3.7378859521696839</v>
      </c>
      <c r="EH44" s="20">
        <f t="shared" si="41"/>
        <v>3.5855907725700797</v>
      </c>
      <c r="EI44" s="20">
        <f t="shared" si="41"/>
        <v>2.9567395401011609</v>
      </c>
      <c r="EJ44" s="20">
        <f t="shared" si="41"/>
        <v>2.6659729155093181</v>
      </c>
      <c r="EK44" s="20">
        <f t="shared" si="41"/>
        <v>2.5674697049180795</v>
      </c>
      <c r="EL44" s="20">
        <f t="shared" si="41"/>
        <v>1.8789144333246854</v>
      </c>
      <c r="EM44" s="20">
        <f t="shared" si="41"/>
        <v>1.7674038416753968</v>
      </c>
      <c r="EN44" s="20">
        <f t="shared" si="41"/>
        <v>1.5446119721009399</v>
      </c>
      <c r="EO44" s="20">
        <f t="shared" si="41"/>
        <v>1.4886686163807061</v>
      </c>
      <c r="EP44" s="20">
        <f t="shared" si="41"/>
        <v>1.4445929167151927</v>
      </c>
      <c r="EQ44" s="20">
        <f t="shared" si="41"/>
        <v>1.3941461999460003</v>
      </c>
      <c r="ER44" s="20">
        <f t="shared" si="41"/>
        <v>1.6076816565175234</v>
      </c>
      <c r="ES44" s="20">
        <f t="shared" si="41"/>
        <v>1.5650468750241231</v>
      </c>
      <c r="ET44" s="20">
        <f t="shared" si="41"/>
        <v>1.7891732984516739</v>
      </c>
      <c r="EU44" s="20">
        <f t="shared" si="41"/>
        <v>1.3254293843419029</v>
      </c>
      <c r="EV44" s="20">
        <f t="shared" si="41"/>
        <v>1.2387284452204161</v>
      </c>
      <c r="EW44" s="20">
        <f t="shared" si="41"/>
        <v>1.1258887239423032</v>
      </c>
      <c r="EX44" s="20">
        <f t="shared" si="41"/>
        <v>1.0567974730909091</v>
      </c>
      <c r="EY44" s="20">
        <f t="shared" si="41"/>
        <v>1.239564109154867</v>
      </c>
      <c r="EZ44" s="20">
        <f t="shared" ref="EZ44:FF44" si="42">100*((EZ12/EY12)^4-1)</f>
        <v>1.2823060359623106</v>
      </c>
      <c r="FA44" s="20">
        <f t="shared" si="42"/>
        <v>1.2131131819467678</v>
      </c>
      <c r="FB44" s="20">
        <f t="shared" si="42"/>
        <v>1.0288548048244861</v>
      </c>
      <c r="FC44" s="20">
        <f t="shared" si="42"/>
        <v>1.0123360909188861</v>
      </c>
      <c r="FD44" s="20">
        <f t="shared" si="42"/>
        <v>0.88146682278240629</v>
      </c>
      <c r="FE44" s="20">
        <f t="shared" si="42"/>
        <v>0.38940678824490593</v>
      </c>
      <c r="FF44" s="20">
        <f t="shared" si="42"/>
        <v>0.36649452903179114</v>
      </c>
    </row>
    <row r="45" spans="1:162" x14ac:dyDescent="0.25">
      <c r="B45" t="str">
        <f t="shared" si="6"/>
        <v xml:space="preserve"> Services providing</v>
      </c>
      <c r="C45" s="21"/>
      <c r="D45" s="21">
        <f t="shared" ref="D45:AA45" si="43">100*((D13/C13)^4-1)</f>
        <v>4.3729293067988895</v>
      </c>
      <c r="E45" s="21">
        <f t="shared" si="43"/>
        <v>4.143349724419898</v>
      </c>
      <c r="F45" s="21">
        <f t="shared" si="43"/>
        <v>-1.5901727293643475E-2</v>
      </c>
      <c r="G45" s="21">
        <f t="shared" si="43"/>
        <v>3.181040970514637E-2</v>
      </c>
      <c r="H45" s="21">
        <f t="shared" si="43"/>
        <v>2.2611114507532504</v>
      </c>
      <c r="I45" s="21">
        <f t="shared" si="43"/>
        <v>1.079655206857133</v>
      </c>
      <c r="J45" s="21">
        <f t="shared" si="43"/>
        <v>1.1880822605923047</v>
      </c>
      <c r="K45" s="21">
        <f t="shared" si="43"/>
        <v>4.6386809319874045</v>
      </c>
      <c r="L45" s="21">
        <f t="shared" si="43"/>
        <v>0.62334235551357864</v>
      </c>
      <c r="M45" s="21">
        <f t="shared" si="43"/>
        <v>-0.27912369108095136</v>
      </c>
      <c r="N45" s="21">
        <f t="shared" si="43"/>
        <v>3.860486738501967</v>
      </c>
      <c r="O45" s="21">
        <f t="shared" si="43"/>
        <v>3.8710769964288794</v>
      </c>
      <c r="P45" s="21">
        <f t="shared" si="43"/>
        <v>3.4269389932633176</v>
      </c>
      <c r="Q45" s="21">
        <f t="shared" si="43"/>
        <v>6.2316104138415485</v>
      </c>
      <c r="R45" s="21">
        <f t="shared" si="43"/>
        <v>-2.91531982669615</v>
      </c>
      <c r="S45" s="21">
        <f t="shared" si="43"/>
        <v>4.5759270082228909</v>
      </c>
      <c r="T45" s="21">
        <f t="shared" si="43"/>
        <v>2.7267418794018727</v>
      </c>
      <c r="U45" s="21">
        <f t="shared" si="43"/>
        <v>1.7198805267611972</v>
      </c>
      <c r="V45" s="21">
        <f t="shared" si="43"/>
        <v>5.2949014415192952</v>
      </c>
      <c r="W45" s="21">
        <f t="shared" si="43"/>
        <v>3.1351792121728561</v>
      </c>
      <c r="X45" s="21">
        <f t="shared" si="43"/>
        <v>1.0676190375636718</v>
      </c>
      <c r="Y45" s="21">
        <f t="shared" si="43"/>
        <v>2.7509707637366487</v>
      </c>
      <c r="Z45" s="21">
        <f t="shared" si="43"/>
        <v>4.39813401911473</v>
      </c>
      <c r="AA45" s="21">
        <f t="shared" si="43"/>
        <v>4.874716750438135</v>
      </c>
      <c r="AB45" s="21">
        <f t="shared" ref="AB45:BG45" si="44">100*((AB13/AA13)^4-1)</f>
        <v>1.8919294381220864</v>
      </c>
      <c r="AC45" s="21">
        <f t="shared" si="44"/>
        <v>3.4226920033451735</v>
      </c>
      <c r="AD45" s="21">
        <f t="shared" si="44"/>
        <v>5.7083629062637309</v>
      </c>
      <c r="AE45" s="21">
        <f t="shared" si="44"/>
        <v>2.6814767408909645</v>
      </c>
      <c r="AF45" s="21">
        <f t="shared" si="44"/>
        <v>7.4383721017814874</v>
      </c>
      <c r="AG45" s="21">
        <f t="shared" si="44"/>
        <v>2.750632456895219</v>
      </c>
      <c r="AH45" s="21">
        <f t="shared" si="44"/>
        <v>4.8103767305555323</v>
      </c>
      <c r="AI45" s="21">
        <f t="shared" si="44"/>
        <v>4.3507793808345019</v>
      </c>
      <c r="AJ45" s="21">
        <f t="shared" si="44"/>
        <v>5.3546004647051504</v>
      </c>
      <c r="AK45" s="21">
        <f t="shared" si="44"/>
        <v>3.8426908820768935</v>
      </c>
      <c r="AL45" s="21">
        <f t="shared" si="44"/>
        <v>4.4919683870441762</v>
      </c>
      <c r="AM45" s="21">
        <f t="shared" si="44"/>
        <v>4.1090146513835357</v>
      </c>
      <c r="AN45" s="21">
        <f t="shared" si="44"/>
        <v>2.8317713945994027</v>
      </c>
      <c r="AO45" s="21">
        <f t="shared" si="44"/>
        <v>5.4665220137831705</v>
      </c>
      <c r="AP45" s="21">
        <f t="shared" si="44"/>
        <v>4.3817780022182173</v>
      </c>
      <c r="AQ45" s="21">
        <f t="shared" si="44"/>
        <v>4.4696740711730021</v>
      </c>
      <c r="AR45" s="21">
        <f t="shared" si="44"/>
        <v>1.934920424684794</v>
      </c>
      <c r="AS45" s="21">
        <f t="shared" si="44"/>
        <v>2.7251239364866287</v>
      </c>
      <c r="AT45" s="21">
        <f t="shared" si="44"/>
        <v>2.7661293193095071</v>
      </c>
      <c r="AU45" s="21">
        <f t="shared" si="44"/>
        <v>-1.678750777182858</v>
      </c>
      <c r="AV45" s="21">
        <f t="shared" si="44"/>
        <v>-2.1553852176611321</v>
      </c>
      <c r="AW45" s="21">
        <f t="shared" si="44"/>
        <v>-3.7549061190969235</v>
      </c>
      <c r="AX45" s="21">
        <f t="shared" si="44"/>
        <v>-3.9965861239758316</v>
      </c>
      <c r="AY45" s="21">
        <f t="shared" si="44"/>
        <v>-1.8344065368708362</v>
      </c>
      <c r="AZ45" s="21">
        <f t="shared" si="44"/>
        <v>-0.1914218509939225</v>
      </c>
      <c r="BA45" s="21">
        <f t="shared" si="44"/>
        <v>5.9904450719483471E-2</v>
      </c>
      <c r="BB45" s="21">
        <f t="shared" si="44"/>
        <v>8.3861205092317093E-2</v>
      </c>
      <c r="BC45" s="21">
        <f t="shared" si="44"/>
        <v>0.82876218029230841</v>
      </c>
      <c r="BD45" s="21">
        <f t="shared" si="44"/>
        <v>-0.54853197675917009</v>
      </c>
      <c r="BE45" s="21">
        <f t="shared" si="44"/>
        <v>0.5155169230935952</v>
      </c>
      <c r="BF45" s="21">
        <f t="shared" si="44"/>
        <v>1.4659252806582534</v>
      </c>
      <c r="BG45" s="21">
        <f t="shared" si="44"/>
        <v>0.15487941819707363</v>
      </c>
      <c r="BH45" s="21">
        <f t="shared" ref="BH45:CM45" si="45">100*((BH13/BG13)^4-1)</f>
        <v>2.0992252103122278</v>
      </c>
      <c r="BI45" s="21">
        <f t="shared" si="45"/>
        <v>0.85525438384188579</v>
      </c>
      <c r="BJ45" s="21">
        <f t="shared" si="45"/>
        <v>2.1077918973070986</v>
      </c>
      <c r="BK45" s="21">
        <f t="shared" si="45"/>
        <v>1.3348308543777776</v>
      </c>
      <c r="BL45" s="21">
        <f t="shared" si="45"/>
        <v>2.6262245120098227</v>
      </c>
      <c r="BM45" s="21">
        <f t="shared" si="45"/>
        <v>2.9655518165925265</v>
      </c>
      <c r="BN45" s="21">
        <f t="shared" si="45"/>
        <v>2.3075301655678171</v>
      </c>
      <c r="BO45" s="21">
        <f t="shared" si="45"/>
        <v>2.0841076219612287</v>
      </c>
      <c r="BP45" s="21">
        <f t="shared" si="45"/>
        <v>2.28239467973681</v>
      </c>
      <c r="BQ45" s="21">
        <f t="shared" si="45"/>
        <v>2.3388142922632804</v>
      </c>
      <c r="BR45" s="21">
        <f t="shared" si="45"/>
        <v>1.9119700370848092</v>
      </c>
      <c r="BS45" s="21">
        <f t="shared" si="45"/>
        <v>3.5554131108901599</v>
      </c>
      <c r="BT45" s="21">
        <f t="shared" si="45"/>
        <v>2.0785530512569927</v>
      </c>
      <c r="BU45" s="21">
        <f t="shared" si="45"/>
        <v>2.1804876607760981</v>
      </c>
      <c r="BV45" s="21">
        <f t="shared" si="45"/>
        <v>2.6290933662676652</v>
      </c>
      <c r="BW45" s="21">
        <f t="shared" si="45"/>
        <v>3.0820709137309832</v>
      </c>
      <c r="BX45" s="21">
        <f t="shared" si="45"/>
        <v>0.34854557980410483</v>
      </c>
      <c r="BY45" s="21">
        <f t="shared" si="45"/>
        <v>1.6512534722440408</v>
      </c>
      <c r="BZ45" s="21">
        <f t="shared" si="45"/>
        <v>-3.650728347846266</v>
      </c>
      <c r="CA45" s="21">
        <f t="shared" si="45"/>
        <v>-5.4564505477486485</v>
      </c>
      <c r="CB45" s="21">
        <f t="shared" si="45"/>
        <v>-6.5048289098207368</v>
      </c>
      <c r="CC45" s="21">
        <f t="shared" si="45"/>
        <v>-2.7651434491302362</v>
      </c>
      <c r="CD45" s="21">
        <f t="shared" si="45"/>
        <v>-1.3995664553560716</v>
      </c>
      <c r="CE45" s="21">
        <f t="shared" si="45"/>
        <v>-2.2771262574217133E-2</v>
      </c>
      <c r="CF45" s="21">
        <f t="shared" si="45"/>
        <v>2.656516502709505</v>
      </c>
      <c r="CG45" s="21">
        <f t="shared" si="45"/>
        <v>0.76011854172428617</v>
      </c>
      <c r="CH45" s="21">
        <f t="shared" si="45"/>
        <v>2.5994141673814974</v>
      </c>
      <c r="CI45" s="21">
        <f t="shared" si="45"/>
        <v>1.2851421952329911</v>
      </c>
      <c r="CJ45" s="21">
        <f t="shared" si="45"/>
        <v>2.153218305082949</v>
      </c>
      <c r="CK45" s="21">
        <f t="shared" si="45"/>
        <v>1.3191180387764234</v>
      </c>
      <c r="CL45" s="21">
        <f t="shared" si="45"/>
        <v>1.7971058491045744</v>
      </c>
      <c r="CM45" s="21">
        <f t="shared" si="45"/>
        <v>2.2484789890788726</v>
      </c>
      <c r="CN45" s="21">
        <f t="shared" ref="CN45:DS45" si="46">100*((CN13/CM13)^4-1)</f>
        <v>3.1766487509587771</v>
      </c>
      <c r="CO45" s="21">
        <f t="shared" si="46"/>
        <v>1.1595350104100843</v>
      </c>
      <c r="CP45" s="21">
        <f t="shared" si="46"/>
        <v>3.2981492213902674</v>
      </c>
      <c r="CQ45" s="21">
        <f t="shared" si="46"/>
        <v>2.577671042139551</v>
      </c>
      <c r="CR45" s="21">
        <f t="shared" si="46"/>
        <v>2.6703038961270797</v>
      </c>
      <c r="CS45" s="21">
        <f t="shared" si="46"/>
        <v>2.6200658565416202</v>
      </c>
      <c r="CT45" s="21">
        <f t="shared" si="46"/>
        <v>3.7929805911083081</v>
      </c>
      <c r="CU45" s="21">
        <f t="shared" si="46"/>
        <v>2.9526123967222206</v>
      </c>
      <c r="CV45" s="21">
        <f t="shared" si="46"/>
        <v>1.2213917729155588</v>
      </c>
      <c r="CW45" s="21">
        <f t="shared" si="46"/>
        <v>4.4014332162056746</v>
      </c>
      <c r="CX45" s="21">
        <f t="shared" si="46"/>
        <v>1.8576793005061765</v>
      </c>
      <c r="CY45" s="21">
        <f t="shared" si="46"/>
        <v>2.7936104300096076</v>
      </c>
      <c r="CZ45" s="21">
        <f t="shared" si="46"/>
        <v>3.7290383104696234</v>
      </c>
      <c r="DA45" s="21">
        <f t="shared" si="46"/>
        <v>4.3149963584168782</v>
      </c>
      <c r="DB45" s="21">
        <f t="shared" si="46"/>
        <v>2.7195338483386733</v>
      </c>
      <c r="DC45" s="21">
        <f t="shared" si="46"/>
        <v>3.6203599499701866</v>
      </c>
      <c r="DD45" s="21">
        <f t="shared" si="46"/>
        <v>4.4542653844028113</v>
      </c>
      <c r="DE45" s="21">
        <f t="shared" si="46"/>
        <v>3.4194593800313644</v>
      </c>
      <c r="DF45" s="21">
        <f t="shared" si="46"/>
        <v>2.3322071175542636</v>
      </c>
      <c r="DG45" s="21">
        <f t="shared" si="46"/>
        <v>3.1948455523998387</v>
      </c>
      <c r="DH45" s="21">
        <f t="shared" si="46"/>
        <v>4.1807760363355984</v>
      </c>
      <c r="DI45" s="21">
        <f t="shared" si="46"/>
        <v>2.5914949839414891</v>
      </c>
      <c r="DJ45" s="21">
        <f t="shared" si="46"/>
        <v>1.6105676166016769</v>
      </c>
      <c r="DK45" s="21">
        <f t="shared" si="46"/>
        <v>3.2654214551683491</v>
      </c>
      <c r="DL45" s="21">
        <f t="shared" si="46"/>
        <v>1.5446765326768919</v>
      </c>
      <c r="DM45" s="21">
        <f t="shared" si="46"/>
        <v>1.8077388002045502</v>
      </c>
      <c r="DN45" s="21">
        <f t="shared" si="46"/>
        <v>1.5594963181681853</v>
      </c>
      <c r="DO45" s="21">
        <f t="shared" si="46"/>
        <v>2.0875549831690154</v>
      </c>
      <c r="DP45" s="21">
        <f t="shared" si="46"/>
        <v>3.265934533654713</v>
      </c>
      <c r="DQ45" s="21">
        <f t="shared" si="46"/>
        <v>3.9853190248674952</v>
      </c>
      <c r="DR45" s="21">
        <f t="shared" si="46"/>
        <v>1.0518249803908031</v>
      </c>
      <c r="DS45" s="47">
        <f t="shared" si="46"/>
        <v>1.6573494433501201</v>
      </c>
      <c r="DT45" s="47">
        <f t="shared" ref="DT45:EY45" si="47">100*((DT13/DS13)^4-1)</f>
        <v>-38.974191880627792</v>
      </c>
      <c r="DU45" s="47">
        <f t="shared" si="47"/>
        <v>15.728455029345723</v>
      </c>
      <c r="DV45" s="47">
        <f t="shared" si="47"/>
        <v>3.7160902974359811</v>
      </c>
      <c r="DW45" s="47">
        <f t="shared" si="47"/>
        <v>0.6402502346375627</v>
      </c>
      <c r="DX45" s="47">
        <f t="shared" si="47"/>
        <v>6.7308791187250527</v>
      </c>
      <c r="DY45" s="47">
        <f t="shared" si="47"/>
        <v>10.039831848996638</v>
      </c>
      <c r="DZ45" s="47">
        <f t="shared" si="47"/>
        <v>6.8239844039625686</v>
      </c>
      <c r="EA45" s="47">
        <f t="shared" si="47"/>
        <v>4.0717056308329447</v>
      </c>
      <c r="EB45" s="20">
        <f t="shared" si="47"/>
        <v>4.0446230910256897</v>
      </c>
      <c r="EC45" s="20">
        <f t="shared" si="47"/>
        <v>0.37264733212785117</v>
      </c>
      <c r="ED45" s="20">
        <f t="shared" si="47"/>
        <v>-0.1996137800686526</v>
      </c>
      <c r="EE45" s="20">
        <f t="shared" si="47"/>
        <v>-0.83121717158526343</v>
      </c>
      <c r="EF45" s="20">
        <f t="shared" si="47"/>
        <v>-1.9058470878521971</v>
      </c>
      <c r="EG45" s="20">
        <f t="shared" si="47"/>
        <v>-2.7698390247619775</v>
      </c>
      <c r="EH45" s="20">
        <f t="shared" si="47"/>
        <v>-1.9907009968097134</v>
      </c>
      <c r="EI45" s="20">
        <f t="shared" si="47"/>
        <v>-1.820079149827547</v>
      </c>
      <c r="EJ45" s="20">
        <f t="shared" si="47"/>
        <v>-1.1743551702557808</v>
      </c>
      <c r="EK45" s="20">
        <f t="shared" si="47"/>
        <v>-0.14108790159540474</v>
      </c>
      <c r="EL45" s="20">
        <f t="shared" si="47"/>
        <v>0.52514643322234544</v>
      </c>
      <c r="EM45" s="20">
        <f t="shared" si="47"/>
        <v>1.5063110998376539</v>
      </c>
      <c r="EN45" s="20">
        <f t="shared" si="47"/>
        <v>2.2846333462377411</v>
      </c>
      <c r="EO45" s="20">
        <f t="shared" si="47"/>
        <v>2.6193874448342758</v>
      </c>
      <c r="EP45" s="20">
        <f t="shared" si="47"/>
        <v>3.0641223331800527</v>
      </c>
      <c r="EQ45" s="20">
        <f t="shared" si="47"/>
        <v>2.931137154177943</v>
      </c>
      <c r="ER45" s="20">
        <f t="shared" si="47"/>
        <v>2.8058494307541482</v>
      </c>
      <c r="ES45" s="20">
        <f t="shared" si="47"/>
        <v>2.5987085043915226</v>
      </c>
      <c r="ET45" s="20">
        <f t="shared" si="47"/>
        <v>2.3076016745628314</v>
      </c>
      <c r="EU45" s="20">
        <f t="shared" si="47"/>
        <v>1.9781605801635127</v>
      </c>
      <c r="EV45" s="20">
        <f t="shared" si="47"/>
        <v>1.8611050206243762</v>
      </c>
      <c r="EW45" s="20">
        <f t="shared" si="47"/>
        <v>1.6895650704465748</v>
      </c>
      <c r="EX45" s="20">
        <f t="shared" si="47"/>
        <v>1.5376721610642186</v>
      </c>
      <c r="EY45" s="20">
        <f t="shared" si="47"/>
        <v>1.5189595219024632</v>
      </c>
      <c r="EZ45" s="20">
        <f t="shared" ref="EZ45:FF45" si="48">100*((EZ13/EY13)^4-1)</f>
        <v>1.5395322080384188</v>
      </c>
      <c r="FA45" s="20">
        <f t="shared" si="48"/>
        <v>1.3425881856323318</v>
      </c>
      <c r="FB45" s="20">
        <f t="shared" si="48"/>
        <v>1.2114820480666255</v>
      </c>
      <c r="FC45" s="20">
        <f t="shared" si="48"/>
        <v>1.0738960928194929</v>
      </c>
      <c r="FD45" s="20">
        <f t="shared" si="48"/>
        <v>0.95994095710350003</v>
      </c>
      <c r="FE45" s="20">
        <f t="shared" si="48"/>
        <v>0.81387264248478086</v>
      </c>
      <c r="FF45" s="20">
        <f t="shared" si="48"/>
        <v>0.78324324285181657</v>
      </c>
    </row>
    <row r="46" spans="1:162" x14ac:dyDescent="0.25">
      <c r="B46" t="str">
        <f t="shared" si="6"/>
        <v xml:space="preserve">   Wholesale and retail trade</v>
      </c>
      <c r="C46" s="21"/>
      <c r="D46" s="21">
        <f t="shared" ref="D46:AA46" si="49">100*((D14/C14)^4-1)</f>
        <v>0.91029187691049618</v>
      </c>
      <c r="E46" s="21">
        <f t="shared" si="49"/>
        <v>1.2884722629219469</v>
      </c>
      <c r="F46" s="21">
        <f t="shared" si="49"/>
        <v>4.4327375084592502</v>
      </c>
      <c r="G46" s="21">
        <f t="shared" si="49"/>
        <v>-8.0736053299293999</v>
      </c>
      <c r="H46" s="21">
        <f t="shared" si="49"/>
        <v>0.30418228995618968</v>
      </c>
      <c r="I46" s="21">
        <f t="shared" si="49"/>
        <v>-1.1336682876005311</v>
      </c>
      <c r="J46" s="21">
        <f t="shared" si="49"/>
        <v>-1.5136907666919774</v>
      </c>
      <c r="K46" s="21">
        <f t="shared" si="49"/>
        <v>4.1115810690431687</v>
      </c>
      <c r="L46" s="21">
        <f t="shared" si="49"/>
        <v>0.37875158844520307</v>
      </c>
      <c r="M46" s="21">
        <f t="shared" si="49"/>
        <v>-2.5447797599380984</v>
      </c>
      <c r="N46" s="21">
        <f t="shared" si="49"/>
        <v>0.91584977846381754</v>
      </c>
      <c r="O46" s="21">
        <f t="shared" si="49"/>
        <v>1.8337631488861028</v>
      </c>
      <c r="P46" s="21">
        <f t="shared" si="49"/>
        <v>1.2141769555696902</v>
      </c>
      <c r="Q46" s="21">
        <f t="shared" si="49"/>
        <v>7.8266086453360195</v>
      </c>
      <c r="R46" s="21">
        <f t="shared" si="49"/>
        <v>-6.3471419461304297</v>
      </c>
      <c r="S46" s="21">
        <f t="shared" si="49"/>
        <v>1.3592404712970074</v>
      </c>
      <c r="T46" s="21">
        <f t="shared" si="49"/>
        <v>2.0370939141359345</v>
      </c>
      <c r="U46" s="21">
        <f t="shared" si="49"/>
        <v>4.0841984072844006</v>
      </c>
      <c r="V46" s="21">
        <f t="shared" si="49"/>
        <v>1.4833790997063279</v>
      </c>
      <c r="W46" s="21">
        <f t="shared" si="49"/>
        <v>2.897017678340208</v>
      </c>
      <c r="X46" s="21">
        <f t="shared" si="49"/>
        <v>2.35543828295528</v>
      </c>
      <c r="Y46" s="21">
        <f t="shared" si="49"/>
        <v>4.1246929203584415</v>
      </c>
      <c r="Z46" s="21">
        <f t="shared" si="49"/>
        <v>3.7869105489260146</v>
      </c>
      <c r="AA46" s="21">
        <f t="shared" si="49"/>
        <v>6.3351399373910988</v>
      </c>
      <c r="AB46" s="21">
        <f t="shared" ref="AB46:BG46" si="50">100*((AB14/AA14)^4-1)</f>
        <v>3.2621444540249511</v>
      </c>
      <c r="AC46" s="21">
        <f t="shared" si="50"/>
        <v>1.8898768846685732</v>
      </c>
      <c r="AD46" s="21">
        <f t="shared" si="50"/>
        <v>3.2913305745036814</v>
      </c>
      <c r="AE46" s="21">
        <f t="shared" si="50"/>
        <v>-2.0428336256317126</v>
      </c>
      <c r="AF46" s="21">
        <f t="shared" si="50"/>
        <v>10.97860339610255</v>
      </c>
      <c r="AG46" s="21">
        <f t="shared" si="50"/>
        <v>3.1274206317610576</v>
      </c>
      <c r="AH46" s="21">
        <f t="shared" si="50"/>
        <v>7.1181263243161652</v>
      </c>
      <c r="AI46" s="21">
        <f t="shared" si="50"/>
        <v>-1.3046139798159051</v>
      </c>
      <c r="AJ46" s="21">
        <f t="shared" si="50"/>
        <v>5.2977695545164183</v>
      </c>
      <c r="AK46" s="21">
        <f t="shared" si="50"/>
        <v>3.1529860162282652</v>
      </c>
      <c r="AL46" s="21">
        <f t="shared" si="50"/>
        <v>7.7531837370432788</v>
      </c>
      <c r="AM46" s="21">
        <f t="shared" si="50"/>
        <v>1.910469837931994</v>
      </c>
      <c r="AN46" s="21">
        <f t="shared" si="50"/>
        <v>2.3489198366821951</v>
      </c>
      <c r="AO46" s="21">
        <f t="shared" si="50"/>
        <v>5.3602446691543237</v>
      </c>
      <c r="AP46" s="21">
        <f t="shared" si="50"/>
        <v>5.9972580034024281</v>
      </c>
      <c r="AQ46" s="21">
        <f t="shared" si="50"/>
        <v>1.7767812537000438</v>
      </c>
      <c r="AR46" s="21">
        <f t="shared" si="50"/>
        <v>2.2610061104967993</v>
      </c>
      <c r="AS46" s="21">
        <f t="shared" si="50"/>
        <v>-0.4812021349085982</v>
      </c>
      <c r="AT46" s="21">
        <f t="shared" si="50"/>
        <v>3.2979377397990506</v>
      </c>
      <c r="AU46" s="21">
        <f t="shared" si="50"/>
        <v>-3.30940469550145</v>
      </c>
      <c r="AV46" s="21">
        <f t="shared" si="50"/>
        <v>-3.8654233706026497</v>
      </c>
      <c r="AW46" s="21">
        <f t="shared" si="50"/>
        <v>-2.4157121537589421</v>
      </c>
      <c r="AX46" s="21">
        <f t="shared" si="50"/>
        <v>-6.5766479998851217</v>
      </c>
      <c r="AY46" s="21">
        <f t="shared" si="50"/>
        <v>-4.2347961259856177</v>
      </c>
      <c r="AZ46" s="21">
        <f t="shared" si="50"/>
        <v>-2.0645273880924742</v>
      </c>
      <c r="BA46" s="21">
        <f t="shared" si="50"/>
        <v>-2.8218020190556636</v>
      </c>
      <c r="BB46" s="21">
        <f t="shared" si="50"/>
        <v>-2.5291163722903853</v>
      </c>
      <c r="BC46" s="21">
        <f t="shared" si="50"/>
        <v>0.57947534537192702</v>
      </c>
      <c r="BD46" s="21">
        <f t="shared" si="50"/>
        <v>-2.352651200605449</v>
      </c>
      <c r="BE46" s="21">
        <f t="shared" si="50"/>
        <v>0.58209887586471165</v>
      </c>
      <c r="BF46" s="21">
        <f t="shared" si="50"/>
        <v>0.45186727080397393</v>
      </c>
      <c r="BG46" s="21">
        <f t="shared" si="50"/>
        <v>-0.44983461540424319</v>
      </c>
      <c r="BH46" s="21">
        <f t="shared" ref="BH46:CM46" si="51">100*((BH14/BG14)^4-1)</f>
        <v>2.2746673859705746</v>
      </c>
      <c r="BI46" s="21">
        <f t="shared" si="51"/>
        <v>-0.70304113598881335</v>
      </c>
      <c r="BJ46" s="21">
        <f t="shared" si="51"/>
        <v>0.45012387715144264</v>
      </c>
      <c r="BK46" s="21">
        <f t="shared" si="51"/>
        <v>1.6776533664033089</v>
      </c>
      <c r="BL46" s="21">
        <f t="shared" si="51"/>
        <v>2.8394493179110025</v>
      </c>
      <c r="BM46" s="21">
        <f t="shared" si="51"/>
        <v>2.754703950467241</v>
      </c>
      <c r="BN46" s="21">
        <f t="shared" si="51"/>
        <v>2.6716087008066491</v>
      </c>
      <c r="BO46" s="21">
        <f t="shared" si="51"/>
        <v>0.62715392710523954</v>
      </c>
      <c r="BP46" s="21">
        <f t="shared" si="51"/>
        <v>0.18754390412816235</v>
      </c>
      <c r="BQ46" s="21">
        <f t="shared" si="51"/>
        <v>0.56315856163515754</v>
      </c>
      <c r="BR46" s="21">
        <f t="shared" si="51"/>
        <v>0</v>
      </c>
      <c r="BS46" s="21">
        <f t="shared" si="51"/>
        <v>4.5656277092276598</v>
      </c>
      <c r="BT46" s="21">
        <f t="shared" si="51"/>
        <v>0.92813981067945139</v>
      </c>
      <c r="BU46" s="21">
        <f t="shared" si="51"/>
        <v>2.0456525085158273</v>
      </c>
      <c r="BV46" s="21">
        <f t="shared" si="51"/>
        <v>2.4086005322731197</v>
      </c>
      <c r="BW46" s="21">
        <f t="shared" si="51"/>
        <v>4.0140185667003614</v>
      </c>
      <c r="BX46" s="21">
        <f t="shared" si="51"/>
        <v>-3.6249088076217961</v>
      </c>
      <c r="BY46" s="21">
        <f t="shared" si="51"/>
        <v>6.0822624259571079E-2</v>
      </c>
      <c r="BZ46" s="21">
        <f t="shared" si="51"/>
        <v>-6.8683970175468119</v>
      </c>
      <c r="CA46" s="21">
        <f t="shared" si="51"/>
        <v>-10.170655180973942</v>
      </c>
      <c r="CB46" s="21">
        <f t="shared" si="51"/>
        <v>-9.8490290182535407</v>
      </c>
      <c r="CC46" s="21">
        <f t="shared" si="51"/>
        <v>-3.0313036425721029</v>
      </c>
      <c r="CD46" s="21">
        <f t="shared" si="51"/>
        <v>-4.3963465826263199</v>
      </c>
      <c r="CE46" s="21">
        <f t="shared" si="51"/>
        <v>1.8073344247590883</v>
      </c>
      <c r="CF46" s="21">
        <f t="shared" si="51"/>
        <v>1.5981038738269504</v>
      </c>
      <c r="CG46" s="21">
        <f t="shared" si="51"/>
        <v>-0.19764467321392587</v>
      </c>
      <c r="CH46" s="21">
        <f t="shared" si="51"/>
        <v>3.6098679262409616</v>
      </c>
      <c r="CI46" s="21">
        <f t="shared" si="51"/>
        <v>2.2415480538752641</v>
      </c>
      <c r="CJ46" s="21">
        <f t="shared" si="51"/>
        <v>2.162969714655949</v>
      </c>
      <c r="CK46" s="21">
        <f t="shared" si="51"/>
        <v>1.5611999694477463</v>
      </c>
      <c r="CL46" s="21">
        <f t="shared" si="51"/>
        <v>1.7507892693134242</v>
      </c>
      <c r="CM46" s="21">
        <f t="shared" si="51"/>
        <v>2.7868379927467046</v>
      </c>
      <c r="CN46" s="21">
        <f t="shared" ref="CN46:DS46" si="52">100*((CN14/CM14)^4-1)</f>
        <v>4.666214874331831</v>
      </c>
      <c r="CO46" s="21">
        <f t="shared" si="52"/>
        <v>3.8976210901090491</v>
      </c>
      <c r="CP46" s="21">
        <f t="shared" si="52"/>
        <v>4.1169730335863797</v>
      </c>
      <c r="CQ46" s="21">
        <f t="shared" si="52"/>
        <v>3.9478246358917612</v>
      </c>
      <c r="CR46" s="21">
        <f t="shared" si="52"/>
        <v>4.0351971488288063</v>
      </c>
      <c r="CS46" s="21">
        <f t="shared" si="52"/>
        <v>5.2478379860727342</v>
      </c>
      <c r="CT46" s="21">
        <f t="shared" si="52"/>
        <v>5.3041462589691113</v>
      </c>
      <c r="CU46" s="21">
        <f t="shared" si="52"/>
        <v>3.4070039400648344</v>
      </c>
      <c r="CV46" s="21">
        <f t="shared" si="52"/>
        <v>1.7082302902998503</v>
      </c>
      <c r="CW46" s="21">
        <f t="shared" si="52"/>
        <v>5.4708732419741501</v>
      </c>
      <c r="CX46" s="21">
        <f t="shared" si="52"/>
        <v>2.8480382662346537</v>
      </c>
      <c r="CY46" s="21">
        <f t="shared" si="52"/>
        <v>4.1168995904250494</v>
      </c>
      <c r="CZ46" s="21">
        <f t="shared" si="52"/>
        <v>3.9585005327744005</v>
      </c>
      <c r="DA46" s="21">
        <f t="shared" si="52"/>
        <v>3.2298889535584685</v>
      </c>
      <c r="DB46" s="21">
        <f t="shared" si="52"/>
        <v>1.6206446222425619</v>
      </c>
      <c r="DC46" s="21">
        <f t="shared" si="52"/>
        <v>1.8943616491837956</v>
      </c>
      <c r="DD46" s="21">
        <f t="shared" si="52"/>
        <v>5.8510393487159806</v>
      </c>
      <c r="DE46" s="21">
        <f t="shared" si="52"/>
        <v>4.3582881783392535</v>
      </c>
      <c r="DF46" s="21">
        <f t="shared" si="52"/>
        <v>2.9321979377380902</v>
      </c>
      <c r="DG46" s="21">
        <f t="shared" si="52"/>
        <v>5.9404870513802388</v>
      </c>
      <c r="DH46" s="21">
        <f t="shared" si="52"/>
        <v>8.0091315096018079</v>
      </c>
      <c r="DI46" s="21">
        <f t="shared" si="52"/>
        <v>6.1164079766471424</v>
      </c>
      <c r="DJ46" s="21">
        <f t="shared" si="52"/>
        <v>0.10163891951060489</v>
      </c>
      <c r="DK46" s="21">
        <f t="shared" si="52"/>
        <v>2.5636438965298103</v>
      </c>
      <c r="DL46" s="21">
        <f t="shared" si="52"/>
        <v>-0.15131451802361529</v>
      </c>
      <c r="DM46" s="21">
        <f t="shared" si="52"/>
        <v>0.86102700645698249</v>
      </c>
      <c r="DN46" s="21">
        <f t="shared" si="52"/>
        <v>-0.55300565052873729</v>
      </c>
      <c r="DO46" s="21">
        <f t="shared" si="52"/>
        <v>4.6703802117382009</v>
      </c>
      <c r="DP46" s="21">
        <f t="shared" si="52"/>
        <v>2.6188491401689218</v>
      </c>
      <c r="DQ46" s="21">
        <f t="shared" si="52"/>
        <v>3.3108962428802124</v>
      </c>
      <c r="DR46" s="21">
        <f t="shared" si="52"/>
        <v>2.0804257288190797</v>
      </c>
      <c r="DS46" s="47">
        <f t="shared" si="52"/>
        <v>3.3167564958489271</v>
      </c>
      <c r="DT46" s="47">
        <f t="shared" ref="DT46:EY46" si="53">100*((DT14/DS14)^4-1)</f>
        <v>-29.047117648412524</v>
      </c>
      <c r="DU46" s="47">
        <f t="shared" si="53"/>
        <v>29.095034289207966</v>
      </c>
      <c r="DV46" s="47">
        <f t="shared" si="53"/>
        <v>9.5985358189572203</v>
      </c>
      <c r="DW46" s="47">
        <f t="shared" si="53"/>
        <v>-3.2072061613456215</v>
      </c>
      <c r="DX46" s="47">
        <f t="shared" si="53"/>
        <v>-1.4575245201857268</v>
      </c>
      <c r="DY46" s="47">
        <f t="shared" si="53"/>
        <v>6.2712628656170555</v>
      </c>
      <c r="DZ46" s="47">
        <f t="shared" si="53"/>
        <v>4.5673324727771192</v>
      </c>
      <c r="EA46" s="47">
        <f t="shared" si="53"/>
        <v>2.7987211750862606</v>
      </c>
      <c r="EB46" s="20">
        <f t="shared" si="53"/>
        <v>-3.3763805752706766E-2</v>
      </c>
      <c r="EC46" s="20">
        <f t="shared" si="53"/>
        <v>-4.8189331009897636</v>
      </c>
      <c r="ED46" s="20">
        <f t="shared" si="53"/>
        <v>-0.80158405520880383</v>
      </c>
      <c r="EE46" s="20">
        <f t="shared" si="53"/>
        <v>-3.9178201174904448</v>
      </c>
      <c r="EF46" s="20">
        <f t="shared" si="53"/>
        <v>0.66636435880624845</v>
      </c>
      <c r="EG46" s="20">
        <f t="shared" si="53"/>
        <v>-4.123832854942111</v>
      </c>
      <c r="EH46" s="20">
        <f t="shared" si="53"/>
        <v>-0.83656500953460666</v>
      </c>
      <c r="EI46" s="20">
        <f t="shared" si="53"/>
        <v>-3.3972455333416529</v>
      </c>
      <c r="EJ46" s="20">
        <f t="shared" si="53"/>
        <v>-5.2258540117094849</v>
      </c>
      <c r="EK46" s="20">
        <f t="shared" si="53"/>
        <v>-0.73667057746039655</v>
      </c>
      <c r="EL46" s="20">
        <f t="shared" si="53"/>
        <v>-1.0628313308867932</v>
      </c>
      <c r="EM46" s="20">
        <f t="shared" si="53"/>
        <v>-1.3547187419284623</v>
      </c>
      <c r="EN46" s="20">
        <f t="shared" si="53"/>
        <v>0.73522172635884786</v>
      </c>
      <c r="EO46" s="20">
        <f t="shared" si="53"/>
        <v>2.9440903463938017</v>
      </c>
      <c r="EP46" s="20">
        <f t="shared" si="53"/>
        <v>3.3583995778154074</v>
      </c>
      <c r="EQ46" s="20">
        <f t="shared" si="53"/>
        <v>2.9185736105256543</v>
      </c>
      <c r="ER46" s="20">
        <f t="shared" si="53"/>
        <v>3.7346258473436755</v>
      </c>
      <c r="ES46" s="20">
        <f t="shared" si="53"/>
        <v>3.8766206876065024</v>
      </c>
      <c r="ET46" s="20">
        <f t="shared" si="53"/>
        <v>3.2172604927128701</v>
      </c>
      <c r="EU46" s="20">
        <f t="shared" si="53"/>
        <v>2.5694285921470383</v>
      </c>
      <c r="EV46" s="20">
        <f t="shared" si="53"/>
        <v>2.7291081591651389</v>
      </c>
      <c r="EW46" s="20">
        <f t="shared" si="53"/>
        <v>2.2566097831965504</v>
      </c>
      <c r="EX46" s="20">
        <f t="shared" si="53"/>
        <v>1.3100696527243549</v>
      </c>
      <c r="EY46" s="20">
        <f t="shared" si="53"/>
        <v>0.67848251394846404</v>
      </c>
      <c r="EZ46" s="20">
        <f t="shared" ref="EZ46:FF46" si="54">100*((EZ14/EY14)^4-1)</f>
        <v>0.78150528497933358</v>
      </c>
      <c r="FA46" s="20">
        <f t="shared" si="54"/>
        <v>0.58540762089680509</v>
      </c>
      <c r="FB46" s="20">
        <f t="shared" si="54"/>
        <v>0.25648277617245085</v>
      </c>
      <c r="FC46" s="20">
        <f t="shared" si="54"/>
        <v>-0.16780144099994843</v>
      </c>
      <c r="FD46" s="20">
        <f t="shared" si="54"/>
        <v>-6.1362322534619373E-2</v>
      </c>
      <c r="FE46" s="20">
        <f t="shared" si="54"/>
        <v>-8.8493850413540187E-3</v>
      </c>
      <c r="FF46" s="20">
        <f t="shared" si="54"/>
        <v>2.851931190634982E-2</v>
      </c>
    </row>
    <row r="47" spans="1:162" x14ac:dyDescent="0.25">
      <c r="B47" t="str">
        <f t="shared" si="6"/>
        <v xml:space="preserve">   Transportation and public utilities</v>
      </c>
      <c r="C47" s="21"/>
      <c r="D47" s="21">
        <f t="shared" ref="D47:AA47" si="55">100*((D15/C15)^4-1)</f>
        <v>15.779503089443558</v>
      </c>
      <c r="E47" s="21">
        <f t="shared" si="55"/>
        <v>2.8560360522236428</v>
      </c>
      <c r="F47" s="21">
        <f t="shared" si="55"/>
        <v>-10.526352685294416</v>
      </c>
      <c r="G47" s="21">
        <f t="shared" si="55"/>
        <v>13.197156031309065</v>
      </c>
      <c r="H47" s="21">
        <f t="shared" si="55"/>
        <v>-2.7679980592001274</v>
      </c>
      <c r="I47" s="21">
        <f t="shared" si="55"/>
        <v>6.5573935426423535</v>
      </c>
      <c r="J47" s="21">
        <f t="shared" si="55"/>
        <v>-5.6722907157022657</v>
      </c>
      <c r="K47" s="21">
        <f t="shared" si="55"/>
        <v>-6.485631168529105</v>
      </c>
      <c r="L47" s="21">
        <f t="shared" si="55"/>
        <v>1.0443775696300284</v>
      </c>
      <c r="M47" s="21">
        <f t="shared" si="55"/>
        <v>-4.3374661809086223</v>
      </c>
      <c r="N47" s="21">
        <f t="shared" si="55"/>
        <v>-3.3664821431637404</v>
      </c>
      <c r="O47" s="21">
        <f t="shared" si="55"/>
        <v>3.7554623008480892</v>
      </c>
      <c r="P47" s="21">
        <f t="shared" si="55"/>
        <v>-7.6348287793705065</v>
      </c>
      <c r="Q47" s="21">
        <f t="shared" si="55"/>
        <v>7.6994520964291491</v>
      </c>
      <c r="R47" s="21">
        <f t="shared" si="55"/>
        <v>-21.172474879246916</v>
      </c>
      <c r="S47" s="21">
        <f t="shared" si="55"/>
        <v>20.971238741926214</v>
      </c>
      <c r="T47" s="21">
        <f t="shared" si="55"/>
        <v>1.0666572355814585</v>
      </c>
      <c r="U47" s="21">
        <f t="shared" si="55"/>
        <v>0.53085483965917835</v>
      </c>
      <c r="V47" s="21">
        <f t="shared" si="55"/>
        <v>0.79601597554670445</v>
      </c>
      <c r="W47" s="21">
        <f t="shared" si="55"/>
        <v>-2.0955396543086868</v>
      </c>
      <c r="X47" s="21">
        <f t="shared" si="55"/>
        <v>-0.5298001596265034</v>
      </c>
      <c r="Y47" s="21">
        <f t="shared" si="55"/>
        <v>8.2150138920889404</v>
      </c>
      <c r="Z47" s="21">
        <f t="shared" si="55"/>
        <v>-0.5201549444605158</v>
      </c>
      <c r="AA47" s="21">
        <f t="shared" si="55"/>
        <v>10.289995941908604</v>
      </c>
      <c r="AB47" s="21">
        <f t="shared" ref="AB47:BG47" si="56">100*((AB15/AA15)^4-1)</f>
        <v>-14.875961603400034</v>
      </c>
      <c r="AC47" s="21">
        <f t="shared" si="56"/>
        <v>23.262660748624086</v>
      </c>
      <c r="AD47" s="21">
        <f t="shared" si="56"/>
        <v>10.178242366973533</v>
      </c>
      <c r="AE47" s="21">
        <f t="shared" si="56"/>
        <v>1.481456266131187</v>
      </c>
      <c r="AF47" s="21">
        <f t="shared" si="56"/>
        <v>3.7205351520554153</v>
      </c>
      <c r="AG47" s="21">
        <f t="shared" si="56"/>
        <v>-6.6170428356559619</v>
      </c>
      <c r="AH47" s="21">
        <f t="shared" si="56"/>
        <v>-17.679019308733967</v>
      </c>
      <c r="AI47" s="21">
        <f t="shared" si="56"/>
        <v>41.813098502178804</v>
      </c>
      <c r="AJ47" s="21">
        <f t="shared" si="56"/>
        <v>3.3630710659355856</v>
      </c>
      <c r="AK47" s="21">
        <f t="shared" si="56"/>
        <v>2.8535665417799283</v>
      </c>
      <c r="AL47" s="21">
        <f t="shared" si="56"/>
        <v>-1.6255104356370675</v>
      </c>
      <c r="AM47" s="21">
        <f t="shared" si="56"/>
        <v>6.2406546629193649</v>
      </c>
      <c r="AN47" s="21">
        <f t="shared" si="56"/>
        <v>-4.9876676158253641</v>
      </c>
      <c r="AO47" s="21">
        <f t="shared" si="56"/>
        <v>-0.9329382328145619</v>
      </c>
      <c r="AP47" s="21">
        <f t="shared" si="56"/>
        <v>5.5060634341029147</v>
      </c>
      <c r="AQ47" s="21">
        <f t="shared" si="56"/>
        <v>-5.8840413125069269</v>
      </c>
      <c r="AR47" s="21">
        <f t="shared" si="56"/>
        <v>-2.7905254876183783</v>
      </c>
      <c r="AS47" s="21">
        <f t="shared" si="56"/>
        <v>-0.47253313712090073</v>
      </c>
      <c r="AT47" s="21">
        <f t="shared" si="56"/>
        <v>5.3160767686000643</v>
      </c>
      <c r="AU47" s="21">
        <f t="shared" si="56"/>
        <v>0.46865766283370469</v>
      </c>
      <c r="AV47" s="21">
        <f t="shared" si="56"/>
        <v>-8.8054840514998016</v>
      </c>
      <c r="AW47" s="21">
        <f t="shared" si="56"/>
        <v>-11.210760582266099</v>
      </c>
      <c r="AX47" s="21">
        <f t="shared" si="56"/>
        <v>-14.199106105753689</v>
      </c>
      <c r="AY47" s="21">
        <f t="shared" si="56"/>
        <v>-2.0316798381009082</v>
      </c>
      <c r="AZ47" s="21">
        <f t="shared" si="56"/>
        <v>-4.5504475146169732</v>
      </c>
      <c r="BA47" s="21">
        <f t="shared" si="56"/>
        <v>4.2294276409986731</v>
      </c>
      <c r="BB47" s="21">
        <f t="shared" si="56"/>
        <v>-5.5471775956995151</v>
      </c>
      <c r="BC47" s="21">
        <f t="shared" si="56"/>
        <v>0.26152323409389666</v>
      </c>
      <c r="BD47" s="21">
        <f t="shared" si="56"/>
        <v>-6.3693694615169605</v>
      </c>
      <c r="BE47" s="21">
        <f t="shared" si="56"/>
        <v>0</v>
      </c>
      <c r="BF47" s="21">
        <f t="shared" si="56"/>
        <v>-2.3675372958120722</v>
      </c>
      <c r="BG47" s="21">
        <f t="shared" si="56"/>
        <v>-1.0638203309996097</v>
      </c>
      <c r="BH47" s="21">
        <f t="shared" ref="BH47:CM47" si="57">100*((BH15/BG15)^4-1)</f>
        <v>4.9070741461755496</v>
      </c>
      <c r="BI47" s="21">
        <f t="shared" si="57"/>
        <v>0.53015125779567462</v>
      </c>
      <c r="BJ47" s="21">
        <f t="shared" si="57"/>
        <v>3.4791011305977726</v>
      </c>
      <c r="BK47" s="21">
        <f t="shared" si="57"/>
        <v>-4.8849549568483974</v>
      </c>
      <c r="BL47" s="21">
        <f t="shared" si="57"/>
        <v>-3.1452313758935091</v>
      </c>
      <c r="BM47" s="21">
        <f t="shared" si="57"/>
        <v>-3.4308897510027081</v>
      </c>
      <c r="BN47" s="21">
        <f t="shared" si="57"/>
        <v>2.724639725941258</v>
      </c>
      <c r="BO47" s="21">
        <f t="shared" si="57"/>
        <v>3.2539723849698277</v>
      </c>
      <c r="BP47" s="21">
        <f t="shared" si="57"/>
        <v>0.5326219917891617</v>
      </c>
      <c r="BQ47" s="21">
        <f t="shared" si="57"/>
        <v>1.0659466170322318</v>
      </c>
      <c r="BR47" s="21">
        <f t="shared" si="57"/>
        <v>-0.264462665220766</v>
      </c>
      <c r="BS47" s="21">
        <f t="shared" si="57"/>
        <v>5.680041127374813</v>
      </c>
      <c r="BT47" s="21">
        <f t="shared" si="57"/>
        <v>3.4399784051066362</v>
      </c>
      <c r="BU47" s="21">
        <f t="shared" si="57"/>
        <v>-0.25881578155854124</v>
      </c>
      <c r="BV47" s="21">
        <f t="shared" si="57"/>
        <v>1.0409801721188439</v>
      </c>
      <c r="BW47" s="21">
        <f t="shared" si="57"/>
        <v>-1.0302554175004586</v>
      </c>
      <c r="BX47" s="21">
        <f t="shared" si="57"/>
        <v>-0.2589833539183628</v>
      </c>
      <c r="BY47" s="21">
        <f t="shared" si="57"/>
        <v>-4.5881376055667893</v>
      </c>
      <c r="BZ47" s="21">
        <f t="shared" si="57"/>
        <v>-8.138099841650714</v>
      </c>
      <c r="CA47" s="21">
        <f t="shared" si="57"/>
        <v>-6.025096025623256</v>
      </c>
      <c r="CB47" s="21">
        <f t="shared" si="57"/>
        <v>-12.443351642786027</v>
      </c>
      <c r="CC47" s="21">
        <f t="shared" si="57"/>
        <v>-5.5120929158468224</v>
      </c>
      <c r="CD47" s="21">
        <f t="shared" si="57"/>
        <v>-5.0409897631417895</v>
      </c>
      <c r="CE47" s="21">
        <f t="shared" si="57"/>
        <v>-2.8610446881304097</v>
      </c>
      <c r="CF47" s="21">
        <f t="shared" si="57"/>
        <v>-1.736572329610564</v>
      </c>
      <c r="CG47" s="21">
        <f t="shared" si="57"/>
        <v>2.0640676400675684</v>
      </c>
      <c r="CH47" s="21">
        <f t="shared" si="57"/>
        <v>3.8386213423419857</v>
      </c>
      <c r="CI47" s="21">
        <f t="shared" si="57"/>
        <v>2.3271753883801427</v>
      </c>
      <c r="CJ47" s="21">
        <f t="shared" si="57"/>
        <v>3.4855135722447805</v>
      </c>
      <c r="CK47" s="21">
        <f t="shared" si="57"/>
        <v>3.747344117093232</v>
      </c>
      <c r="CL47" s="21">
        <f t="shared" si="57"/>
        <v>-2.5112105865556456</v>
      </c>
      <c r="CM47" s="21">
        <f t="shared" si="57"/>
        <v>1.4249864596604933</v>
      </c>
      <c r="CN47" s="21">
        <f t="shared" ref="CN47:DS47" si="58">100*((CN15/CM15)^4-1)</f>
        <v>2.5667144755189275</v>
      </c>
      <c r="CO47" s="21">
        <f t="shared" si="58"/>
        <v>-0.56022271213352903</v>
      </c>
      <c r="CP47" s="21">
        <f t="shared" si="58"/>
        <v>-2.5059666759542742</v>
      </c>
      <c r="CQ47" s="21">
        <f t="shared" si="58"/>
        <v>-0.84595929663530134</v>
      </c>
      <c r="CR47" s="21">
        <f t="shared" si="58"/>
        <v>4.3205929873875171</v>
      </c>
      <c r="CS47" s="21">
        <f t="shared" si="58"/>
        <v>3.6967329212764355</v>
      </c>
      <c r="CT47" s="21">
        <f t="shared" si="58"/>
        <v>5.098140307323118</v>
      </c>
      <c r="CU47" s="21">
        <f t="shared" si="58"/>
        <v>8.4939864529652844</v>
      </c>
      <c r="CV47" s="21">
        <f t="shared" si="58"/>
        <v>8.6033475890286759</v>
      </c>
      <c r="CW47" s="21">
        <f t="shared" si="58"/>
        <v>3.7404135545956008</v>
      </c>
      <c r="CX47" s="21">
        <f t="shared" si="58"/>
        <v>4.7832178913095103</v>
      </c>
      <c r="CY47" s="21">
        <f t="shared" si="58"/>
        <v>6.0689080203439216</v>
      </c>
      <c r="CZ47" s="21">
        <f t="shared" si="58"/>
        <v>0.76505867616429857</v>
      </c>
      <c r="DA47" s="21">
        <f t="shared" si="58"/>
        <v>5.4374300813230692</v>
      </c>
      <c r="DB47" s="21">
        <f t="shared" si="58"/>
        <v>8.2591649037025316</v>
      </c>
      <c r="DC47" s="21">
        <f t="shared" si="58"/>
        <v>-0.24532340490357463</v>
      </c>
      <c r="DD47" s="21">
        <f t="shared" si="58"/>
        <v>6.0284883542278234</v>
      </c>
      <c r="DE47" s="21">
        <f t="shared" si="58"/>
        <v>5.6863924052708015</v>
      </c>
      <c r="DF47" s="21">
        <f t="shared" si="58"/>
        <v>3.1408066561664949</v>
      </c>
      <c r="DG47" s="21">
        <f t="shared" si="58"/>
        <v>3.116338925199913</v>
      </c>
      <c r="DH47" s="21">
        <f t="shared" si="58"/>
        <v>1.8945595654831227</v>
      </c>
      <c r="DI47" s="21">
        <f t="shared" si="58"/>
        <v>1.8856287202890787</v>
      </c>
      <c r="DJ47" s="21">
        <f t="shared" si="58"/>
        <v>5.7094720528477305</v>
      </c>
      <c r="DK47" s="21">
        <f t="shared" si="58"/>
        <v>3.4910901710061726</v>
      </c>
      <c r="DL47" s="21">
        <f t="shared" si="58"/>
        <v>0.22798508849024568</v>
      </c>
      <c r="DM47" s="21">
        <f t="shared" si="58"/>
        <v>-0.22746649879166192</v>
      </c>
      <c r="DN47" s="21">
        <f t="shared" si="58"/>
        <v>4.3987703211273432</v>
      </c>
      <c r="DO47" s="21">
        <f t="shared" si="58"/>
        <v>1.8150416219917309</v>
      </c>
      <c r="DP47" s="21">
        <f t="shared" si="58"/>
        <v>1.5796591490477629</v>
      </c>
      <c r="DQ47" s="21">
        <f t="shared" si="58"/>
        <v>1.7997298902169057</v>
      </c>
      <c r="DR47" s="21">
        <f t="shared" si="58"/>
        <v>2.0173083128921965</v>
      </c>
      <c r="DS47" s="47">
        <f t="shared" si="58"/>
        <v>0</v>
      </c>
      <c r="DT47" s="47">
        <f t="shared" ref="DT47:EY47" si="59">100*((DT15/DS15)^4-1)</f>
        <v>-35.719172503859852</v>
      </c>
      <c r="DU47" s="47">
        <f t="shared" si="59"/>
        <v>-0.73959621127782649</v>
      </c>
      <c r="DV47" s="47">
        <f t="shared" si="59"/>
        <v>8.9546249765204209</v>
      </c>
      <c r="DW47" s="47">
        <f t="shared" si="59"/>
        <v>5.4409513086420169</v>
      </c>
      <c r="DX47" s="47">
        <f t="shared" si="59"/>
        <v>0.23944915955673718</v>
      </c>
      <c r="DY47" s="47">
        <f t="shared" si="59"/>
        <v>6.1126058432265484</v>
      </c>
      <c r="DZ47" s="47">
        <f t="shared" si="59"/>
        <v>20.2198779992796</v>
      </c>
      <c r="EA47" s="47">
        <f t="shared" si="59"/>
        <v>4.8087706186882295</v>
      </c>
      <c r="EB47" s="20">
        <f t="shared" si="59"/>
        <v>7.6956621861632657</v>
      </c>
      <c r="EC47" s="20">
        <f t="shared" si="59"/>
        <v>2.0321827202205434</v>
      </c>
      <c r="ED47" s="20">
        <f t="shared" si="59"/>
        <v>-3.0079163088682193</v>
      </c>
      <c r="EE47" s="20">
        <f t="shared" si="59"/>
        <v>-4.3835202059309246</v>
      </c>
      <c r="EF47" s="20">
        <f t="shared" si="59"/>
        <v>-1.5362833221808314</v>
      </c>
      <c r="EG47" s="20">
        <f t="shared" si="59"/>
        <v>-11.102484378124156</v>
      </c>
      <c r="EH47" s="20">
        <f t="shared" si="59"/>
        <v>-1.7765119539982277</v>
      </c>
      <c r="EI47" s="20">
        <f t="shared" si="59"/>
        <v>0.32796094729909964</v>
      </c>
      <c r="EJ47" s="20">
        <f t="shared" si="59"/>
        <v>-3.8985320461581985E-2</v>
      </c>
      <c r="EK47" s="20">
        <f t="shared" si="59"/>
        <v>-2.7290884601047449</v>
      </c>
      <c r="EL47" s="20">
        <f t="shared" si="59"/>
        <v>-4.2232895862064908</v>
      </c>
      <c r="EM47" s="20">
        <f t="shared" si="59"/>
        <v>-0.55424315902851129</v>
      </c>
      <c r="EN47" s="20">
        <f t="shared" si="59"/>
        <v>0.39587510309693208</v>
      </c>
      <c r="EO47" s="20">
        <f t="shared" si="59"/>
        <v>-1.2886335655542425</v>
      </c>
      <c r="EP47" s="20">
        <f t="shared" si="59"/>
        <v>0.1134338475013541</v>
      </c>
      <c r="EQ47" s="20">
        <f t="shared" si="59"/>
        <v>0.46223434632886029</v>
      </c>
      <c r="ER47" s="20">
        <f t="shared" si="59"/>
        <v>1.7388044510587175</v>
      </c>
      <c r="ES47" s="20">
        <f t="shared" si="59"/>
        <v>1.2065384638564991</v>
      </c>
      <c r="ET47" s="20">
        <f t="shared" si="59"/>
        <v>1.8260981472155269</v>
      </c>
      <c r="EU47" s="20">
        <f t="shared" si="59"/>
        <v>1.1130393877453848</v>
      </c>
      <c r="EV47" s="20">
        <f t="shared" si="59"/>
        <v>8.7715190556125755E-2</v>
      </c>
      <c r="EW47" s="20">
        <f t="shared" si="59"/>
        <v>0.8507034220093912</v>
      </c>
      <c r="EX47" s="20">
        <f t="shared" si="59"/>
        <v>0.58684764302538994</v>
      </c>
      <c r="EY47" s="20">
        <f t="shared" si="59"/>
        <v>0.20667650634274004</v>
      </c>
      <c r="EZ47" s="20">
        <f t="shared" ref="EZ47:FF47" si="60">100*((EZ15/EY15)^4-1)</f>
        <v>0.60861420354458851</v>
      </c>
      <c r="FA47" s="20">
        <f t="shared" si="60"/>
        <v>-0.23261146080594264</v>
      </c>
      <c r="FB47" s="20">
        <f t="shared" si="60"/>
        <v>4.2029541077237553E-3</v>
      </c>
      <c r="FC47" s="20">
        <f t="shared" si="60"/>
        <v>0.13683482628377153</v>
      </c>
      <c r="FD47" s="20">
        <f t="shared" si="60"/>
        <v>0.31478769589812217</v>
      </c>
      <c r="FE47" s="20">
        <f t="shared" si="60"/>
        <v>-0.32718780045462026</v>
      </c>
      <c r="FF47" s="20">
        <f t="shared" si="60"/>
        <v>-0.19457552011206136</v>
      </c>
    </row>
    <row r="48" spans="1:162" x14ac:dyDescent="0.25">
      <c r="B48" t="str">
        <f t="shared" si="6"/>
        <v xml:space="preserve">   Information</v>
      </c>
      <c r="C48" s="21"/>
      <c r="D48" s="21">
        <f t="shared" ref="D48:AA48" si="61">100*((D16/C16)^4-1)</f>
        <v>-1.2558713972128266</v>
      </c>
      <c r="E48" s="21">
        <f t="shared" si="61"/>
        <v>5.1602434408287046</v>
      </c>
      <c r="F48" s="21">
        <f t="shared" si="61"/>
        <v>-4.5051573293003138</v>
      </c>
      <c r="G48" s="21">
        <f t="shared" si="61"/>
        <v>7.8055318867148227</v>
      </c>
      <c r="H48" s="21">
        <f t="shared" si="61"/>
        <v>8.0940436314513207</v>
      </c>
      <c r="I48" s="21">
        <f t="shared" si="61"/>
        <v>7.0769697616646976</v>
      </c>
      <c r="J48" s="21">
        <f t="shared" si="61"/>
        <v>9.9203347487391227</v>
      </c>
      <c r="K48" s="21">
        <f t="shared" si="61"/>
        <v>5.5652896489780224</v>
      </c>
      <c r="L48" s="21">
        <f t="shared" si="61"/>
        <v>1.5458650796331019</v>
      </c>
      <c r="M48" s="21">
        <f t="shared" si="61"/>
        <v>5.4675065614764318</v>
      </c>
      <c r="N48" s="21">
        <f t="shared" si="61"/>
        <v>9.7825434629027264</v>
      </c>
      <c r="O48" s="21">
        <f t="shared" si="61"/>
        <v>7.977180571784781</v>
      </c>
      <c r="P48" s="21">
        <f t="shared" si="61"/>
        <v>8.9749442761787321</v>
      </c>
      <c r="Q48" s="21">
        <f t="shared" si="61"/>
        <v>14.550134486662071</v>
      </c>
      <c r="R48" s="21">
        <f t="shared" si="61"/>
        <v>-3.0467497834677837</v>
      </c>
      <c r="S48" s="21">
        <f t="shared" si="61"/>
        <v>6.3584764353281198</v>
      </c>
      <c r="T48" s="21">
        <f t="shared" si="61"/>
        <v>6.9721563081069915</v>
      </c>
      <c r="U48" s="21">
        <f t="shared" si="61"/>
        <v>2.020138253530579</v>
      </c>
      <c r="V48" s="21">
        <f t="shared" si="61"/>
        <v>30.181718812048164</v>
      </c>
      <c r="W48" s="21">
        <f t="shared" si="61"/>
        <v>6.3725415749817715</v>
      </c>
      <c r="X48" s="21">
        <f t="shared" si="61"/>
        <v>16.229169372305407</v>
      </c>
      <c r="Y48" s="21">
        <f t="shared" si="61"/>
        <v>12.66382515984934</v>
      </c>
      <c r="Z48" s="21">
        <f t="shared" si="61"/>
        <v>17.037434221757476</v>
      </c>
      <c r="AA48" s="21">
        <f t="shared" si="61"/>
        <v>5.6245263708590842</v>
      </c>
      <c r="AB48" s="21">
        <f t="shared" ref="AB48:BG48" si="62">100*((AB16/AA16)^4-1)</f>
        <v>10.439827364992649</v>
      </c>
      <c r="AC48" s="21">
        <f t="shared" si="62"/>
        <v>-3.4017152302227016</v>
      </c>
      <c r="AD48" s="21">
        <f t="shared" si="62"/>
        <v>7.4170544715951303</v>
      </c>
      <c r="AE48" s="21">
        <f t="shared" si="62"/>
        <v>8.9528906964970076</v>
      </c>
      <c r="AF48" s="21">
        <f t="shared" si="62"/>
        <v>9.0310329740367123</v>
      </c>
      <c r="AG48" s="21">
        <f t="shared" si="62"/>
        <v>12.908676579921053</v>
      </c>
      <c r="AH48" s="21">
        <f t="shared" si="62"/>
        <v>3.210613044308297</v>
      </c>
      <c r="AI48" s="21">
        <f t="shared" si="62"/>
        <v>6.6995560933766463</v>
      </c>
      <c r="AJ48" s="21">
        <f t="shared" si="62"/>
        <v>2.6464736103054554</v>
      </c>
      <c r="AK48" s="21">
        <f t="shared" si="62"/>
        <v>11.596983418759832</v>
      </c>
      <c r="AL48" s="21">
        <f t="shared" si="62"/>
        <v>7.3321351713370619</v>
      </c>
      <c r="AM48" s="21">
        <f t="shared" si="62"/>
        <v>20.66258762084885</v>
      </c>
      <c r="AN48" s="21">
        <f t="shared" si="62"/>
        <v>5.2823119337232605</v>
      </c>
      <c r="AO48" s="21">
        <f t="shared" si="62"/>
        <v>26.598322078617166</v>
      </c>
      <c r="AP48" s="21">
        <f t="shared" si="62"/>
        <v>3.459361488484336</v>
      </c>
      <c r="AQ48" s="21">
        <f t="shared" si="62"/>
        <v>29.728038114920395</v>
      </c>
      <c r="AR48" s="21">
        <f t="shared" si="62"/>
        <v>16.834757595954297</v>
      </c>
      <c r="AS48" s="21">
        <f t="shared" si="62"/>
        <v>21.052594924703307</v>
      </c>
      <c r="AT48" s="21">
        <f t="shared" si="62"/>
        <v>6.305590275606332</v>
      </c>
      <c r="AU48" s="21">
        <f t="shared" si="62"/>
        <v>-0.16845647978320777</v>
      </c>
      <c r="AV48" s="21">
        <f t="shared" si="62"/>
        <v>-7.8520334249828512</v>
      </c>
      <c r="AW48" s="21">
        <f t="shared" si="62"/>
        <v>-7.6854017280019171</v>
      </c>
      <c r="AX48" s="21">
        <f t="shared" si="62"/>
        <v>-3.9778765322535437</v>
      </c>
      <c r="AY48" s="21">
        <f t="shared" si="62"/>
        <v>-7.913349050892271</v>
      </c>
      <c r="AZ48" s="21">
        <f t="shared" si="62"/>
        <v>-3.0429628333718206</v>
      </c>
      <c r="BA48" s="21">
        <f t="shared" si="62"/>
        <v>-2.1718647805441971</v>
      </c>
      <c r="BB48" s="21">
        <f t="shared" si="62"/>
        <v>-0.73192739199824386</v>
      </c>
      <c r="BC48" s="21">
        <f t="shared" si="62"/>
        <v>-3.6260938195096348</v>
      </c>
      <c r="BD48" s="21">
        <f t="shared" si="62"/>
        <v>-3.6592623226813448</v>
      </c>
      <c r="BE48" s="21">
        <f t="shared" si="62"/>
        <v>2.4567719180939918</v>
      </c>
      <c r="BF48" s="21">
        <f t="shared" si="62"/>
        <v>2.6314384283023573</v>
      </c>
      <c r="BG48" s="21">
        <f t="shared" si="62"/>
        <v>1.674771698995059</v>
      </c>
      <c r="BH48" s="21">
        <f t="shared" ref="BH48:CM48" si="63">100*((BH16/BG16)^4-1)</f>
        <v>1.6677889345943164</v>
      </c>
      <c r="BI48" s="21">
        <f t="shared" si="63"/>
        <v>-0.7315927229375796</v>
      </c>
      <c r="BJ48" s="21">
        <f t="shared" si="63"/>
        <v>3.3485486619251548</v>
      </c>
      <c r="BK48" s="21">
        <f t="shared" si="63"/>
        <v>3.6947631404220971</v>
      </c>
      <c r="BL48" s="21">
        <f t="shared" si="63"/>
        <v>0.90599648122586807</v>
      </c>
      <c r="BM48" s="21">
        <f t="shared" si="63"/>
        <v>2.3629974099859341</v>
      </c>
      <c r="BN48" s="21">
        <f t="shared" si="63"/>
        <v>1.6219538655371846</v>
      </c>
      <c r="BO48" s="21">
        <f t="shared" si="63"/>
        <v>2.8852974079084159</v>
      </c>
      <c r="BP48" s="21">
        <f t="shared" si="63"/>
        <v>10.104933949931016</v>
      </c>
      <c r="BQ48" s="21">
        <f t="shared" si="63"/>
        <v>9.6706710010753696</v>
      </c>
      <c r="BR48" s="21">
        <f t="shared" si="63"/>
        <v>4.8163516920939342</v>
      </c>
      <c r="BS48" s="21">
        <f t="shared" si="63"/>
        <v>4.2411977655902433</v>
      </c>
      <c r="BT48" s="21">
        <f t="shared" si="63"/>
        <v>4.5380545152249541</v>
      </c>
      <c r="BU48" s="21">
        <f t="shared" si="63"/>
        <v>1.3141507624450322</v>
      </c>
      <c r="BV48" s="21">
        <f t="shared" si="63"/>
        <v>2.798760893570762</v>
      </c>
      <c r="BW48" s="21">
        <f t="shared" si="63"/>
        <v>5.9537331053854947</v>
      </c>
      <c r="BX48" s="21">
        <f t="shared" si="63"/>
        <v>5.5339166383254312</v>
      </c>
      <c r="BY48" s="21">
        <f t="shared" si="63"/>
        <v>7.1055306651320205</v>
      </c>
      <c r="BZ48" s="21">
        <f t="shared" si="63"/>
        <v>3.2880414724611562</v>
      </c>
      <c r="CA48" s="21">
        <f t="shared" si="63"/>
        <v>-1.677111680524368</v>
      </c>
      <c r="CB48" s="21">
        <f t="shared" si="63"/>
        <v>-5.136804675356399</v>
      </c>
      <c r="CC48" s="21">
        <f t="shared" si="63"/>
        <v>-4.4514155167296066</v>
      </c>
      <c r="CD48" s="21">
        <f t="shared" si="63"/>
        <v>-0.63016739677447253</v>
      </c>
      <c r="CE48" s="21">
        <f t="shared" si="63"/>
        <v>0.79317478036622369</v>
      </c>
      <c r="CF48" s="21">
        <f t="shared" si="63"/>
        <v>0</v>
      </c>
      <c r="CG48" s="21">
        <f t="shared" si="63"/>
        <v>0.95048837257243335</v>
      </c>
      <c r="CH48" s="21">
        <f t="shared" si="63"/>
        <v>3.6715420051671721</v>
      </c>
      <c r="CI48" s="21">
        <f t="shared" si="63"/>
        <v>-0.62280853881301335</v>
      </c>
      <c r="CJ48" s="21">
        <f t="shared" si="63"/>
        <v>1.5722969134012388</v>
      </c>
      <c r="CK48" s="21">
        <f t="shared" si="63"/>
        <v>3.1506062181940298</v>
      </c>
      <c r="CL48" s="21">
        <f t="shared" si="63"/>
        <v>0.61943291466617367</v>
      </c>
      <c r="CM48" s="21">
        <f t="shared" si="63"/>
        <v>2.3340780259962113</v>
      </c>
      <c r="CN48" s="21">
        <f t="shared" ref="CN48:DS48" si="64">100*((CN16/CM16)^4-1)</f>
        <v>1.3875298612630038</v>
      </c>
      <c r="CO48" s="21">
        <f t="shared" si="64"/>
        <v>-3.4694020418523985</v>
      </c>
      <c r="CP48" s="21">
        <f t="shared" si="64"/>
        <v>1.0837911530270361</v>
      </c>
      <c r="CQ48" s="21">
        <f t="shared" si="64"/>
        <v>2.4833897588992349</v>
      </c>
      <c r="CR48" s="21">
        <f t="shared" si="64"/>
        <v>2.4680675407055874</v>
      </c>
      <c r="CS48" s="21">
        <f t="shared" si="64"/>
        <v>2.607725166627306</v>
      </c>
      <c r="CT48" s="21">
        <f t="shared" si="64"/>
        <v>4.4497389006951993</v>
      </c>
      <c r="CU48" s="21">
        <f t="shared" si="64"/>
        <v>3.7853118580153389</v>
      </c>
      <c r="CV48" s="21">
        <f t="shared" si="64"/>
        <v>4.3594490620985082</v>
      </c>
      <c r="CW48" s="21">
        <f t="shared" si="64"/>
        <v>7.366791699552766</v>
      </c>
      <c r="CX48" s="21">
        <f t="shared" si="64"/>
        <v>-1.002677850216005</v>
      </c>
      <c r="CY48" s="21">
        <f t="shared" si="64"/>
        <v>-0.71877516563947363</v>
      </c>
      <c r="CZ48" s="21">
        <f t="shared" si="64"/>
        <v>4.7016311312701786</v>
      </c>
      <c r="DA48" s="21">
        <f t="shared" si="64"/>
        <v>9.3014646093898747</v>
      </c>
      <c r="DB48" s="21">
        <f t="shared" si="64"/>
        <v>8.0507343093011663</v>
      </c>
      <c r="DC48" s="21">
        <f t="shared" si="64"/>
        <v>6.5931652248051753</v>
      </c>
      <c r="DD48" s="21">
        <f t="shared" si="64"/>
        <v>9.4842083528897003</v>
      </c>
      <c r="DE48" s="21">
        <f t="shared" si="64"/>
        <v>9.1239388256189269</v>
      </c>
      <c r="DF48" s="21">
        <f t="shared" si="64"/>
        <v>6.7381456627239933</v>
      </c>
      <c r="DG48" s="21">
        <f t="shared" si="64"/>
        <v>5.5659326915306728</v>
      </c>
      <c r="DH48" s="21">
        <f t="shared" si="64"/>
        <v>5.3593898619032077</v>
      </c>
      <c r="DI48" s="21">
        <f t="shared" si="64"/>
        <v>5.2885463003299549</v>
      </c>
      <c r="DJ48" s="21">
        <f t="shared" si="64"/>
        <v>4.0842686045707177</v>
      </c>
      <c r="DK48" s="21">
        <f t="shared" si="64"/>
        <v>4.4165192524107111</v>
      </c>
      <c r="DL48" s="21">
        <f t="shared" si="64"/>
        <v>13.008238319609866</v>
      </c>
      <c r="DM48" s="21">
        <f t="shared" si="64"/>
        <v>11.715480107694631</v>
      </c>
      <c r="DN48" s="21">
        <f t="shared" si="64"/>
        <v>5.2831964989518587</v>
      </c>
      <c r="DO48" s="21">
        <f t="shared" si="64"/>
        <v>8.6047796636445018</v>
      </c>
      <c r="DP48" s="21">
        <f t="shared" si="64"/>
        <v>8.7713154482563347</v>
      </c>
      <c r="DQ48" s="21">
        <f t="shared" si="64"/>
        <v>11.795167251062066</v>
      </c>
      <c r="DR48" s="21">
        <f t="shared" si="64"/>
        <v>0.93688365080479841</v>
      </c>
      <c r="DS48" s="47">
        <f t="shared" si="64"/>
        <v>6.0308796274112231</v>
      </c>
      <c r="DT48" s="47">
        <f t="shared" ref="DT48:EY48" si="65">100*((DT16/DS16)^4-1)</f>
        <v>0.10202779428303277</v>
      </c>
      <c r="DU48" s="47">
        <f t="shared" si="65"/>
        <v>1.848000424762275</v>
      </c>
      <c r="DV48" s="47">
        <f t="shared" si="65"/>
        <v>7.4033822361256663</v>
      </c>
      <c r="DW48" s="47">
        <f t="shared" si="65"/>
        <v>1.9078162234444029</v>
      </c>
      <c r="DX48" s="47">
        <f t="shared" si="65"/>
        <v>4.8488396777860654</v>
      </c>
      <c r="DY48" s="47">
        <f t="shared" si="65"/>
        <v>6.3225923401948547</v>
      </c>
      <c r="DZ48" s="47">
        <f t="shared" si="65"/>
        <v>10.116335124325637</v>
      </c>
      <c r="EA48" s="47">
        <f t="shared" si="65"/>
        <v>4.7000107112980638</v>
      </c>
      <c r="EB48" s="20">
        <f t="shared" si="65"/>
        <v>7.2199741200925649</v>
      </c>
      <c r="EC48" s="20">
        <f t="shared" si="65"/>
        <v>5.3760905291497574</v>
      </c>
      <c r="ED48" s="20">
        <f t="shared" si="65"/>
        <v>5.3620462254807766</v>
      </c>
      <c r="EE48" s="20">
        <f t="shared" si="65"/>
        <v>0.78226817857920405</v>
      </c>
      <c r="EF48" s="20">
        <f t="shared" si="65"/>
        <v>-3.8055272862684952</v>
      </c>
      <c r="EG48" s="20">
        <f t="shared" si="65"/>
        <v>-5.1194292533409129</v>
      </c>
      <c r="EH48" s="20">
        <f t="shared" si="65"/>
        <v>-6.040066407834277</v>
      </c>
      <c r="EI48" s="20">
        <f t="shared" si="65"/>
        <v>-7.0303123576441422</v>
      </c>
      <c r="EJ48" s="20">
        <f t="shared" si="65"/>
        <v>-6.3479975211016555</v>
      </c>
      <c r="EK48" s="20">
        <f t="shared" si="65"/>
        <v>-5.1505754234682399</v>
      </c>
      <c r="EL48" s="20">
        <f t="shared" si="65"/>
        <v>-2.7225423291993511</v>
      </c>
      <c r="EM48" s="20">
        <f t="shared" si="65"/>
        <v>1.1641803544034435</v>
      </c>
      <c r="EN48" s="20">
        <f t="shared" si="65"/>
        <v>2.8550554171675957</v>
      </c>
      <c r="EO48" s="20">
        <f t="shared" si="65"/>
        <v>2.9591049254894974</v>
      </c>
      <c r="EP48" s="20">
        <f t="shared" si="65"/>
        <v>2.877301624609796</v>
      </c>
      <c r="EQ48" s="20">
        <f t="shared" si="65"/>
        <v>2.2425601721906885</v>
      </c>
      <c r="ER48" s="20">
        <f t="shared" si="65"/>
        <v>1.430337547615701</v>
      </c>
      <c r="ES48" s="20">
        <f t="shared" si="65"/>
        <v>0.78901364604799795</v>
      </c>
      <c r="ET48" s="20">
        <f t="shared" si="65"/>
        <v>3.1134472970872906E-3</v>
      </c>
      <c r="EU48" s="20">
        <f t="shared" si="65"/>
        <v>-0.31041061508182421</v>
      </c>
      <c r="EV48" s="20">
        <f t="shared" si="65"/>
        <v>-0.33325736761523617</v>
      </c>
      <c r="EW48" s="20">
        <f t="shared" si="65"/>
        <v>-0.28432202747107338</v>
      </c>
      <c r="EX48" s="20">
        <f t="shared" si="65"/>
        <v>-0.2092015393614699</v>
      </c>
      <c r="EY48" s="20">
        <f t="shared" si="65"/>
        <v>-0.13929367331309006</v>
      </c>
      <c r="EZ48" s="20">
        <f t="shared" ref="EZ48:FF48" si="66">100*((EZ16/EY16)^4-1)</f>
        <v>-3.3216967196159075E-2</v>
      </c>
      <c r="FA48" s="20">
        <f t="shared" si="66"/>
        <v>3.7488603904800577E-2</v>
      </c>
      <c r="FB48" s="20">
        <f t="shared" si="66"/>
        <v>0.12072829040825628</v>
      </c>
      <c r="FC48" s="20">
        <f t="shared" si="66"/>
        <v>9.3420154712231529E-2</v>
      </c>
      <c r="FD48" s="20">
        <f t="shared" si="66"/>
        <v>-5.2773778794668047E-2</v>
      </c>
      <c r="FE48" s="20">
        <f t="shared" si="66"/>
        <v>-0.18974283999669828</v>
      </c>
      <c r="FF48" s="20">
        <f t="shared" si="66"/>
        <v>-0.26920433605630567</v>
      </c>
    </row>
    <row r="49" spans="2:162" x14ac:dyDescent="0.25">
      <c r="B49" t="str">
        <f t="shared" si="6"/>
        <v xml:space="preserve">   Financial activities</v>
      </c>
      <c r="C49" s="21"/>
      <c r="D49" s="21">
        <f t="shared" ref="D49:AA49" si="67">100*((D17/C17)^4-1)</f>
        <v>2.4802066061160755</v>
      </c>
      <c r="E49" s="21">
        <f t="shared" si="67"/>
        <v>0.37629309345390549</v>
      </c>
      <c r="F49" s="21">
        <f t="shared" si="67"/>
        <v>-2.602091010955021</v>
      </c>
      <c r="G49" s="21">
        <f t="shared" si="67"/>
        <v>0.37842909490823917</v>
      </c>
      <c r="H49" s="21">
        <f t="shared" si="67"/>
        <v>3.0546732409928889</v>
      </c>
      <c r="I49" s="21">
        <f t="shared" si="67"/>
        <v>-2.4134418527702151</v>
      </c>
      <c r="J49" s="21">
        <f t="shared" si="67"/>
        <v>-0.93918110011200762</v>
      </c>
      <c r="K49" s="21">
        <f t="shared" si="67"/>
        <v>4.4171081834669446</v>
      </c>
      <c r="L49" s="21">
        <f t="shared" si="67"/>
        <v>0.74976241772357621</v>
      </c>
      <c r="M49" s="21">
        <f t="shared" si="67"/>
        <v>3.9758498267808973</v>
      </c>
      <c r="N49" s="21">
        <f t="shared" si="67"/>
        <v>7.7929678985952711</v>
      </c>
      <c r="O49" s="21">
        <f t="shared" si="67"/>
        <v>1.2753198117378295</v>
      </c>
      <c r="P49" s="21">
        <f t="shared" si="67"/>
        <v>0.72496305122899951</v>
      </c>
      <c r="Q49" s="21">
        <f t="shared" si="67"/>
        <v>11.664346408035907</v>
      </c>
      <c r="R49" s="21">
        <f t="shared" si="67"/>
        <v>-2.4346684611827873</v>
      </c>
      <c r="S49" s="21">
        <f t="shared" si="67"/>
        <v>13.334471606110165</v>
      </c>
      <c r="T49" s="21">
        <f t="shared" si="67"/>
        <v>-8.1267180190200623</v>
      </c>
      <c r="U49" s="21">
        <f t="shared" si="67"/>
        <v>-4.2995157505946509</v>
      </c>
      <c r="V49" s="21">
        <f t="shared" si="67"/>
        <v>-8.0523130768470512</v>
      </c>
      <c r="W49" s="21">
        <f t="shared" si="67"/>
        <v>-1.614678661026181</v>
      </c>
      <c r="X49" s="21">
        <f t="shared" si="67"/>
        <v>-2.6910320255730369</v>
      </c>
      <c r="Y49" s="21">
        <f t="shared" si="67"/>
        <v>5.5878675994193605</v>
      </c>
      <c r="Z49" s="21">
        <f t="shared" si="67"/>
        <v>4.3909354391330702</v>
      </c>
      <c r="AA49" s="21">
        <f t="shared" si="67"/>
        <v>3.4269737934899513</v>
      </c>
      <c r="AB49" s="21">
        <f t="shared" ref="AB49:BG49" si="68">100*((AB17/AA17)^4-1)</f>
        <v>1.9568021559629445</v>
      </c>
      <c r="AC49" s="21">
        <f t="shared" si="68"/>
        <v>1.2359155996908955</v>
      </c>
      <c r="AD49" s="21">
        <f t="shared" si="68"/>
        <v>0.87892242688085709</v>
      </c>
      <c r="AE49" s="21">
        <f t="shared" si="68"/>
        <v>0.52550795611698842</v>
      </c>
      <c r="AF49" s="21">
        <f t="shared" si="68"/>
        <v>5.5233341466297325</v>
      </c>
      <c r="AG49" s="21">
        <f t="shared" si="68"/>
        <v>4.5546875911649298</v>
      </c>
      <c r="AH49" s="21">
        <f t="shared" si="68"/>
        <v>10.619976033566459</v>
      </c>
      <c r="AI49" s="21">
        <f t="shared" si="68"/>
        <v>-2.9566738640360302</v>
      </c>
      <c r="AJ49" s="21">
        <f t="shared" si="68"/>
        <v>18.57528926194858</v>
      </c>
      <c r="AK49" s="21">
        <f t="shared" si="68"/>
        <v>7.7538667131434869</v>
      </c>
      <c r="AL49" s="21">
        <f t="shared" si="68"/>
        <v>13.546696154497951</v>
      </c>
      <c r="AM49" s="21">
        <f t="shared" si="68"/>
        <v>1.9972496811238472</v>
      </c>
      <c r="AN49" s="21">
        <f t="shared" si="68"/>
        <v>2.6047286672571168</v>
      </c>
      <c r="AO49" s="21">
        <f t="shared" si="68"/>
        <v>3.0497245123040972</v>
      </c>
      <c r="AP49" s="21">
        <f t="shared" si="68"/>
        <v>-1.7836787875202709</v>
      </c>
      <c r="AQ49" s="21">
        <f t="shared" si="68"/>
        <v>1.8160716727126047</v>
      </c>
      <c r="AR49" s="21">
        <f t="shared" si="68"/>
        <v>-2.2258449792797341</v>
      </c>
      <c r="AS49" s="21">
        <f t="shared" si="68"/>
        <v>-2.0902601058275905</v>
      </c>
      <c r="AT49" s="21">
        <f t="shared" si="68"/>
        <v>1.3685412210239445</v>
      </c>
      <c r="AU49" s="21">
        <f t="shared" si="68"/>
        <v>7.2768608650623845</v>
      </c>
      <c r="AV49" s="21">
        <f t="shared" si="68"/>
        <v>-0.29596724073602809</v>
      </c>
      <c r="AW49" s="21">
        <f t="shared" si="68"/>
        <v>7.4649538050128861</v>
      </c>
      <c r="AX49" s="21">
        <f t="shared" si="68"/>
        <v>-2.8806171297761307</v>
      </c>
      <c r="AY49" s="21">
        <f t="shared" si="68"/>
        <v>-5.3177503439518432</v>
      </c>
      <c r="AZ49" s="21">
        <f t="shared" si="68"/>
        <v>0.89518278311100374</v>
      </c>
      <c r="BA49" s="21">
        <f t="shared" si="68"/>
        <v>0.44584734927788361</v>
      </c>
      <c r="BB49" s="21">
        <f t="shared" si="68"/>
        <v>2.6944599657806378</v>
      </c>
      <c r="BC49" s="21">
        <f t="shared" si="68"/>
        <v>6.0201735356105734</v>
      </c>
      <c r="BD49" s="21">
        <f t="shared" si="68"/>
        <v>2.3416498342964331</v>
      </c>
      <c r="BE49" s="21">
        <f t="shared" si="68"/>
        <v>3.3592120799548653</v>
      </c>
      <c r="BF49" s="21">
        <f t="shared" si="68"/>
        <v>-2.128715734444131</v>
      </c>
      <c r="BG49" s="21">
        <f t="shared" si="68"/>
        <v>-1.0030370341570394</v>
      </c>
      <c r="BH49" s="21">
        <f t="shared" ref="BH49:CM49" si="69">100*((BH17/BG17)^4-1)</f>
        <v>-3.1347750634188043</v>
      </c>
      <c r="BI49" s="21">
        <f t="shared" si="69"/>
        <v>-0.72476599475645997</v>
      </c>
      <c r="BJ49" s="21">
        <f t="shared" si="69"/>
        <v>-0.7260815874181703</v>
      </c>
      <c r="BK49" s="21">
        <f t="shared" si="69"/>
        <v>-1.3064604169718552</v>
      </c>
      <c r="BL49" s="21">
        <f t="shared" si="69"/>
        <v>2.0648286770362789</v>
      </c>
      <c r="BM49" s="21">
        <f t="shared" si="69"/>
        <v>7.3282456548674713</v>
      </c>
      <c r="BN49" s="21">
        <f t="shared" si="69"/>
        <v>2.8920768862005231</v>
      </c>
      <c r="BO49" s="21">
        <f t="shared" si="69"/>
        <v>1.4280388157817514</v>
      </c>
      <c r="BP49" s="21">
        <f t="shared" si="69"/>
        <v>-0.42395276855471398</v>
      </c>
      <c r="BQ49" s="21">
        <f t="shared" si="69"/>
        <v>-1.269153678062418</v>
      </c>
      <c r="BR49" s="21">
        <f t="shared" si="69"/>
        <v>-0.99131824958590409</v>
      </c>
      <c r="BS49" s="21">
        <f t="shared" si="69"/>
        <v>0.57122311064239373</v>
      </c>
      <c r="BT49" s="21">
        <f t="shared" si="69"/>
        <v>0.14237406538524233</v>
      </c>
      <c r="BU49" s="21">
        <f t="shared" si="69"/>
        <v>-2.5359751972224176</v>
      </c>
      <c r="BV49" s="21">
        <f t="shared" si="69"/>
        <v>0.14324080069021417</v>
      </c>
      <c r="BW49" s="21">
        <f t="shared" si="69"/>
        <v>0.28653276776573477</v>
      </c>
      <c r="BX49" s="21">
        <f t="shared" si="69"/>
        <v>-3.248888842173081</v>
      </c>
      <c r="BY49" s="21">
        <f t="shared" si="69"/>
        <v>-4.813266317013742</v>
      </c>
      <c r="BZ49" s="21">
        <f t="shared" si="69"/>
        <v>-8.2020795953139931</v>
      </c>
      <c r="CA49" s="21">
        <f t="shared" si="69"/>
        <v>-9.9004659879082251</v>
      </c>
      <c r="CB49" s="21">
        <f t="shared" si="69"/>
        <v>-8.444221660017492</v>
      </c>
      <c r="CC49" s="21">
        <f t="shared" si="69"/>
        <v>-9.0641928231040776</v>
      </c>
      <c r="CD49" s="21">
        <f t="shared" si="69"/>
        <v>-7.7752499721529755</v>
      </c>
      <c r="CE49" s="21">
        <f t="shared" si="69"/>
        <v>-5.7584632124775599</v>
      </c>
      <c r="CF49" s="21">
        <f t="shared" si="69"/>
        <v>-0.66224937897052527</v>
      </c>
      <c r="CG49" s="21">
        <f t="shared" si="69"/>
        <v>-1.1586883758030186</v>
      </c>
      <c r="CH49" s="21">
        <f t="shared" si="69"/>
        <v>-0.66527835720497919</v>
      </c>
      <c r="CI49" s="21">
        <f t="shared" si="69"/>
        <v>-2.153576114675837</v>
      </c>
      <c r="CJ49" s="21">
        <f t="shared" si="69"/>
        <v>-2.8243281984348556</v>
      </c>
      <c r="CK49" s="21">
        <f t="shared" si="69"/>
        <v>-3.9978245404938551</v>
      </c>
      <c r="CL49" s="21">
        <f t="shared" si="69"/>
        <v>-1.1907160533595307</v>
      </c>
      <c r="CM49" s="21">
        <f t="shared" si="69"/>
        <v>-2.2093900451329085</v>
      </c>
      <c r="CN49" s="21">
        <f t="shared" ref="CN49:DS49" si="70">100*((CN17/CM17)^4-1)</f>
        <v>1.3858606819333819</v>
      </c>
      <c r="CO49" s="21">
        <f t="shared" si="70"/>
        <v>1.2076636996157131</v>
      </c>
      <c r="CP49" s="21">
        <f t="shared" si="70"/>
        <v>3.1179997848351571</v>
      </c>
      <c r="CQ49" s="21">
        <f t="shared" si="70"/>
        <v>5.7264967281217771</v>
      </c>
      <c r="CR49" s="21">
        <f t="shared" si="70"/>
        <v>3.3938447492352086</v>
      </c>
      <c r="CS49" s="21">
        <f t="shared" si="70"/>
        <v>1.5040471488521723</v>
      </c>
      <c r="CT49" s="21">
        <f t="shared" si="70"/>
        <v>0.83038790549072594</v>
      </c>
      <c r="CU49" s="21">
        <f t="shared" si="70"/>
        <v>-0.82354925210545993</v>
      </c>
      <c r="CV49" s="21">
        <f t="shared" si="70"/>
        <v>0.66389813639136097</v>
      </c>
      <c r="CW49" s="21">
        <f t="shared" si="70"/>
        <v>2.502485949675437</v>
      </c>
      <c r="CX49" s="21">
        <f t="shared" si="70"/>
        <v>2.1526862929285517</v>
      </c>
      <c r="CY49" s="21">
        <f t="shared" si="70"/>
        <v>0.65519846496473466</v>
      </c>
      <c r="CZ49" s="21">
        <f t="shared" si="70"/>
        <v>0.81815896233998764</v>
      </c>
      <c r="DA49" s="21">
        <f t="shared" si="70"/>
        <v>1.4732717001868512</v>
      </c>
      <c r="DB49" s="21">
        <f t="shared" si="70"/>
        <v>0.81349998027153703</v>
      </c>
      <c r="DC49" s="21">
        <f t="shared" si="70"/>
        <v>3.1113342869679261</v>
      </c>
      <c r="DD49" s="21">
        <f t="shared" si="70"/>
        <v>0.32167243841201287</v>
      </c>
      <c r="DE49" s="21">
        <f t="shared" si="70"/>
        <v>2.5930583838110977</v>
      </c>
      <c r="DF49" s="21">
        <f t="shared" si="70"/>
        <v>-1.269825170868466</v>
      </c>
      <c r="DG49" s="21">
        <f t="shared" si="70"/>
        <v>0.80240320159998824</v>
      </c>
      <c r="DH49" s="21">
        <f t="shared" si="70"/>
        <v>2.7423294476093263</v>
      </c>
      <c r="DI49" s="21">
        <f t="shared" si="70"/>
        <v>2.5619199220534572</v>
      </c>
      <c r="DJ49" s="21">
        <f t="shared" si="70"/>
        <v>1.744951908107506</v>
      </c>
      <c r="DK49" s="21">
        <f t="shared" si="70"/>
        <v>5.7700836549841927</v>
      </c>
      <c r="DL49" s="21">
        <f t="shared" si="70"/>
        <v>2.8145271983675002</v>
      </c>
      <c r="DM49" s="21">
        <f t="shared" si="70"/>
        <v>0.30769208045906549</v>
      </c>
      <c r="DN49" s="21">
        <f t="shared" si="70"/>
        <v>0.15363930335745568</v>
      </c>
      <c r="DO49" s="21">
        <f t="shared" si="70"/>
        <v>2.7916121175528108</v>
      </c>
      <c r="DP49" s="21">
        <f t="shared" si="70"/>
        <v>3.2398542305252187</v>
      </c>
      <c r="DQ49" s="21">
        <f t="shared" si="70"/>
        <v>2.9044549069891623</v>
      </c>
      <c r="DR49" s="21">
        <f t="shared" si="70"/>
        <v>1.0552009688930442</v>
      </c>
      <c r="DS49" s="47">
        <f t="shared" si="70"/>
        <v>-3.9825315980905329</v>
      </c>
      <c r="DT49" s="47">
        <f t="shared" ref="DT49:EY49" si="71">100*((DT17/DS17)^4-1)</f>
        <v>-13.34452021006749</v>
      </c>
      <c r="DU49" s="47">
        <f t="shared" si="71"/>
        <v>-0.31323390204225365</v>
      </c>
      <c r="DV49" s="47">
        <f t="shared" si="71"/>
        <v>6.0977986184261201</v>
      </c>
      <c r="DW49" s="47">
        <f t="shared" si="71"/>
        <v>0.30959729174144801</v>
      </c>
      <c r="DX49" s="47">
        <f t="shared" si="71"/>
        <v>1.2417391112037102</v>
      </c>
      <c r="DY49" s="47">
        <f t="shared" si="71"/>
        <v>1.2378962961699713</v>
      </c>
      <c r="DZ49" s="47">
        <f t="shared" si="71"/>
        <v>4.6867139171482997</v>
      </c>
      <c r="EA49" s="47">
        <f t="shared" si="71"/>
        <v>10.401724838347182</v>
      </c>
      <c r="EB49" s="20">
        <f t="shared" si="71"/>
        <v>3.0767104817128521</v>
      </c>
      <c r="EC49" s="20">
        <f t="shared" si="71"/>
        <v>0.69955029991983775</v>
      </c>
      <c r="ED49" s="20">
        <f t="shared" si="71"/>
        <v>1.7798323278177097</v>
      </c>
      <c r="EE49" s="20">
        <f t="shared" si="71"/>
        <v>2.8875644162389857</v>
      </c>
      <c r="EF49" s="20">
        <f t="shared" si="71"/>
        <v>-4.6263107119884577</v>
      </c>
      <c r="EG49" s="20">
        <f t="shared" si="71"/>
        <v>-2.2723884870440969</v>
      </c>
      <c r="EH49" s="20">
        <f t="shared" si="71"/>
        <v>0.46396627848943606</v>
      </c>
      <c r="EI49" s="20">
        <f t="shared" si="71"/>
        <v>3.2907429006218347</v>
      </c>
      <c r="EJ49" s="20">
        <f t="shared" si="71"/>
        <v>3.3584461672333088</v>
      </c>
      <c r="EK49" s="20">
        <f t="shared" si="71"/>
        <v>1.288343358605748</v>
      </c>
      <c r="EL49" s="20">
        <f t="shared" si="71"/>
        <v>1.2124496176246113</v>
      </c>
      <c r="EM49" s="20">
        <f t="shared" si="71"/>
        <v>0.78421459531388127</v>
      </c>
      <c r="EN49" s="20">
        <f t="shared" si="71"/>
        <v>0.1756512145874467</v>
      </c>
      <c r="EO49" s="20">
        <f t="shared" si="71"/>
        <v>-0.71925714000741214</v>
      </c>
      <c r="EP49" s="20">
        <f t="shared" si="71"/>
        <v>-0.88779223314763289</v>
      </c>
      <c r="EQ49" s="20">
        <f t="shared" si="71"/>
        <v>-0.13767507157700365</v>
      </c>
      <c r="ER49" s="20">
        <f t="shared" si="71"/>
        <v>-0.97118133216734792</v>
      </c>
      <c r="ES49" s="20">
        <f t="shared" si="71"/>
        <v>-0.79594527422742756</v>
      </c>
      <c r="ET49" s="20">
        <f t="shared" si="71"/>
        <v>-0.3986922142295124</v>
      </c>
      <c r="EU49" s="20">
        <f t="shared" si="71"/>
        <v>0.15837486728766947</v>
      </c>
      <c r="EV49" s="20">
        <f t="shared" si="71"/>
        <v>-0.58940918574043044</v>
      </c>
      <c r="EW49" s="20">
        <f t="shared" si="71"/>
        <v>-0.71076224136840116</v>
      </c>
      <c r="EX49" s="20">
        <f t="shared" si="71"/>
        <v>-0.95591185732234463</v>
      </c>
      <c r="EY49" s="20">
        <f t="shared" si="71"/>
        <v>-0.46143936850538969</v>
      </c>
      <c r="EZ49" s="20">
        <f t="shared" ref="EZ49:FF49" si="72">100*((EZ17/EY17)^4-1)</f>
        <v>-0.85530995365185047</v>
      </c>
      <c r="FA49" s="20">
        <f t="shared" si="72"/>
        <v>-1.1227198067122801</v>
      </c>
      <c r="FB49" s="20">
        <f t="shared" si="72"/>
        <v>-1.0280998895071169</v>
      </c>
      <c r="FC49" s="20">
        <f t="shared" si="72"/>
        <v>-0.72180707521818377</v>
      </c>
      <c r="FD49" s="20">
        <f t="shared" si="72"/>
        <v>-0.95533662562375943</v>
      </c>
      <c r="FE49" s="20">
        <f t="shared" si="72"/>
        <v>-1.0671700739136147</v>
      </c>
      <c r="FF49" s="20">
        <f t="shared" si="72"/>
        <v>-1.2082080733669454</v>
      </c>
    </row>
    <row r="50" spans="2:162" x14ac:dyDescent="0.25">
      <c r="B50" t="str">
        <f t="shared" si="6"/>
        <v xml:space="preserve">   Professional and business services</v>
      </c>
      <c r="C50" s="21"/>
      <c r="D50" s="21">
        <f t="shared" ref="D50:AA50" si="73">100*((D18/C18)^4-1)</f>
        <v>7.2871412830144422</v>
      </c>
      <c r="E50" s="21">
        <f t="shared" si="73"/>
        <v>5.6956651163005301</v>
      </c>
      <c r="F50" s="21">
        <f t="shared" si="73"/>
        <v>-1.7863730302879799</v>
      </c>
      <c r="G50" s="21">
        <f t="shared" si="73"/>
        <v>-1.5845454549329729</v>
      </c>
      <c r="H50" s="21">
        <f t="shared" si="73"/>
        <v>-3.8896611315339724</v>
      </c>
      <c r="I50" s="21">
        <f t="shared" si="73"/>
        <v>0.6481210232996526</v>
      </c>
      <c r="J50" s="21">
        <f t="shared" si="73"/>
        <v>2.2784926440612141</v>
      </c>
      <c r="K50" s="21">
        <f t="shared" si="73"/>
        <v>13.233959788758366</v>
      </c>
      <c r="L50" s="21">
        <f t="shared" si="73"/>
        <v>-6.1776601775054951</v>
      </c>
      <c r="M50" s="21">
        <f t="shared" si="73"/>
        <v>-7.8702487830700658</v>
      </c>
      <c r="N50" s="21">
        <f t="shared" si="73"/>
        <v>1.514305145597139</v>
      </c>
      <c r="O50" s="21">
        <f t="shared" si="73"/>
        <v>18.278458323369339</v>
      </c>
      <c r="P50" s="21">
        <f t="shared" si="73"/>
        <v>3.5394825481896097</v>
      </c>
      <c r="Q50" s="21">
        <f t="shared" si="73"/>
        <v>9.487293903548899</v>
      </c>
      <c r="R50" s="21">
        <f t="shared" si="73"/>
        <v>-1.682089897076966</v>
      </c>
      <c r="S50" s="21">
        <f t="shared" si="73"/>
        <v>8.9879755225628735</v>
      </c>
      <c r="T50" s="21">
        <f t="shared" si="73"/>
        <v>8.999224767696191</v>
      </c>
      <c r="U50" s="21">
        <f t="shared" si="73"/>
        <v>7.0769697616647864</v>
      </c>
      <c r="V50" s="21">
        <f t="shared" si="73"/>
        <v>10.259656799595685</v>
      </c>
      <c r="W50" s="21">
        <f t="shared" si="73"/>
        <v>0.73715421905797829</v>
      </c>
      <c r="X50" s="21">
        <f t="shared" si="73"/>
        <v>-2.6335254984346301</v>
      </c>
      <c r="Y50" s="21">
        <f t="shared" si="73"/>
        <v>3.1765813036854329</v>
      </c>
      <c r="Z50" s="21">
        <f t="shared" si="73"/>
        <v>8.8941399945054798</v>
      </c>
      <c r="AA50" s="21">
        <f t="shared" si="73"/>
        <v>12.766641258950774</v>
      </c>
      <c r="AB50" s="21">
        <f t="shared" ref="AB50:BG50" si="74">100*((AB18/AA18)^4-1)</f>
        <v>0.43587164388150246</v>
      </c>
      <c r="AC50" s="21">
        <f t="shared" si="74"/>
        <v>7.5051941480038575</v>
      </c>
      <c r="AD50" s="21">
        <f t="shared" si="74"/>
        <v>11.662547593322525</v>
      </c>
      <c r="AE50" s="21">
        <f t="shared" si="74"/>
        <v>10.972796118443906</v>
      </c>
      <c r="AF50" s="21">
        <f t="shared" si="74"/>
        <v>11.555864803034165</v>
      </c>
      <c r="AG50" s="21">
        <f t="shared" si="74"/>
        <v>1.5841276017290573</v>
      </c>
      <c r="AH50" s="21">
        <f t="shared" si="74"/>
        <v>8.7434726645514438</v>
      </c>
      <c r="AI50" s="21">
        <f t="shared" si="74"/>
        <v>9.9518225282850601</v>
      </c>
      <c r="AJ50" s="21">
        <f t="shared" si="74"/>
        <v>0.60138902186928078</v>
      </c>
      <c r="AK50" s="21">
        <f t="shared" si="74"/>
        <v>3.7205351520554153</v>
      </c>
      <c r="AL50" s="21">
        <f t="shared" si="74"/>
        <v>3.001667980901046</v>
      </c>
      <c r="AM50" s="21">
        <f t="shared" si="74"/>
        <v>5.7939877580540644</v>
      </c>
      <c r="AN50" s="21">
        <f t="shared" si="74"/>
        <v>9.8600975249541367</v>
      </c>
      <c r="AO50" s="21">
        <f t="shared" si="74"/>
        <v>8.0355660389693107</v>
      </c>
      <c r="AP50" s="21">
        <f t="shared" si="74"/>
        <v>9.0608130157506359</v>
      </c>
      <c r="AQ50" s="21">
        <f t="shared" si="74"/>
        <v>6.6278240875924155</v>
      </c>
      <c r="AR50" s="21">
        <f t="shared" si="74"/>
        <v>3.1870020339953564</v>
      </c>
      <c r="AS50" s="21">
        <f t="shared" si="74"/>
        <v>8.1501081122413268</v>
      </c>
      <c r="AT50" s="21">
        <f t="shared" si="74"/>
        <v>1.5080465146253719</v>
      </c>
      <c r="AU50" s="21">
        <f t="shared" si="74"/>
        <v>-12.430743551005197</v>
      </c>
      <c r="AV50" s="21">
        <f t="shared" si="74"/>
        <v>-7.8806780843895581</v>
      </c>
      <c r="AW50" s="21">
        <f t="shared" si="74"/>
        <v>-16.604725008998699</v>
      </c>
      <c r="AX50" s="21">
        <f t="shared" si="74"/>
        <v>-10.530266141423539</v>
      </c>
      <c r="AY50" s="21">
        <f t="shared" si="74"/>
        <v>-3.2055672098198595</v>
      </c>
      <c r="AZ50" s="21">
        <f t="shared" si="74"/>
        <v>-1.6991025429043738</v>
      </c>
      <c r="BA50" s="21">
        <f t="shared" si="74"/>
        <v>-7.4647752650958132E-2</v>
      </c>
      <c r="BB50" s="21">
        <f t="shared" si="74"/>
        <v>-0.89318383866493489</v>
      </c>
      <c r="BC50" s="21">
        <f t="shared" si="74"/>
        <v>-1.8581673725007963</v>
      </c>
      <c r="BD50" s="21">
        <f t="shared" si="74"/>
        <v>-3.5611320902984023</v>
      </c>
      <c r="BE50" s="21">
        <f t="shared" si="74"/>
        <v>-0.83214677954408511</v>
      </c>
      <c r="BF50" s="21">
        <f t="shared" si="74"/>
        <v>2.5332207035676291</v>
      </c>
      <c r="BG50" s="21">
        <f t="shared" si="74"/>
        <v>5.7106650747479115</v>
      </c>
      <c r="BH50" s="21">
        <f t="shared" ref="BH50:CM50" si="75">100*((BH18/BG18)^4-1)</f>
        <v>4.1625664355817937</v>
      </c>
      <c r="BI50" s="21">
        <f t="shared" si="75"/>
        <v>3.8917637631589619</v>
      </c>
      <c r="BJ50" s="21">
        <f t="shared" si="75"/>
        <v>6.1279501516191326</v>
      </c>
      <c r="BK50" s="21">
        <f t="shared" si="75"/>
        <v>5.6598662697981972</v>
      </c>
      <c r="BL50" s="21">
        <f t="shared" si="75"/>
        <v>4.6226877629540919</v>
      </c>
      <c r="BM50" s="21">
        <f t="shared" si="75"/>
        <v>7.4303761696075776</v>
      </c>
      <c r="BN50" s="21">
        <f t="shared" si="75"/>
        <v>5.0587461690842384</v>
      </c>
      <c r="BO50" s="21">
        <f t="shared" si="75"/>
        <v>4.5722820032024547</v>
      </c>
      <c r="BP50" s="21">
        <f t="shared" si="75"/>
        <v>7.9746792513726072</v>
      </c>
      <c r="BQ50" s="21">
        <f t="shared" si="75"/>
        <v>6.6351078299273336</v>
      </c>
      <c r="BR50" s="21">
        <f t="shared" si="75"/>
        <v>4.8323756972780796</v>
      </c>
      <c r="BS50" s="21">
        <f t="shared" si="75"/>
        <v>5.9778448792868533</v>
      </c>
      <c r="BT50" s="21">
        <f t="shared" si="75"/>
        <v>3.3346516794400261</v>
      </c>
      <c r="BU50" s="21">
        <f t="shared" si="75"/>
        <v>3.3070840446795202</v>
      </c>
      <c r="BV50" s="21">
        <f t="shared" si="75"/>
        <v>3.5355722622985253</v>
      </c>
      <c r="BW50" s="21">
        <f t="shared" si="75"/>
        <v>4.5864909508928964</v>
      </c>
      <c r="BX50" s="21">
        <f t="shared" si="75"/>
        <v>1.7214483417966608</v>
      </c>
      <c r="BY50" s="21">
        <f t="shared" si="75"/>
        <v>-2.3512424738744264</v>
      </c>
      <c r="BZ50" s="21">
        <f t="shared" si="75"/>
        <v>-9.436806585879653</v>
      </c>
      <c r="CA50" s="21">
        <f t="shared" si="75"/>
        <v>-11.223722996847696</v>
      </c>
      <c r="CB50" s="21">
        <f t="shared" si="75"/>
        <v>-17.015047359034398</v>
      </c>
      <c r="CC50" s="21">
        <f t="shared" si="75"/>
        <v>-6.4073907198872853</v>
      </c>
      <c r="CD50" s="21">
        <f t="shared" si="75"/>
        <v>-0.54954360797316859</v>
      </c>
      <c r="CE50" s="21">
        <f t="shared" si="75"/>
        <v>2.3642929403911106</v>
      </c>
      <c r="CF50" s="21">
        <f t="shared" si="75"/>
        <v>3.5410183554924535</v>
      </c>
      <c r="CG50" s="21">
        <f t="shared" si="75"/>
        <v>3.3705888856357724</v>
      </c>
      <c r="CH50" s="21">
        <f t="shared" si="75"/>
        <v>4.3821676452435954</v>
      </c>
      <c r="CI50" s="21">
        <f t="shared" si="75"/>
        <v>5.1628720334588873</v>
      </c>
      <c r="CJ50" s="21">
        <f t="shared" si="75"/>
        <v>4.1438402772425276</v>
      </c>
      <c r="CK50" s="21">
        <f t="shared" si="75"/>
        <v>5.5187149535430136</v>
      </c>
      <c r="CL50" s="21">
        <f t="shared" si="75"/>
        <v>4.1120747006496927</v>
      </c>
      <c r="CM50" s="21">
        <f t="shared" si="75"/>
        <v>4.1358293637587584</v>
      </c>
      <c r="CN50" s="21">
        <f t="shared" ref="CN50:DS50" si="76">100*((CN18/CM18)^4-1)</f>
        <v>7.5109770158617639</v>
      </c>
      <c r="CO50" s="21">
        <f t="shared" si="76"/>
        <v>1.6183922961672259</v>
      </c>
      <c r="CP50" s="21">
        <f t="shared" si="76"/>
        <v>6.1128369056270948</v>
      </c>
      <c r="CQ50" s="21">
        <f t="shared" si="76"/>
        <v>4.7577719471249447</v>
      </c>
      <c r="CR50" s="21">
        <f t="shared" si="76"/>
        <v>2.3001481316434536</v>
      </c>
      <c r="CS50" s="21">
        <f t="shared" si="76"/>
        <v>2.4692054990043788</v>
      </c>
      <c r="CT50" s="21">
        <f t="shared" si="76"/>
        <v>4.4618567976576484</v>
      </c>
      <c r="CU50" s="21">
        <f t="shared" si="76"/>
        <v>2.4869279321674931</v>
      </c>
      <c r="CV50" s="21">
        <f t="shared" si="76"/>
        <v>0.40878843009939381</v>
      </c>
      <c r="CW50" s="21">
        <f t="shared" si="76"/>
        <v>7.1753186565219673</v>
      </c>
      <c r="CX50" s="21">
        <f t="shared" si="76"/>
        <v>3.8323210724594103</v>
      </c>
      <c r="CY50" s="21">
        <f t="shared" si="76"/>
        <v>2.7501619862635218</v>
      </c>
      <c r="CZ50" s="21">
        <f t="shared" si="76"/>
        <v>4.8747167504380018</v>
      </c>
      <c r="DA50" s="21">
        <f t="shared" si="76"/>
        <v>5.9740522996185819</v>
      </c>
      <c r="DB50" s="21">
        <f t="shared" si="76"/>
        <v>2.4917474349703372</v>
      </c>
      <c r="DC50" s="21">
        <f t="shared" si="76"/>
        <v>4.152563198591297</v>
      </c>
      <c r="DD50" s="21">
        <f t="shared" si="76"/>
        <v>3.6655819893238295</v>
      </c>
      <c r="DE50" s="21">
        <f t="shared" si="76"/>
        <v>1.9938760328415572</v>
      </c>
      <c r="DF50" s="21">
        <f t="shared" si="76"/>
        <v>1.0687947874195025</v>
      </c>
      <c r="DG50" s="21">
        <f t="shared" si="76"/>
        <v>3.7680957240431967</v>
      </c>
      <c r="DH50" s="21">
        <f t="shared" si="76"/>
        <v>3.4089378893144673</v>
      </c>
      <c r="DI50" s="21">
        <f t="shared" si="76"/>
        <v>0.9946916489816271</v>
      </c>
      <c r="DJ50" s="21">
        <f t="shared" si="76"/>
        <v>1.4647938295314855</v>
      </c>
      <c r="DK50" s="21">
        <f t="shared" si="76"/>
        <v>4.8552892821578153</v>
      </c>
      <c r="DL50" s="21">
        <f t="shared" si="76"/>
        <v>-5.1219667302560001E-2</v>
      </c>
      <c r="DM50" s="21">
        <f t="shared" si="76"/>
        <v>2.3256344900136172</v>
      </c>
      <c r="DN50" s="21">
        <f t="shared" si="76"/>
        <v>3.8233668339030968</v>
      </c>
      <c r="DO50" s="21">
        <f t="shared" si="76"/>
        <v>0.35373599489989527</v>
      </c>
      <c r="DP50" s="21">
        <f t="shared" si="76"/>
        <v>4.3552710672830397</v>
      </c>
      <c r="DQ50" s="21">
        <f t="shared" si="76"/>
        <v>3.1291018355489753</v>
      </c>
      <c r="DR50" s="21">
        <f t="shared" si="76"/>
        <v>3.3583153631254525</v>
      </c>
      <c r="DS50" s="47">
        <f t="shared" si="76"/>
        <v>3.8849801769846648</v>
      </c>
      <c r="DT50" s="47">
        <f t="shared" ref="DT50:EY50" si="77">100*((DT18/DS18)^4-1)</f>
        <v>-24.182421410480003</v>
      </c>
      <c r="DU50" s="47">
        <f t="shared" si="77"/>
        <v>2.4721037974654969</v>
      </c>
      <c r="DV50" s="47">
        <f t="shared" si="77"/>
        <v>10.211249259263621</v>
      </c>
      <c r="DW50" s="47">
        <f t="shared" si="77"/>
        <v>5.4150016842944515</v>
      </c>
      <c r="DX50" s="47">
        <f t="shared" si="77"/>
        <v>5.7063214640409532</v>
      </c>
      <c r="DY50" s="47">
        <f t="shared" si="77"/>
        <v>7.0171491670027342</v>
      </c>
      <c r="DZ50" s="47">
        <f t="shared" si="77"/>
        <v>10.866609839646401</v>
      </c>
      <c r="EA50" s="47">
        <f t="shared" si="77"/>
        <v>10.021243580615579</v>
      </c>
      <c r="EB50" s="20">
        <f t="shared" si="77"/>
        <v>4.780734974467804</v>
      </c>
      <c r="EC50" s="20">
        <f t="shared" si="77"/>
        <v>-2.3060633711056489</v>
      </c>
      <c r="ED50" s="20">
        <f t="shared" si="77"/>
        <v>-7.0825996736765484</v>
      </c>
      <c r="EE50" s="20">
        <f t="shared" si="77"/>
        <v>-9.0918033105975571</v>
      </c>
      <c r="EF50" s="20">
        <f t="shared" si="77"/>
        <v>-13.040211609791907</v>
      </c>
      <c r="EG50" s="20">
        <f t="shared" si="77"/>
        <v>-12.73748138185934</v>
      </c>
      <c r="EH50" s="20">
        <f t="shared" si="77"/>
        <v>-10.727233773957877</v>
      </c>
      <c r="EI50" s="20">
        <f t="shared" si="77"/>
        <v>-8.1719070251483839</v>
      </c>
      <c r="EJ50" s="20">
        <f t="shared" si="77"/>
        <v>-4.7071731901551566</v>
      </c>
      <c r="EK50" s="20">
        <f t="shared" si="77"/>
        <v>-1.4951278710450544</v>
      </c>
      <c r="EL50" s="20">
        <f t="shared" si="77"/>
        <v>2.1844007482708649</v>
      </c>
      <c r="EM50" s="20">
        <f t="shared" si="77"/>
        <v>6.2237359525255886</v>
      </c>
      <c r="EN50" s="20">
        <f t="shared" si="77"/>
        <v>8.1185050321005203</v>
      </c>
      <c r="EO50" s="20">
        <f t="shared" si="77"/>
        <v>9.1911833996842986</v>
      </c>
      <c r="EP50" s="20">
        <f t="shared" si="77"/>
        <v>9.7524494427598807</v>
      </c>
      <c r="EQ50" s="20">
        <f t="shared" si="77"/>
        <v>9.5467389056534735</v>
      </c>
      <c r="ER50" s="20">
        <f t="shared" si="77"/>
        <v>8.6601675385074461</v>
      </c>
      <c r="ES50" s="20">
        <f t="shared" si="77"/>
        <v>7.4109977762988999</v>
      </c>
      <c r="ET50" s="20">
        <f t="shared" si="77"/>
        <v>6.4911188279099141</v>
      </c>
      <c r="EU50" s="20">
        <f t="shared" si="77"/>
        <v>5.5264188643559198</v>
      </c>
      <c r="EV50" s="20">
        <f t="shared" si="77"/>
        <v>4.818081426755727</v>
      </c>
      <c r="EW50" s="20">
        <f t="shared" si="77"/>
        <v>4.4438487391932568</v>
      </c>
      <c r="EX50" s="20">
        <f t="shared" si="77"/>
        <v>5.1840727496640371</v>
      </c>
      <c r="EY50" s="20">
        <f t="shared" si="77"/>
        <v>5.5136899156498886</v>
      </c>
      <c r="EZ50" s="20">
        <f t="shared" ref="EZ50:FF50" si="78">100*((EZ18/EY18)^4-1)</f>
        <v>5.2986698208669525</v>
      </c>
      <c r="FA50" s="20">
        <f t="shared" si="78"/>
        <v>4.9782025774611327</v>
      </c>
      <c r="FB50" s="20">
        <f t="shared" si="78"/>
        <v>4.4750897716320459</v>
      </c>
      <c r="FC50" s="20">
        <f t="shared" si="78"/>
        <v>4.0440934671820195</v>
      </c>
      <c r="FD50" s="20">
        <f t="shared" si="78"/>
        <v>3.4418791594213793</v>
      </c>
      <c r="FE50" s="20">
        <f t="shared" si="78"/>
        <v>2.9725034394337602</v>
      </c>
      <c r="FF50" s="20">
        <f t="shared" si="78"/>
        <v>2.8040116513414759</v>
      </c>
    </row>
    <row r="51" spans="2:162" x14ac:dyDescent="0.25">
      <c r="B51" t="str">
        <f t="shared" si="6"/>
        <v xml:space="preserve">   Other services</v>
      </c>
      <c r="C51" s="21"/>
      <c r="D51" s="21">
        <f t="shared" ref="D51:AA51" si="79">100*((D19/C19)^4-1)</f>
        <v>4.3276036861308986</v>
      </c>
      <c r="E51" s="21">
        <f t="shared" si="79"/>
        <v>4.5836209248053983</v>
      </c>
      <c r="F51" s="21">
        <f t="shared" si="79"/>
        <v>2.5710887589800224</v>
      </c>
      <c r="G51" s="21">
        <f t="shared" si="79"/>
        <v>2.554668879381583</v>
      </c>
      <c r="H51" s="21">
        <f t="shared" si="79"/>
        <v>2.0153401257111625</v>
      </c>
      <c r="I51" s="21">
        <f t="shared" si="79"/>
        <v>0.28463655246462327</v>
      </c>
      <c r="J51" s="21">
        <f t="shared" si="79"/>
        <v>4.096119965896805</v>
      </c>
      <c r="K51" s="21">
        <f t="shared" si="79"/>
        <v>1.9836448943586493</v>
      </c>
      <c r="L51" s="21">
        <f t="shared" si="79"/>
        <v>2.5431440309369835</v>
      </c>
      <c r="M51" s="21">
        <f t="shared" si="79"/>
        <v>5.2751037960839131</v>
      </c>
      <c r="N51" s="21">
        <f t="shared" si="79"/>
        <v>4.126623150478026</v>
      </c>
      <c r="O51" s="21">
        <f t="shared" si="79"/>
        <v>2.5245739842176373</v>
      </c>
      <c r="P51" s="21">
        <f t="shared" si="79"/>
        <v>7.4963046388188737</v>
      </c>
      <c r="Q51" s="21">
        <f t="shared" si="79"/>
        <v>3.4396229011622204</v>
      </c>
      <c r="R51" s="21">
        <f t="shared" si="79"/>
        <v>-1.1004021871224512</v>
      </c>
      <c r="S51" s="21">
        <f t="shared" si="79"/>
        <v>2.1273022550682308</v>
      </c>
      <c r="T51" s="21">
        <f t="shared" si="79"/>
        <v>2.7038041444080507</v>
      </c>
      <c r="U51" s="21">
        <f t="shared" si="79"/>
        <v>2.7388461221863114</v>
      </c>
      <c r="V51" s="21">
        <f t="shared" si="79"/>
        <v>4.0475961926730752</v>
      </c>
      <c r="W51" s="21">
        <f t="shared" si="79"/>
        <v>7.644818857269553</v>
      </c>
      <c r="X51" s="21">
        <f t="shared" si="79"/>
        <v>1.0613338135999628</v>
      </c>
      <c r="Y51" s="21">
        <f t="shared" si="79"/>
        <v>1.8197435626434055</v>
      </c>
      <c r="Z51" s="21">
        <f t="shared" si="79"/>
        <v>1.1041300685268318</v>
      </c>
      <c r="AA51" s="21">
        <f t="shared" si="79"/>
        <v>-1.1909059660764831</v>
      </c>
      <c r="AB51" s="21">
        <f t="shared" ref="AB51:BG51" si="80">100*((AB19/AA19)^4-1)</f>
        <v>5.457598784640183</v>
      </c>
      <c r="AC51" s="21">
        <f t="shared" si="80"/>
        <v>3.7517055290652745</v>
      </c>
      <c r="AD51" s="21">
        <f t="shared" si="80"/>
        <v>6.7128211001979743</v>
      </c>
      <c r="AE51" s="21">
        <f t="shared" si="80"/>
        <v>2.7696837970016652</v>
      </c>
      <c r="AF51" s="21">
        <f t="shared" si="80"/>
        <v>2.8969638833348466</v>
      </c>
      <c r="AG51" s="21">
        <f t="shared" si="80"/>
        <v>4.6313281096651338</v>
      </c>
      <c r="AH51" s="21">
        <f t="shared" si="80"/>
        <v>6.2369131930919197</v>
      </c>
      <c r="AI51" s="21">
        <f t="shared" si="80"/>
        <v>1.3928983592801369</v>
      </c>
      <c r="AJ51" s="21">
        <f t="shared" si="80"/>
        <v>7.0368771336688063</v>
      </c>
      <c r="AK51" s="21">
        <f t="shared" si="80"/>
        <v>3.1592789388978471</v>
      </c>
      <c r="AL51" s="21">
        <f t="shared" si="80"/>
        <v>2.4012070379520356</v>
      </c>
      <c r="AM51" s="21">
        <f t="shared" si="80"/>
        <v>3.6191362287347317</v>
      </c>
      <c r="AN51" s="21">
        <f t="shared" si="80"/>
        <v>-0.13266263168387749</v>
      </c>
      <c r="AO51" s="21">
        <f t="shared" si="80"/>
        <v>2.9983938841226188</v>
      </c>
      <c r="AP51" s="21">
        <f t="shared" si="80"/>
        <v>4.4660974038778667</v>
      </c>
      <c r="AQ51" s="21">
        <f t="shared" si="80"/>
        <v>4.1029403148538757</v>
      </c>
      <c r="AR51" s="21">
        <f t="shared" si="80"/>
        <v>-1.2417555409396486</v>
      </c>
      <c r="AS51" s="21">
        <f t="shared" si="80"/>
        <v>2.614526068333034</v>
      </c>
      <c r="AT51" s="21">
        <f t="shared" si="80"/>
        <v>3.6946627764508078</v>
      </c>
      <c r="AU51" s="21">
        <f t="shared" si="80"/>
        <v>-2.2747884885429448</v>
      </c>
      <c r="AV51" s="21">
        <f t="shared" si="80"/>
        <v>1.7203906645481437</v>
      </c>
      <c r="AW51" s="21">
        <f t="shared" si="80"/>
        <v>-0.38242905176388842</v>
      </c>
      <c r="AX51" s="21">
        <f t="shared" si="80"/>
        <v>-1.3560562404440923</v>
      </c>
      <c r="AY51" s="21">
        <f t="shared" si="80"/>
        <v>1.1589727228619839</v>
      </c>
      <c r="AZ51" s="21">
        <f t="shared" si="80"/>
        <v>2.0180782342317016</v>
      </c>
      <c r="BA51" s="21">
        <f t="shared" si="80"/>
        <v>1.5782153298482537</v>
      </c>
      <c r="BB51" s="21">
        <f t="shared" si="80"/>
        <v>1.2305589144071316</v>
      </c>
      <c r="BC51" s="21">
        <f t="shared" si="80"/>
        <v>1.9938931782761848</v>
      </c>
      <c r="BD51" s="21">
        <f t="shared" si="80"/>
        <v>1.474668339982399</v>
      </c>
      <c r="BE51" s="21">
        <f t="shared" si="80"/>
        <v>2.1462753025241588</v>
      </c>
      <c r="BF51" s="21">
        <f t="shared" si="80"/>
        <v>2.8115582837770603</v>
      </c>
      <c r="BG51" s="21">
        <f t="shared" si="80"/>
        <v>-1.2723659290725386</v>
      </c>
      <c r="BH51" s="21">
        <f t="shared" ref="BH51:CM51" si="81">100*((BH19/BG19)^4-1)</f>
        <v>2.9277582220556431</v>
      </c>
      <c r="BI51" s="21">
        <f t="shared" si="81"/>
        <v>1.0722659119444922</v>
      </c>
      <c r="BJ51" s="21">
        <f t="shared" si="81"/>
        <v>2.2722845119049762</v>
      </c>
      <c r="BK51" s="21">
        <f t="shared" si="81"/>
        <v>2.135229127816296</v>
      </c>
      <c r="BL51" s="21">
        <f t="shared" si="81"/>
        <v>4.1142697578643972</v>
      </c>
      <c r="BM51" s="21">
        <f t="shared" si="81"/>
        <v>1.8581607981705828</v>
      </c>
      <c r="BN51" s="21">
        <f t="shared" si="81"/>
        <v>1.4453243676296301</v>
      </c>
      <c r="BO51" s="21">
        <f t="shared" si="81"/>
        <v>2.1255586859057152</v>
      </c>
      <c r="BP51" s="21">
        <f t="shared" si="81"/>
        <v>1.4725387902232878</v>
      </c>
      <c r="BQ51" s="21">
        <f t="shared" si="81"/>
        <v>1.9464149618643845</v>
      </c>
      <c r="BR51" s="21">
        <f t="shared" si="81"/>
        <v>2.3357258076777576</v>
      </c>
      <c r="BS51" s="21">
        <f t="shared" si="81"/>
        <v>3.7588052208692657</v>
      </c>
      <c r="BT51" s="21">
        <f t="shared" si="81"/>
        <v>2.4186950207302882</v>
      </c>
      <c r="BU51" s="21">
        <f t="shared" si="81"/>
        <v>3.0315608948584538</v>
      </c>
      <c r="BV51" s="21">
        <f t="shared" si="81"/>
        <v>4.0266054271947294</v>
      </c>
      <c r="BW51" s="21">
        <f t="shared" si="81"/>
        <v>2.9016827794909661</v>
      </c>
      <c r="BX51" s="21">
        <f t="shared" si="81"/>
        <v>1.9263812452394502</v>
      </c>
      <c r="BY51" s="21">
        <f t="shared" si="81"/>
        <v>3.1722594165534579</v>
      </c>
      <c r="BZ51" s="21">
        <f t="shared" si="81"/>
        <v>-0.59122239916359343</v>
      </c>
      <c r="CA51" s="21">
        <f t="shared" si="81"/>
        <v>-0.81345482728206742</v>
      </c>
      <c r="CB51" s="21">
        <f t="shared" si="81"/>
        <v>-1.9918225521870947</v>
      </c>
      <c r="CC51" s="21">
        <f t="shared" si="81"/>
        <v>1.3891940110200007</v>
      </c>
      <c r="CD51" s="21">
        <f t="shared" si="81"/>
        <v>1.4972601398771213</v>
      </c>
      <c r="CE51" s="21">
        <f t="shared" si="81"/>
        <v>-0.11120892303324581</v>
      </c>
      <c r="CF51" s="21">
        <f t="shared" si="81"/>
        <v>2.5842575290717651</v>
      </c>
      <c r="CG51" s="21">
        <f t="shared" si="81"/>
        <v>2.8685370381714259</v>
      </c>
      <c r="CH51" s="21">
        <f t="shared" si="81"/>
        <v>5.1472541689230988</v>
      </c>
      <c r="CI51" s="21">
        <f t="shared" si="81"/>
        <v>1.5998228220077904</v>
      </c>
      <c r="CJ51" s="21">
        <f t="shared" si="81"/>
        <v>3.7229113393997038</v>
      </c>
      <c r="CK51" s="21">
        <f t="shared" si="81"/>
        <v>1.7594622823492223</v>
      </c>
      <c r="CL51" s="21">
        <f t="shared" si="81"/>
        <v>2.112067490585301</v>
      </c>
      <c r="CM51" s="21">
        <f t="shared" si="81"/>
        <v>2.6043323867628532</v>
      </c>
      <c r="CN51" s="21">
        <f t="shared" ref="CN51:DS51" si="82">100*((CN19/CM19)^4-1)</f>
        <v>2.6232765371159816</v>
      </c>
      <c r="CO51" s="21">
        <f t="shared" si="82"/>
        <v>1.1208296911702442</v>
      </c>
      <c r="CP51" s="21">
        <f t="shared" si="82"/>
        <v>3.2029857317031452</v>
      </c>
      <c r="CQ51" s="21">
        <f t="shared" si="82"/>
        <v>1.1436872049757074</v>
      </c>
      <c r="CR51" s="21">
        <f t="shared" si="82"/>
        <v>3.0979827903113266</v>
      </c>
      <c r="CS51" s="21">
        <f t="shared" si="82"/>
        <v>2.3425068813553995</v>
      </c>
      <c r="CT51" s="21">
        <f t="shared" si="82"/>
        <v>3.2647580295911416</v>
      </c>
      <c r="CU51" s="21">
        <f t="shared" si="82"/>
        <v>3.8606616804510718</v>
      </c>
      <c r="CV51" s="21">
        <f t="shared" si="82"/>
        <v>0.33405683301324096</v>
      </c>
      <c r="CW51" s="21">
        <f t="shared" si="82"/>
        <v>3.1023754312197838</v>
      </c>
      <c r="CX51" s="21">
        <f t="shared" si="82"/>
        <v>0.46395945354007484</v>
      </c>
      <c r="CY51" s="21">
        <f t="shared" si="82"/>
        <v>2.7710058441885677</v>
      </c>
      <c r="CZ51" s="21">
        <f t="shared" si="82"/>
        <v>4.0644586937272686</v>
      </c>
      <c r="DA51" s="21">
        <f t="shared" si="82"/>
        <v>3.6225252333139446</v>
      </c>
      <c r="DB51" s="21">
        <f t="shared" si="82"/>
        <v>2.8644022967277971</v>
      </c>
      <c r="DC51" s="21">
        <f t="shared" si="82"/>
        <v>5.4817756057025546</v>
      </c>
      <c r="DD51" s="21">
        <f t="shared" si="82"/>
        <v>3.9382102296967814</v>
      </c>
      <c r="DE51" s="21">
        <f t="shared" si="82"/>
        <v>2.7787089016191091</v>
      </c>
      <c r="DF51" s="21">
        <f t="shared" si="82"/>
        <v>2.2220505061319118</v>
      </c>
      <c r="DG51" s="21">
        <f t="shared" si="82"/>
        <v>2.5553835397202018</v>
      </c>
      <c r="DH51" s="21">
        <f t="shared" si="82"/>
        <v>3.8898425760920174</v>
      </c>
      <c r="DI51" s="21">
        <f t="shared" si="82"/>
        <v>1.7739283255482352</v>
      </c>
      <c r="DJ51" s="21">
        <f t="shared" si="82"/>
        <v>2.3496995512874541</v>
      </c>
      <c r="DK51" s="21">
        <f t="shared" si="82"/>
        <v>5.0555176692949289</v>
      </c>
      <c r="DL51" s="21">
        <f t="shared" si="82"/>
        <v>2.4582873766821001</v>
      </c>
      <c r="DM51" s="21">
        <f t="shared" si="82"/>
        <v>1.9630586630753122</v>
      </c>
      <c r="DN51" s="21">
        <f t="shared" si="82"/>
        <v>2.2519304366004134</v>
      </c>
      <c r="DO51" s="21">
        <f t="shared" si="82"/>
        <v>3.2532105850338944</v>
      </c>
      <c r="DP51" s="21">
        <f t="shared" si="82"/>
        <v>2.4277662443910941</v>
      </c>
      <c r="DQ51" s="21">
        <f t="shared" si="82"/>
        <v>2.4131206666053284</v>
      </c>
      <c r="DR51" s="21">
        <f t="shared" si="82"/>
        <v>1.2951801128278317</v>
      </c>
      <c r="DS51" s="47">
        <f t="shared" si="82"/>
        <v>-2.3207106532579735</v>
      </c>
      <c r="DT51" s="47">
        <f t="shared" ref="DT51:EY51" si="83">100*((DT19/DS19)^4-1)</f>
        <v>-66.653958042806224</v>
      </c>
      <c r="DU51" s="47">
        <f t="shared" si="83"/>
        <v>32.060151814751016</v>
      </c>
      <c r="DV51" s="47">
        <f t="shared" si="83"/>
        <v>4.3709460790032351</v>
      </c>
      <c r="DW51" s="47">
        <f t="shared" si="83"/>
        <v>-1.146070220606743</v>
      </c>
      <c r="DX51" s="47">
        <f t="shared" si="83"/>
        <v>17.36405546188864</v>
      </c>
      <c r="DY51" s="47">
        <f t="shared" si="83"/>
        <v>17.05845695570607</v>
      </c>
      <c r="DZ51" s="47">
        <f t="shared" si="83"/>
        <v>11.937809342025329</v>
      </c>
      <c r="EA51" s="47">
        <f t="shared" si="83"/>
        <v>6.3332443054555432</v>
      </c>
      <c r="EB51" s="20">
        <f t="shared" si="83"/>
        <v>6.4340605309767707</v>
      </c>
      <c r="EC51" s="20">
        <f t="shared" si="83"/>
        <v>3.591702279887854</v>
      </c>
      <c r="ED51" s="20">
        <f t="shared" si="83"/>
        <v>2.1589716908196221</v>
      </c>
      <c r="EE51" s="20">
        <f t="shared" si="83"/>
        <v>5.1206052107064526</v>
      </c>
      <c r="EF51" s="20">
        <f t="shared" si="83"/>
        <v>3.8246919098860799</v>
      </c>
      <c r="EG51" s="20">
        <f t="shared" si="83"/>
        <v>4.8111143823990288</v>
      </c>
      <c r="EH51" s="20">
        <f t="shared" si="83"/>
        <v>2.1210567393990853</v>
      </c>
      <c r="EI51" s="20">
        <f t="shared" si="83"/>
        <v>1.9233195541304093</v>
      </c>
      <c r="EJ51" s="20">
        <f t="shared" si="83"/>
        <v>2.6878806664998756</v>
      </c>
      <c r="EK51" s="20">
        <f t="shared" si="83"/>
        <v>1.6093273884533188</v>
      </c>
      <c r="EL51" s="20">
        <f t="shared" si="83"/>
        <v>1.18801219426099</v>
      </c>
      <c r="EM51" s="20">
        <f t="shared" si="83"/>
        <v>0.69522761273419498</v>
      </c>
      <c r="EN51" s="20">
        <f t="shared" si="83"/>
        <v>0.50856280228428474</v>
      </c>
      <c r="EO51" s="20">
        <f t="shared" si="83"/>
        <v>0.18842720404022018</v>
      </c>
      <c r="EP51" s="20">
        <f t="shared" si="83"/>
        <v>0.90995147192007853</v>
      </c>
      <c r="EQ51" s="20">
        <f t="shared" si="83"/>
        <v>0.89443141465288534</v>
      </c>
      <c r="ER51" s="20">
        <f t="shared" si="83"/>
        <v>0.73857331862563491</v>
      </c>
      <c r="ES51" s="20">
        <f t="shared" si="83"/>
        <v>0.96569338654484138</v>
      </c>
      <c r="ET51" s="20">
        <f t="shared" si="83"/>
        <v>1.0521912306057146</v>
      </c>
      <c r="EU51" s="20">
        <f t="shared" si="83"/>
        <v>1.0655672826384688</v>
      </c>
      <c r="EV51" s="20">
        <f t="shared" si="83"/>
        <v>1.343290479003012</v>
      </c>
      <c r="EW51" s="20">
        <f t="shared" si="83"/>
        <v>1.263159915663481</v>
      </c>
      <c r="EX51" s="20">
        <f t="shared" si="83"/>
        <v>0.95685151871454099</v>
      </c>
      <c r="EY51" s="20">
        <f t="shared" si="83"/>
        <v>0.94747465899260863</v>
      </c>
      <c r="EZ51" s="20">
        <f t="shared" ref="EZ51:FF51" si="84">100*((EZ19/EY19)^4-1)</f>
        <v>1.0219326265910489</v>
      </c>
      <c r="FA51" s="20">
        <f t="shared" si="84"/>
        <v>0.85433701603521151</v>
      </c>
      <c r="FB51" s="20">
        <f t="shared" si="84"/>
        <v>0.85177092390940068</v>
      </c>
      <c r="FC51" s="20">
        <f t="shared" si="84"/>
        <v>0.83913688910755013</v>
      </c>
      <c r="FD51" s="20">
        <f t="shared" si="84"/>
        <v>0.83292798085268238</v>
      </c>
      <c r="FE51" s="20">
        <f t="shared" si="84"/>
        <v>0.78455510338082401</v>
      </c>
      <c r="FF51" s="20">
        <f t="shared" si="84"/>
        <v>0.79722083102400365</v>
      </c>
    </row>
    <row r="52" spans="2:162" x14ac:dyDescent="0.25">
      <c r="B52" t="str">
        <f t="shared" si="6"/>
        <v xml:space="preserve">      Leisure and Hospitality</v>
      </c>
      <c r="C52" s="21"/>
      <c r="D52" s="21">
        <f t="shared" ref="D52" si="85">100*((D20/C20)^4-1)</f>
        <v>4.2178814725445601</v>
      </c>
      <c r="E52" s="21">
        <f t="shared" ref="E52" si="86">100*((E20/D20)^4-1)</f>
        <v>2.8182959118870476</v>
      </c>
      <c r="F52" s="21">
        <f t="shared" ref="F52" si="87">100*((F20/E20)^4-1)</f>
        <v>-1.3055128737128996</v>
      </c>
      <c r="G52" s="21">
        <f t="shared" ref="G52" si="88">100*((G20/F20)^4-1)</f>
        <v>7.0530832408676192</v>
      </c>
      <c r="H52" s="21">
        <f t="shared" ref="H52" si="89">100*((H20/G20)^4-1)</f>
        <v>-1.85609806479341</v>
      </c>
      <c r="I52" s="21">
        <f t="shared" ref="I52" si="90">100*((I20/H20)^4-1)</f>
        <v>-6.3437876624560801</v>
      </c>
      <c r="J52" s="21">
        <f t="shared" ref="J52" si="91">100*((J20/I20)^4-1)</f>
        <v>3.1195435974658903</v>
      </c>
      <c r="K52" s="21">
        <f t="shared" ref="K52" si="92">100*((K20/J20)^4-1)</f>
        <v>3.6930576940559456</v>
      </c>
      <c r="L52" s="21">
        <f t="shared" ref="L52" si="93">100*((L20/K20)^4-1)</f>
        <v>2.3305650189977323</v>
      </c>
      <c r="M52" s="21">
        <f t="shared" ref="M52" si="94">100*((M20/L20)^4-1)</f>
        <v>5.4190417593240836</v>
      </c>
      <c r="N52" s="21">
        <f t="shared" ref="N52" si="95">100*((N20/M20)^4-1)</f>
        <v>2.1423985444587679</v>
      </c>
      <c r="O52" s="21">
        <f t="shared" ref="O52" si="96">100*((O20/N20)^4-1)</f>
        <v>3.1370174138841689</v>
      </c>
      <c r="P52" s="21">
        <f t="shared" ref="P52" si="97">100*((P20/O20)^4-1)</f>
        <v>3.8300356208475383</v>
      </c>
      <c r="Q52" s="21">
        <f t="shared" ref="Q52" si="98">100*((Q20/P20)^4-1)</f>
        <v>6.672703639885369</v>
      </c>
      <c r="R52" s="21">
        <f t="shared" ref="R52" si="99">100*((R20/Q20)^4-1)</f>
        <v>-3.7630164963140311</v>
      </c>
      <c r="S52" s="21">
        <f t="shared" ref="S52" si="100">100*((S20/R20)^4-1)</f>
        <v>3.3446601864727921</v>
      </c>
      <c r="T52" s="21">
        <f t="shared" ref="T52" si="101">100*((T20/S20)^4-1)</f>
        <v>5.5735963169243785</v>
      </c>
      <c r="U52" s="21">
        <f t="shared" ref="U52" si="102">100*((U20/T20)^4-1)</f>
        <v>-1.3400145752436532</v>
      </c>
      <c r="V52" s="21">
        <f t="shared" ref="V52" si="103">100*((V20/U20)^4-1)</f>
        <v>7.7850442998225189</v>
      </c>
      <c r="W52" s="21">
        <f t="shared" ref="W52" si="104">100*((W20/V20)^4-1)</f>
        <v>7.0769697616649196</v>
      </c>
      <c r="X52" s="21">
        <f t="shared" ref="X52" si="105">100*((X20/W20)^4-1)</f>
        <v>1.9700606933748643</v>
      </c>
      <c r="Y52" s="21">
        <f t="shared" ref="Y52" si="106">100*((Y20/X20)^4-1)</f>
        <v>-1.4195612947087599</v>
      </c>
      <c r="Z52" s="21">
        <f t="shared" ref="Z52" si="107">100*((Z20/Y20)^4-1)</f>
        <v>8.8746850160531743</v>
      </c>
      <c r="AA52" s="21">
        <f t="shared" ref="AA52" si="108">100*((AA20/Z20)^4-1)</f>
        <v>-3.8933905517171796</v>
      </c>
      <c r="AB52" s="21">
        <f t="shared" ref="AB52" si="109">100*((AB20/AA20)^4-1)</f>
        <v>9.4587687008837804</v>
      </c>
      <c r="AC52" s="21">
        <f t="shared" ref="AC52" si="110">100*((AC20/AB20)^4-1)</f>
        <v>6.707395010179984</v>
      </c>
      <c r="AD52" s="21">
        <f t="shared" ref="AD52" si="111">100*((AD20/AC20)^4-1)</f>
        <v>2.4998794434608396</v>
      </c>
      <c r="AE52" s="21">
        <f t="shared" ref="AE52" si="112">100*((AE20/AD20)^4-1)</f>
        <v>0.123133739463821</v>
      </c>
      <c r="AF52" s="21">
        <f t="shared" ref="AF52" si="113">100*((AF20/AE20)^4-1)</f>
        <v>-0.49124868774995667</v>
      </c>
      <c r="AG52" s="21">
        <f t="shared" ref="AG52" si="114">100*((AG20/AF20)^4-1)</f>
        <v>6.5614466363001611</v>
      </c>
      <c r="AH52" s="21">
        <f t="shared" ref="AH52" si="115">100*((AH20/AG20)^4-1)</f>
        <v>8.3745193553468553</v>
      </c>
      <c r="AI52" s="21">
        <f t="shared" ref="AI52" si="116">100*((AI20/AH20)^4-1)</f>
        <v>-0.94729942530928923</v>
      </c>
      <c r="AJ52" s="21">
        <f t="shared" ref="AJ52" si="117">100*((AJ20/AI20)^4-1)</f>
        <v>6.2148494103822394</v>
      </c>
      <c r="AK52" s="21">
        <f t="shared" ref="AK52" si="118">100*((AK20/AJ20)^4-1)</f>
        <v>4.1704562271194456</v>
      </c>
      <c r="AL52" s="21">
        <f t="shared" ref="AL52" si="119">100*((AL20/AK20)^4-1)</f>
        <v>-3.099204121948651</v>
      </c>
      <c r="AM52" s="21">
        <f t="shared" ref="AM52" si="120">100*((AM20/AL20)^4-1)</f>
        <v>16.370816686702327</v>
      </c>
      <c r="AN52" s="21">
        <f t="shared" ref="AN52" si="121">100*((AN20/AM20)^4-1)</f>
        <v>0.90471575608559451</v>
      </c>
      <c r="AO52" s="21">
        <f t="shared" ref="AO52" si="122">100*((AO20/AN20)^4-1)</f>
        <v>1.6975148002099427</v>
      </c>
      <c r="AP52" s="21">
        <f t="shared" ref="AP52" si="123">100*((AP20/AO20)^4-1)</f>
        <v>5.6010650651051375</v>
      </c>
      <c r="AQ52" s="21">
        <f t="shared" ref="AQ52" si="124">100*((AQ20/AP20)^4-1)</f>
        <v>2.2277062767402045</v>
      </c>
      <c r="AR52" s="21">
        <f t="shared" ref="AR52" si="125">100*((AR20/AQ20)^4-1)</f>
        <v>-2.0710567248967804</v>
      </c>
      <c r="AS52" s="21">
        <f t="shared" ref="AS52" si="126">100*((AS20/AR20)^4-1)</f>
        <v>-6.0424742991345255</v>
      </c>
      <c r="AT52" s="21">
        <f t="shared" ref="AT52" si="127">100*((AT20/AS20)^4-1)</f>
        <v>9.2801548966090728</v>
      </c>
      <c r="AU52" s="21">
        <f t="shared" ref="AU52" si="128">100*((AU20/AT20)^4-1)</f>
        <v>-0.65663252776457792</v>
      </c>
      <c r="AV52" s="21">
        <f t="shared" ref="AV52" si="129">100*((AV20/AU20)^4-1)</f>
        <v>-1.6381906243986832</v>
      </c>
      <c r="AW52" s="21">
        <f t="shared" ref="AW52" si="130">100*((AW20/AV20)^4-1)</f>
        <v>-3.3770600907320203</v>
      </c>
      <c r="AX52" s="21">
        <f t="shared" ref="AX52" si="131">100*((AX20/AW20)^4-1)</f>
        <v>-8.610829057245228</v>
      </c>
      <c r="AY52" s="21">
        <f t="shared" ref="AY52" si="132">100*((AY20/AX20)^4-1)</f>
        <v>-1.9211193742258326</v>
      </c>
      <c r="AZ52" s="21">
        <f t="shared" ref="AZ52" si="133">100*((AZ20/AY20)^4-1)</f>
        <v>2.773600375475116</v>
      </c>
      <c r="BA52" s="21">
        <f t="shared" ref="BA52" si="134">100*((BA20/AZ20)^4-1)</f>
        <v>1.9453013578034417</v>
      </c>
      <c r="BB52" s="21">
        <f t="shared" ref="BB52" si="135">100*((BB20/BA20)^4-1)</f>
        <v>0</v>
      </c>
      <c r="BC52" s="21">
        <f t="shared" ref="BC52" si="136">100*((BC20/BB20)^4-1)</f>
        <v>1.0214131952066552</v>
      </c>
      <c r="BD52" s="21">
        <f t="shared" ref="BD52" si="137">100*((BD20/BC20)^4-1)</f>
        <v>1.1324915475802166</v>
      </c>
      <c r="BE52" s="21">
        <f t="shared" ref="BE52" si="138">100*((BE20/BD20)^4-1)</f>
        <v>4.4583764485158328</v>
      </c>
      <c r="BF52" s="21">
        <f t="shared" ref="BF52" si="139">100*((BF20/BE20)^4-1)</f>
        <v>6.842985757791209</v>
      </c>
      <c r="BG52" s="21">
        <f t="shared" ref="BG52" si="140">100*((BG20/BF20)^4-1)</f>
        <v>-0.54592475241331817</v>
      </c>
      <c r="BH52" s="21">
        <f t="shared" ref="BH52" si="141">100*((BH20/BG20)^4-1)</f>
        <v>4.7949205211088808</v>
      </c>
      <c r="BI52" s="21">
        <f t="shared" ref="BI52" si="142">100*((BI20/BH20)^4-1)</f>
        <v>-1.0784479529147739</v>
      </c>
      <c r="BJ52" s="21">
        <f t="shared" ref="BJ52" si="143">100*((BJ20/BI20)^4-1)</f>
        <v>4.1902281630128213</v>
      </c>
      <c r="BK52" s="21">
        <f t="shared" ref="BK52" si="144">100*((BK20/BJ20)^4-1)</f>
        <v>1.7306250753623464</v>
      </c>
      <c r="BL52" s="21">
        <f t="shared" ref="BL52" si="145">100*((BL20/BK20)^4-1)</f>
        <v>6.0166758079489346</v>
      </c>
      <c r="BM52" s="21">
        <f t="shared" ref="BM52" si="146">100*((BM20/BL20)^4-1)</f>
        <v>2.1258890512786177</v>
      </c>
      <c r="BN52" s="21">
        <f t="shared" ref="BN52" si="147">100*((BN20/BM20)^4-1)</f>
        <v>3.5070422188649308</v>
      </c>
      <c r="BO52" s="21">
        <f t="shared" ref="BO52" si="148">100*((BO20/BN20)^4-1)</f>
        <v>3.050406142131501</v>
      </c>
      <c r="BP52" s="21">
        <f t="shared" ref="BP52" si="149">100*((BP20/BO20)^4-1)</f>
        <v>2.0805545471473286</v>
      </c>
      <c r="BQ52" s="21">
        <f t="shared" ref="BQ52" si="150">100*((BQ20/BP20)^4-1)</f>
        <v>4.7020148724820299</v>
      </c>
      <c r="BR52" s="21">
        <f t="shared" ref="BR52" si="151">100*((BR20/BQ20)^4-1)</f>
        <v>3.8095902052054154</v>
      </c>
      <c r="BS52" s="21">
        <f t="shared" ref="BS52" si="152">100*((BS20/BR20)^4-1)</f>
        <v>3.9806319599207107</v>
      </c>
      <c r="BT52" s="21">
        <f t="shared" ref="BT52" si="153">100*((BT20/BS20)^4-1)</f>
        <v>2.7164848916870321</v>
      </c>
      <c r="BU52" s="21">
        <f t="shared" ref="BU52" si="154">100*((BU20/BT20)^4-1)</f>
        <v>3.4065099202225779</v>
      </c>
      <c r="BV52" s="21">
        <f t="shared" ref="BV52" si="155">100*((BV20/BU20)^4-1)</f>
        <v>2.5754006742801483</v>
      </c>
      <c r="BW52" s="21">
        <f t="shared" ref="BW52" si="156">100*((BW20/BV20)^4-1)</f>
        <v>2.9569226723259234</v>
      </c>
      <c r="BX52" s="21">
        <f t="shared" ref="BX52" si="157">100*((BX20/BW20)^4-1)</f>
        <v>-1.0603593550454482</v>
      </c>
      <c r="BY52" s="21">
        <f t="shared" ref="BY52" si="158">100*((BY20/BX20)^4-1)</f>
        <v>0.38872646132386279</v>
      </c>
      <c r="BZ52" s="21">
        <f t="shared" ref="BZ52" si="159">100*((BZ20/BY20)^4-1)</f>
        <v>-6.0616815648922628</v>
      </c>
      <c r="CA52" s="21">
        <f t="shared" ref="CA52" si="160">100*((CA20/BZ20)^4-1)</f>
        <v>-8.2035626056809914</v>
      </c>
      <c r="CB52" s="21">
        <f t="shared" ref="CB52" si="161">100*((CB20/CA20)^4-1)</f>
        <v>-6.858451713972558</v>
      </c>
      <c r="CC52" s="21">
        <f t="shared" ref="CC52" si="162">100*((CC20/CB20)^4-1)</f>
        <v>-0.20465585519492402</v>
      </c>
      <c r="CD52" s="21">
        <f t="shared" ref="CD52" si="163">100*((CD20/CC20)^4-1)</f>
        <v>-2.1343406980735558</v>
      </c>
      <c r="CE52" s="21">
        <f t="shared" ref="CE52" si="164">100*((CE20/CD20)^4-1)</f>
        <v>-0.82156176026441097</v>
      </c>
      <c r="CF52" s="21">
        <f t="shared" ref="CF52" si="165">100*((CF20/CE20)^4-1)</f>
        <v>2.8163619784592031</v>
      </c>
      <c r="CG52" s="21">
        <f t="shared" ref="CG52" si="166">100*((CG20/CF20)^4-1)</f>
        <v>1.6503003964683627</v>
      </c>
      <c r="CH52" s="21">
        <f t="shared" ref="CH52" si="167">100*((CH20/CG20)^4-1)</f>
        <v>4.1466806792062938</v>
      </c>
      <c r="CI52" s="21">
        <f t="shared" ref="CI52" si="168">100*((CI20/CH20)^4-1)</f>
        <v>0.30352830089663829</v>
      </c>
      <c r="CJ52" s="21">
        <f t="shared" ref="CJ52" si="169">100*((CJ20/CI20)^4-1)</f>
        <v>4.100984302262245</v>
      </c>
      <c r="CK52" s="21">
        <f t="shared" ref="CK52" si="170">100*((CK20/CJ20)^4-1)</f>
        <v>0.90281559345013473</v>
      </c>
      <c r="CL52" s="21">
        <f t="shared" ref="CL52" si="171">100*((CL20/CK20)^4-1)</f>
        <v>3.9473965643380904</v>
      </c>
      <c r="CM52" s="21">
        <f t="shared" ref="CM52" si="172">100*((CM20/CL20)^4-1)</f>
        <v>3.6041462803744206</v>
      </c>
      <c r="CN52" s="21">
        <f t="shared" ref="CN52" si="173">100*((CN20/CM20)^4-1)</f>
        <v>4.1764687229960851</v>
      </c>
      <c r="CO52" s="21">
        <f t="shared" ref="CO52" si="174">100*((CO20/CN20)^4-1)</f>
        <v>1.6578947160169166</v>
      </c>
      <c r="CP52" s="21">
        <f t="shared" ref="CP52" si="175">100*((CP20/CO20)^4-1)</f>
        <v>6.9298944514580629</v>
      </c>
      <c r="CQ52" s="21">
        <f t="shared" ref="CQ52" si="176">100*((CQ20/CP20)^4-1)</f>
        <v>3.2666068653697922</v>
      </c>
      <c r="CR52" s="21">
        <f t="shared" ref="CR52" si="177">100*((CR20/CQ20)^4-1)</f>
        <v>4.9870638383018084</v>
      </c>
      <c r="CS52" s="21">
        <f t="shared" ref="CS52" si="178">100*((CS20/CR20)^4-1)</f>
        <v>4.1562760607873672</v>
      </c>
      <c r="CT52" s="21">
        <f t="shared" ref="CT52" si="179">100*((CT20/CS20)^4-1)</f>
        <v>3.6398119468761259</v>
      </c>
      <c r="CU52" s="21">
        <f t="shared" ref="CU52" si="180">100*((CU20/CT20)^4-1)</f>
        <v>4.1704562271194456</v>
      </c>
      <c r="CV52" s="21">
        <f t="shared" ref="CV52" si="181">100*((CV20/CU20)^4-1)</f>
        <v>1.1795267800813969</v>
      </c>
      <c r="CW52" s="21">
        <f t="shared" ref="CW52" si="182">100*((CW20/CV20)^4-1)</f>
        <v>3.2821535390517687</v>
      </c>
      <c r="CX52" s="21">
        <f t="shared" ref="CX52" si="183">100*((CX20/CW20)^4-1)</f>
        <v>1.7084024211144522</v>
      </c>
      <c r="CY52" s="21">
        <f t="shared" ref="CY52" si="184">100*((CY20/CX20)^4-1)</f>
        <v>5.5384967804214202</v>
      </c>
      <c r="CZ52" s="21">
        <f t="shared" ref="CZ52" si="185">100*((CZ20/CY20)^4-1)</f>
        <v>4.5523424230748288</v>
      </c>
      <c r="DA52" s="21">
        <f t="shared" ref="DA52" si="186">100*((DA20/CZ20)^4-1)</f>
        <v>8.412814057879924</v>
      </c>
      <c r="DB52" s="21">
        <f t="shared" ref="DB52" si="187">100*((DB20/DA20)^4-1)</f>
        <v>2.4899527797062504</v>
      </c>
      <c r="DC52" s="21">
        <f t="shared" ref="DC52" si="188">100*((DC20/DB20)^4-1)</f>
        <v>4.7319006103371919</v>
      </c>
      <c r="DD52" s="21">
        <f t="shared" ref="DD52" si="189">100*((DD20/DC20)^4-1)</f>
        <v>3.2995652196410097</v>
      </c>
      <c r="DE52" s="21">
        <f t="shared" ref="DE52" si="190">100*((DE20/DD20)^4-1)</f>
        <v>4.7239367964838852</v>
      </c>
      <c r="DF52" s="21">
        <f t="shared" ref="DF52" si="191">100*((DF20/DE20)^4-1)</f>
        <v>1.9813639722804366</v>
      </c>
      <c r="DG52" s="21">
        <f t="shared" ref="DG52" si="192">100*((DG20/DF20)^4-1)</f>
        <v>3.3856830114282754</v>
      </c>
      <c r="DH52" s="21">
        <f t="shared" ref="DH52" si="193">100*((DH20/DG20)^4-1)</f>
        <v>5.8668414415390169</v>
      </c>
      <c r="DI52" s="21">
        <f t="shared" ref="DI52" si="194">100*((DI20/DH20)^4-1)</f>
        <v>7.9752762462637072E-2</v>
      </c>
      <c r="DJ52" s="21">
        <f t="shared" ref="DJ52" si="195">100*((DJ20/DI20)^4-1)</f>
        <v>1.7652532872368454</v>
      </c>
      <c r="DK52" s="21">
        <f t="shared" ref="DK52" si="196">100*((DK20/DJ20)^4-1)</f>
        <v>5.5070325921981578</v>
      </c>
      <c r="DL52" s="21">
        <f t="shared" ref="DL52" si="197">100*((DL20/DK20)^4-1)</f>
        <v>3.4903517460368461</v>
      </c>
      <c r="DM52" s="21">
        <f t="shared" ref="DM52" si="198">100*((DM20/DL20)^4-1)</f>
        <v>-0.46502537025450152</v>
      </c>
      <c r="DN52" s="21">
        <f t="shared" ref="DN52" si="199">100*((DN20/DM20)^4-1)</f>
        <v>2.9071872541743149</v>
      </c>
      <c r="DO52" s="21">
        <f t="shared" ref="DO52" si="200">100*((DO20/DN20)^4-1)</f>
        <v>-0.15426144449610657</v>
      </c>
      <c r="DP52" s="21">
        <f t="shared" ref="DP52" si="201">100*((DP20/DO20)^4-1)</f>
        <v>2.0224953260409961</v>
      </c>
      <c r="DQ52" s="21">
        <f t="shared" ref="DQ52" si="202">100*((DQ20/DP20)^4-1)</f>
        <v>1.8564579170100126</v>
      </c>
      <c r="DR52" s="21">
        <f t="shared" ref="DR52" si="203">100*((DR20/DQ20)^4-1)</f>
        <v>0.38288460107971378</v>
      </c>
      <c r="DS52" s="47">
        <f t="shared" ref="DS52" si="204">100*((DS20/DR20)^4-1)</f>
        <v>-5.1679159814485454</v>
      </c>
      <c r="DT52" s="47">
        <f t="shared" ref="DT52" si="205">100*((DT20/DS20)^4-1)</f>
        <v>-90.321187878114031</v>
      </c>
      <c r="DU52" s="47">
        <f t="shared" ref="DU52" si="206">100*((DU20/DT20)^4-1)</f>
        <v>71.485221731005424</v>
      </c>
      <c r="DV52" s="47">
        <f t="shared" ref="DV52" si="207">100*((DV20/DU20)^4-1)</f>
        <v>9.4114464390630417</v>
      </c>
      <c r="DW52" s="47">
        <f t="shared" ref="DW52" si="208">100*((DW20/DV20)^4-1)</f>
        <v>-5.9122359831609073</v>
      </c>
      <c r="DX52" s="47">
        <f t="shared" ref="DX52" si="209">100*((DX20/DW20)^4-1)</f>
        <v>53.390791997815533</v>
      </c>
      <c r="DY52" s="47">
        <f t="shared" ref="DY52" si="210">100*((DY20/DX20)^4-1)</f>
        <v>52.894585126798276</v>
      </c>
      <c r="DZ52" s="47">
        <f t="shared" ref="DZ52" si="211">100*((DZ20/DY20)^4-1)</f>
        <v>22.731961079886375</v>
      </c>
      <c r="EA52" s="47">
        <f t="shared" ref="EA52" si="212">100*((EA20/DZ20)^4-1)</f>
        <v>11.864545672932447</v>
      </c>
      <c r="EB52" s="20">
        <f t="shared" ref="EB52" si="213">100*((EB20/EA20)^4-1)</f>
        <v>12.324060068668974</v>
      </c>
      <c r="EC52" s="20">
        <f t="shared" ref="EC52" si="214">100*((EC20/EB20)^4-1)</f>
        <v>6.647027575340636</v>
      </c>
      <c r="ED52" s="20">
        <f t="shared" ref="ED52" si="215">100*((ED20/EC20)^4-1)</f>
        <v>1.9802163641456483</v>
      </c>
      <c r="EE52" s="20">
        <f t="shared" ref="EE52" si="216">100*((EE20/ED20)^4-1)</f>
        <v>12.434417703563948</v>
      </c>
      <c r="EF52" s="20">
        <f t="shared" ref="EF52" si="217">100*((EF20/EE20)^4-1)</f>
        <v>13.509667447624562</v>
      </c>
      <c r="EG52" s="20">
        <f t="shared" ref="EG52" si="218">100*((EG20/EF20)^4-1)</f>
        <v>12.406098690052136</v>
      </c>
      <c r="EH52" s="20">
        <f t="shared" ref="EH52" si="219">100*((EH20/EG20)^4-1)</f>
        <v>2.2034993519797208</v>
      </c>
      <c r="EI52" s="20">
        <f t="shared" ref="EI52" si="220">100*((EI20/EH20)^4-1)</f>
        <v>-1.2435675826596437</v>
      </c>
      <c r="EJ52" s="20">
        <f t="shared" ref="EJ52" si="221">100*((EJ20/EI20)^4-1)</f>
        <v>1.1674409179917244</v>
      </c>
      <c r="EK52" s="20">
        <f t="shared" ref="EK52" si="222">100*((EK20/EJ20)^4-1)</f>
        <v>0.88188302914116168</v>
      </c>
      <c r="EL52" s="20">
        <f t="shared" ref="EL52" si="223">100*((EL20/EK20)^4-1)</f>
        <v>1.0172390153236011</v>
      </c>
      <c r="EM52" s="20">
        <f t="shared" ref="EM52" si="224">100*((EM20/EL20)^4-1)</f>
        <v>-0.11574391661417494</v>
      </c>
      <c r="EN52" s="20">
        <f t="shared" ref="EN52" si="225">100*((EN20/EM20)^4-1)</f>
        <v>0.26627461991310941</v>
      </c>
      <c r="EO52" s="20">
        <f t="shared" ref="EO52" si="226">100*((EO20/EN20)^4-1)</f>
        <v>-0.37571737493831137</v>
      </c>
      <c r="EP52" s="20">
        <f t="shared" ref="EP52" si="227">100*((EP20/EO20)^4-1)</f>
        <v>1.3654439438384625</v>
      </c>
      <c r="EQ52" s="20">
        <f t="shared" ref="EQ52" si="228">100*((EQ20/EP20)^4-1)</f>
        <v>0.69902689493130943</v>
      </c>
      <c r="ER52" s="20">
        <f t="shared" ref="ER52" si="229">100*((ER20/EQ20)^4-1)</f>
        <v>0.42825834784301353</v>
      </c>
      <c r="ES52" s="20">
        <f t="shared" ref="ES52" si="230">100*((ES20/ER20)^4-1)</f>
        <v>0.73023389100996816</v>
      </c>
      <c r="ET52" s="20">
        <f t="shared" ref="ET52" si="231">100*((ET20/ES20)^4-1)</f>
        <v>0.79978763892858407</v>
      </c>
      <c r="EU52" s="20">
        <f t="shared" ref="EU52" si="232">100*((EU20/ET20)^4-1)</f>
        <v>0.32520363867771795</v>
      </c>
      <c r="EV52" s="20">
        <f t="shared" ref="EV52" si="233">100*((EV20/EU20)^4-1)</f>
        <v>1.3761952701201841</v>
      </c>
      <c r="EW52" s="20">
        <f t="shared" ref="EW52" si="234">100*((EW20/EV20)^4-1)</f>
        <v>1.2043853169982022</v>
      </c>
      <c r="EX52" s="20">
        <f t="shared" ref="EX52" si="235">100*((EX20/EW20)^4-1)</f>
        <v>0.66324425586548053</v>
      </c>
      <c r="EY52" s="20">
        <f t="shared" ref="EY52" si="236">100*((EY20/EX20)^4-1)</f>
        <v>0.46720506813298091</v>
      </c>
      <c r="EZ52" s="20">
        <f t="shared" ref="EZ52" si="237">100*((EZ20/EY20)^4-1)</f>
        <v>1.1941612879462271</v>
      </c>
      <c r="FA52" s="20">
        <f t="shared" ref="FA52" si="238">100*((FA20/EZ20)^4-1)</f>
        <v>1.1871730761893406</v>
      </c>
      <c r="FB52" s="20">
        <f t="shared" ref="FB52" si="239">100*((FB20/FA20)^4-1)</f>
        <v>1.0568198006579932</v>
      </c>
      <c r="FC52" s="20">
        <f t="shared" ref="FC52" si="240">100*((FC20/FB20)^4-1)</f>
        <v>0.68067572302299428</v>
      </c>
      <c r="FD52" s="20">
        <f t="shared" ref="FD52" si="241">100*((FD20/FC20)^4-1)</f>
        <v>1.1455840609507995</v>
      </c>
      <c r="FE52" s="20">
        <f t="shared" ref="FE52" si="242">100*((FE20/FD20)^4-1)</f>
        <v>1.1282680018587232</v>
      </c>
      <c r="FF52" s="20">
        <f t="shared" ref="FF52" si="243">100*((FF20/FE20)^4-1)</f>
        <v>1.1616909865092007</v>
      </c>
    </row>
    <row r="53" spans="2:162" x14ac:dyDescent="0.25">
      <c r="B53" t="str">
        <f t="shared" si="6"/>
        <v xml:space="preserve">   Government</v>
      </c>
      <c r="C53" s="21"/>
      <c r="D53" s="21">
        <f t="shared" ref="D53:AA53" si="244">100*((D21/C21)^4-1)</f>
        <v>4.6786751082181999</v>
      </c>
      <c r="E53" s="21">
        <f t="shared" si="244"/>
        <v>7.7634684121284936</v>
      </c>
      <c r="F53" s="21">
        <f t="shared" si="244"/>
        <v>-1.5967743232016329</v>
      </c>
      <c r="G53" s="21">
        <f t="shared" si="244"/>
        <v>1.5320212362029073</v>
      </c>
      <c r="H53" s="21">
        <f t="shared" si="244"/>
        <v>10.66755227685996</v>
      </c>
      <c r="I53" s="21">
        <f t="shared" si="244"/>
        <v>3.7952334461909931</v>
      </c>
      <c r="J53" s="21">
        <f t="shared" si="244"/>
        <v>0.60494588284702999</v>
      </c>
      <c r="K53" s="21">
        <f t="shared" si="244"/>
        <v>6.4346625364022358</v>
      </c>
      <c r="L53" s="21">
        <f t="shared" si="244"/>
        <v>3.3469921873683139</v>
      </c>
      <c r="M53" s="21">
        <f t="shared" si="244"/>
        <v>-1.504675377216258</v>
      </c>
      <c r="N53" s="21">
        <f t="shared" si="244"/>
        <v>7.9926841729216713</v>
      </c>
      <c r="O53" s="21">
        <f t="shared" si="244"/>
        <v>-1.9720019368441588</v>
      </c>
      <c r="P53" s="21">
        <f t="shared" si="244"/>
        <v>3.2842839336922891</v>
      </c>
      <c r="Q53" s="21">
        <f t="shared" si="244"/>
        <v>1.5772239182302306</v>
      </c>
      <c r="R53" s="21">
        <f t="shared" si="244"/>
        <v>3.2446671483239875</v>
      </c>
      <c r="S53" s="21">
        <f t="shared" si="244"/>
        <v>-0.40712415366297439</v>
      </c>
      <c r="T53" s="21">
        <f t="shared" si="244"/>
        <v>3.3055075032077941</v>
      </c>
      <c r="U53" s="21">
        <f t="shared" si="244"/>
        <v>-3.5942386262333037</v>
      </c>
      <c r="V53" s="21">
        <f t="shared" si="244"/>
        <v>9.6461387099288984</v>
      </c>
      <c r="W53" s="21">
        <f t="shared" si="244"/>
        <v>1.5259236609675098</v>
      </c>
      <c r="X53" s="21">
        <f t="shared" si="244"/>
        <v>1.3593008500688342</v>
      </c>
      <c r="Y53" s="21">
        <f t="shared" si="244"/>
        <v>-2.9014826416223882</v>
      </c>
      <c r="Z53" s="21">
        <f t="shared" si="244"/>
        <v>4.713689293099077</v>
      </c>
      <c r="AA53" s="21">
        <f t="shared" si="244"/>
        <v>5.1498648037016093</v>
      </c>
      <c r="AB53" s="21">
        <f t="shared" ref="AB53:BG53" si="245">100*((AB21/AA21)^4-1)</f>
        <v>-0.69990982285814685</v>
      </c>
      <c r="AC53" s="21">
        <f t="shared" si="245"/>
        <v>-1.3212681704465878</v>
      </c>
      <c r="AD53" s="21">
        <f t="shared" si="245"/>
        <v>1.8941857582944976</v>
      </c>
      <c r="AE53" s="21">
        <f t="shared" si="245"/>
        <v>0</v>
      </c>
      <c r="AF53" s="21">
        <f t="shared" si="245"/>
        <v>8.6942287895466652</v>
      </c>
      <c r="AG53" s="21">
        <f t="shared" si="245"/>
        <v>-0.22898568988902746</v>
      </c>
      <c r="AH53" s="21">
        <f t="shared" si="245"/>
        <v>1.6922701468405688</v>
      </c>
      <c r="AI53" s="21">
        <f t="shared" si="245"/>
        <v>3.4695587311778242</v>
      </c>
      <c r="AJ53" s="21">
        <f t="shared" si="245"/>
        <v>3.3623368573976409</v>
      </c>
      <c r="AK53" s="21">
        <f t="shared" si="245"/>
        <v>2.0363257557912462</v>
      </c>
      <c r="AL53" s="21">
        <f t="shared" si="245"/>
        <v>2.7081410394208305</v>
      </c>
      <c r="AM53" s="21">
        <f t="shared" si="245"/>
        <v>1.1142988428103129</v>
      </c>
      <c r="AN53" s="21">
        <f t="shared" si="245"/>
        <v>3.2857616527860456</v>
      </c>
      <c r="AO53" s="21">
        <f t="shared" si="245"/>
        <v>3.5591644282340518</v>
      </c>
      <c r="AP53" s="21">
        <f t="shared" si="245"/>
        <v>0.65448377273804592</v>
      </c>
      <c r="AQ53" s="21">
        <f t="shared" si="245"/>
        <v>2.2641301805799818</v>
      </c>
      <c r="AR53" s="21">
        <f t="shared" si="245"/>
        <v>3.649928011670589</v>
      </c>
      <c r="AS53" s="21">
        <f t="shared" si="245"/>
        <v>-2.404841383866152</v>
      </c>
      <c r="AT53" s="21">
        <f t="shared" si="245"/>
        <v>0.43157642783198114</v>
      </c>
      <c r="AU53" s="21">
        <f t="shared" si="245"/>
        <v>8.6609943421696478</v>
      </c>
      <c r="AV53" s="21">
        <f t="shared" si="245"/>
        <v>3.4154562269331779</v>
      </c>
      <c r="AW53" s="21">
        <f t="shared" si="245"/>
        <v>1.9651983425914787</v>
      </c>
      <c r="AX53" s="21">
        <f t="shared" si="245"/>
        <v>3.8683683425540183</v>
      </c>
      <c r="AY53" s="21">
        <f t="shared" si="245"/>
        <v>1.5195721713212373</v>
      </c>
      <c r="AZ53" s="21">
        <f t="shared" si="245"/>
        <v>1.5138213710572668</v>
      </c>
      <c r="BA53" s="21">
        <f t="shared" si="245"/>
        <v>0.47801878163571399</v>
      </c>
      <c r="BB53" s="21">
        <f t="shared" si="245"/>
        <v>2.6124441323920333</v>
      </c>
      <c r="BC53" s="21">
        <f t="shared" si="245"/>
        <v>1.1549774163880144</v>
      </c>
      <c r="BD53" s="21">
        <f t="shared" si="245"/>
        <v>2.2446197046885885</v>
      </c>
      <c r="BE53" s="21">
        <f t="shared" si="245"/>
        <v>-2.7877473470041214</v>
      </c>
      <c r="BF53" s="21">
        <f t="shared" si="245"/>
        <v>1.6996305285013946</v>
      </c>
      <c r="BG53" s="21">
        <f t="shared" si="245"/>
        <v>-1.4052479280952657</v>
      </c>
      <c r="BH53" s="21">
        <f t="shared" ref="BH53:CM53" si="246">100*((BH21/BG21)^4-1)</f>
        <v>0.67681653692346355</v>
      </c>
      <c r="BI53" s="21">
        <f t="shared" si="246"/>
        <v>0.81121774916375067</v>
      </c>
      <c r="BJ53" s="21">
        <f t="shared" si="246"/>
        <v>0.47165756676679216</v>
      </c>
      <c r="BK53" s="21">
        <f t="shared" si="246"/>
        <v>-2.2646875609929507</v>
      </c>
      <c r="BL53" s="21">
        <f t="shared" si="246"/>
        <v>0.4738125223282541</v>
      </c>
      <c r="BM53" s="21">
        <f t="shared" si="246"/>
        <v>0.74443465367350914</v>
      </c>
      <c r="BN53" s="21">
        <f t="shared" si="246"/>
        <v>0.60764446734513644</v>
      </c>
      <c r="BO53" s="21">
        <f t="shared" si="246"/>
        <v>0.87726172448139295</v>
      </c>
      <c r="BP53" s="21">
        <f t="shared" si="246"/>
        <v>-0.736213720317902</v>
      </c>
      <c r="BQ53" s="21">
        <f t="shared" si="246"/>
        <v>-6.7221239538572952E-2</v>
      </c>
      <c r="BR53" s="21">
        <f t="shared" si="246"/>
        <v>1.0803413160407782</v>
      </c>
      <c r="BS53" s="21">
        <f t="shared" si="246"/>
        <v>0.26854634101105557</v>
      </c>
      <c r="BT53" s="21">
        <f t="shared" si="246"/>
        <v>1.0091586076526937</v>
      </c>
      <c r="BU53" s="21">
        <f t="shared" si="246"/>
        <v>2.9059527672838703</v>
      </c>
      <c r="BV53" s="21">
        <f t="shared" si="246"/>
        <v>0.99940924674950526</v>
      </c>
      <c r="BW53" s="21">
        <f t="shared" si="246"/>
        <v>2.0012722203343269</v>
      </c>
      <c r="BX53" s="21">
        <f t="shared" si="246"/>
        <v>0.26380859541765833</v>
      </c>
      <c r="BY53" s="21">
        <f t="shared" si="246"/>
        <v>7.6505098439385577</v>
      </c>
      <c r="BZ53" s="21">
        <f t="shared" si="246"/>
        <v>1.2338517998901288</v>
      </c>
      <c r="CA53" s="21">
        <f t="shared" si="246"/>
        <v>-1.7286507666239515</v>
      </c>
      <c r="CB53" s="21">
        <f t="shared" si="246"/>
        <v>2.2188746307426621</v>
      </c>
      <c r="CC53" s="21">
        <f t="shared" si="246"/>
        <v>-2.0440079650814069</v>
      </c>
      <c r="CD53" s="21">
        <f t="shared" si="246"/>
        <v>-1.0312514582733523</v>
      </c>
      <c r="CE53" s="21">
        <f t="shared" si="246"/>
        <v>-1.2268803090030644</v>
      </c>
      <c r="CF53" s="21">
        <f t="shared" si="246"/>
        <v>6.4630061701483887</v>
      </c>
      <c r="CG53" s="21">
        <f t="shared" si="246"/>
        <v>-3.9130462040173342</v>
      </c>
      <c r="CH53" s="21">
        <f t="shared" si="246"/>
        <v>-3.8260844052007914</v>
      </c>
      <c r="CI53" s="21">
        <f t="shared" si="246"/>
        <v>-2.0101490755158991</v>
      </c>
      <c r="CJ53" s="21">
        <f t="shared" si="246"/>
        <v>-0.72042277437703861</v>
      </c>
      <c r="CK53" s="21">
        <f t="shared" si="246"/>
        <v>-3.0564354998109611</v>
      </c>
      <c r="CL53" s="21">
        <f t="shared" si="246"/>
        <v>1.6007686073595817</v>
      </c>
      <c r="CM53" s="21">
        <f t="shared" si="246"/>
        <v>0.99427523226409686</v>
      </c>
      <c r="CN53" s="21">
        <f t="shared" ref="CN53:DS53" si="247">100*((CN21/CM21)^4-1)</f>
        <v>-0.13168722494549812</v>
      </c>
      <c r="CO53" s="21">
        <f t="shared" si="247"/>
        <v>0.32989662718385659</v>
      </c>
      <c r="CP53" s="21">
        <f t="shared" si="247"/>
        <v>2.0568291161499053</v>
      </c>
      <c r="CQ53" s="21">
        <f t="shared" si="247"/>
        <v>1.1843924259152372</v>
      </c>
      <c r="CR53" s="21">
        <f t="shared" si="247"/>
        <v>0.26152323409371903</v>
      </c>
      <c r="CS53" s="21">
        <f t="shared" si="247"/>
        <v>0.71995127976125506</v>
      </c>
      <c r="CT53" s="21">
        <f t="shared" si="247"/>
        <v>3.0310871399150674</v>
      </c>
      <c r="CU53" s="21">
        <f t="shared" si="247"/>
        <v>1.1039752590672913</v>
      </c>
      <c r="CV53" s="21">
        <f t="shared" si="247"/>
        <v>0.45223217901053658</v>
      </c>
      <c r="CW53" s="21">
        <f t="shared" si="247"/>
        <v>2.3394624493337179</v>
      </c>
      <c r="CX53" s="21">
        <f t="shared" si="247"/>
        <v>1.7406312453196682</v>
      </c>
      <c r="CY53" s="21">
        <f t="shared" si="247"/>
        <v>3.0313102412491411</v>
      </c>
      <c r="CZ53" s="21">
        <f t="shared" si="247"/>
        <v>3.0085124811165986</v>
      </c>
      <c r="DA53" s="21">
        <f t="shared" si="247"/>
        <v>3.6944689855891388</v>
      </c>
      <c r="DB53" s="21">
        <f t="shared" si="247"/>
        <v>0.99999222643818442</v>
      </c>
      <c r="DC53" s="21">
        <f t="shared" si="247"/>
        <v>1.2480348289079402</v>
      </c>
      <c r="DD53" s="21">
        <f t="shared" si="247"/>
        <v>3.767250852318349</v>
      </c>
      <c r="DE53" s="21">
        <f t="shared" si="247"/>
        <v>2.4141914600783076</v>
      </c>
      <c r="DF53" s="21">
        <f t="shared" si="247"/>
        <v>2.4618020655011286</v>
      </c>
      <c r="DG53" s="21">
        <f t="shared" si="247"/>
        <v>0.54665425833655412</v>
      </c>
      <c r="DH53" s="21">
        <f t="shared" si="247"/>
        <v>1.8897595475537932</v>
      </c>
      <c r="DI53" s="21">
        <f t="shared" si="247"/>
        <v>0.90681804996228799</v>
      </c>
      <c r="DJ53" s="21">
        <f t="shared" si="247"/>
        <v>-0.18022072467213102</v>
      </c>
      <c r="DK53" s="21">
        <f t="shared" si="247"/>
        <v>-2.7379326486008271</v>
      </c>
      <c r="DL53" s="21">
        <f t="shared" si="247"/>
        <v>-2.0432019005677704</v>
      </c>
      <c r="DM53" s="21">
        <f t="shared" si="247"/>
        <v>-1.8137377216696504</v>
      </c>
      <c r="DN53" s="21">
        <f t="shared" si="247"/>
        <v>-2.1232276668339267</v>
      </c>
      <c r="DO53" s="21">
        <f t="shared" si="247"/>
        <v>-4.8877857740227011</v>
      </c>
      <c r="DP53" s="21">
        <f t="shared" si="247"/>
        <v>1.9439738843533227</v>
      </c>
      <c r="DQ53" s="21">
        <f t="shared" si="247"/>
        <v>5.9524767152827174</v>
      </c>
      <c r="DR53" s="21">
        <f t="shared" si="247"/>
        <v>-3.6734742535356024</v>
      </c>
      <c r="DS53" s="47">
        <f t="shared" si="247"/>
        <v>5.8572031190682328</v>
      </c>
      <c r="DT53" s="47">
        <f t="shared" ref="DT53:EY53" si="248">100*((DT21/DS21)^4-1)</f>
        <v>-22.933740258839407</v>
      </c>
      <c r="DU53" s="47">
        <f t="shared" si="248"/>
        <v>11.490800783893507</v>
      </c>
      <c r="DV53" s="47">
        <f t="shared" si="248"/>
        <v>-15.540151012383651</v>
      </c>
      <c r="DW53" s="47">
        <f t="shared" si="248"/>
        <v>1.2569100773803354</v>
      </c>
      <c r="DX53" s="47">
        <f t="shared" si="248"/>
        <v>5.6286711707593584</v>
      </c>
      <c r="DY53" s="47">
        <f t="shared" si="248"/>
        <v>13.306968611734904</v>
      </c>
      <c r="DZ53" s="47">
        <f t="shared" si="248"/>
        <v>-8.8522024518189575</v>
      </c>
      <c r="EA53" s="47">
        <f t="shared" si="248"/>
        <v>-9.291420194293698</v>
      </c>
      <c r="EB53" s="20">
        <f t="shared" si="248"/>
        <v>0.88286851368941655</v>
      </c>
      <c r="EC53" s="20">
        <f t="shared" si="248"/>
        <v>0.58617708277024505</v>
      </c>
      <c r="ED53" s="20">
        <f t="shared" si="248"/>
        <v>1.7142431561452121</v>
      </c>
      <c r="EE53" s="20">
        <f t="shared" si="248"/>
        <v>0.96898503146902737</v>
      </c>
      <c r="EF53" s="20">
        <f t="shared" si="248"/>
        <v>0.79905585582658034</v>
      </c>
      <c r="EG53" s="20">
        <f t="shared" si="248"/>
        <v>0.44479635339675916</v>
      </c>
      <c r="EH53" s="20">
        <f t="shared" si="248"/>
        <v>0.74543885465905291</v>
      </c>
      <c r="EI53" s="20">
        <f t="shared" si="248"/>
        <v>0.95753903061062129</v>
      </c>
      <c r="EJ53" s="20">
        <f t="shared" si="248"/>
        <v>1.296401976186945</v>
      </c>
      <c r="EK53" s="20">
        <f t="shared" si="248"/>
        <v>1.8638676246155228</v>
      </c>
      <c r="EL53" s="20">
        <f t="shared" si="248"/>
        <v>2.3539266236266343</v>
      </c>
      <c r="EM53" s="20">
        <f t="shared" si="248"/>
        <v>2.6610019624667025</v>
      </c>
      <c r="EN53" s="20">
        <f t="shared" si="248"/>
        <v>2.5517564482561816</v>
      </c>
      <c r="EO53" s="20">
        <f t="shared" si="248"/>
        <v>2.3022997779894805</v>
      </c>
      <c r="EP53" s="20">
        <f t="shared" si="248"/>
        <v>2.2037542157155698</v>
      </c>
      <c r="EQ53" s="20">
        <f t="shared" si="248"/>
        <v>1.9107707404695029</v>
      </c>
      <c r="ER53" s="20">
        <f t="shared" si="248"/>
        <v>1.8187402193633462</v>
      </c>
      <c r="ES53" s="20">
        <f t="shared" si="248"/>
        <v>1.5548647851598707</v>
      </c>
      <c r="ET53" s="20">
        <f t="shared" si="248"/>
        <v>1.3585452008367582</v>
      </c>
      <c r="EU53" s="20">
        <f t="shared" si="248"/>
        <v>1.1161909359360678</v>
      </c>
      <c r="EV53" s="20">
        <f t="shared" si="248"/>
        <v>0.93747750251984563</v>
      </c>
      <c r="EW53" s="20">
        <f t="shared" si="248"/>
        <v>0.75259611804001647</v>
      </c>
      <c r="EX53" s="20">
        <f t="shared" si="248"/>
        <v>0.66056138869998726</v>
      </c>
      <c r="EY53" s="20">
        <f t="shared" si="248"/>
        <v>0.70927910165674568</v>
      </c>
      <c r="EZ53" s="20">
        <f t="shared" ref="EZ53:FF53" si="249">100*((EZ21/EY21)^4-1)</f>
        <v>0.77330697280797445</v>
      </c>
      <c r="FA53" s="20">
        <f t="shared" si="249"/>
        <v>0.64499764996281961</v>
      </c>
      <c r="FB53" s="20">
        <f t="shared" si="249"/>
        <v>0.60973065916047897</v>
      </c>
      <c r="FC53" s="20">
        <f t="shared" si="249"/>
        <v>0.60371329149020436</v>
      </c>
      <c r="FD53" s="20">
        <f t="shared" si="249"/>
        <v>0.61078905947529183</v>
      </c>
      <c r="FE53" s="20">
        <f t="shared" si="249"/>
        <v>0.53141328785586417</v>
      </c>
      <c r="FF53" s="20">
        <f t="shared" si="249"/>
        <v>0.52817604938557583</v>
      </c>
    </row>
    <row r="54" spans="2:162" x14ac:dyDescent="0.25">
      <c r="B54" t="str">
        <f t="shared" si="6"/>
        <v xml:space="preserve">      State and local</v>
      </c>
      <c r="C54" s="21"/>
      <c r="D54" s="21">
        <f t="shared" ref="D54:AA54" si="250">100*((D22/C22)^4-1)</f>
        <v>3.5084402990630092</v>
      </c>
      <c r="E54" s="21">
        <f t="shared" si="250"/>
        <v>11.518005433182864</v>
      </c>
      <c r="F54" s="21">
        <f t="shared" si="250"/>
        <v>-0.10437050644247492</v>
      </c>
      <c r="G54" s="21">
        <f t="shared" si="250"/>
        <v>1.6815186024477624</v>
      </c>
      <c r="H54" s="21">
        <f t="shared" si="250"/>
        <v>11.940698384688186</v>
      </c>
      <c r="I54" s="21">
        <f t="shared" si="250"/>
        <v>3.2750625910480169</v>
      </c>
      <c r="J54" s="21">
        <f t="shared" si="250"/>
        <v>1.1078831776522691</v>
      </c>
      <c r="K54" s="21">
        <f t="shared" si="250"/>
        <v>7.1877470939817778</v>
      </c>
      <c r="L54" s="21">
        <f t="shared" si="250"/>
        <v>3.6871698954204613</v>
      </c>
      <c r="M54" s="21">
        <f t="shared" si="250"/>
        <v>-1.838141860039999</v>
      </c>
      <c r="N54" s="21">
        <f t="shared" si="250"/>
        <v>8.894856875936231</v>
      </c>
      <c r="O54" s="21">
        <f t="shared" si="250"/>
        <v>-3.2179085939887941</v>
      </c>
      <c r="P54" s="21">
        <f t="shared" si="250"/>
        <v>3.7214459630295682</v>
      </c>
      <c r="Q54" s="21">
        <f t="shared" si="250"/>
        <v>1.250135089186144</v>
      </c>
      <c r="R54" s="21">
        <f t="shared" si="250"/>
        <v>4.1666176896834495</v>
      </c>
      <c r="S54" s="21">
        <f t="shared" si="250"/>
        <v>-0.47141933278731507</v>
      </c>
      <c r="T54" s="21">
        <f t="shared" si="250"/>
        <v>3.7392609521699427</v>
      </c>
      <c r="U54" s="21">
        <f t="shared" si="250"/>
        <v>-3.7866590936564526</v>
      </c>
      <c r="V54" s="21">
        <f t="shared" si="250"/>
        <v>11.434418668610057</v>
      </c>
      <c r="W54" s="21">
        <f t="shared" si="250"/>
        <v>2.4156867603136734</v>
      </c>
      <c r="X54" s="21">
        <f t="shared" si="250"/>
        <v>1.565167652334698</v>
      </c>
      <c r="Y54" s="21">
        <f t="shared" si="250"/>
        <v>-2.9751095172720898</v>
      </c>
      <c r="Z54" s="21">
        <f t="shared" si="250"/>
        <v>5.5314756579736502</v>
      </c>
      <c r="AA54" s="21">
        <f t="shared" si="250"/>
        <v>6.0231363284435124</v>
      </c>
      <c r="AB54" s="21">
        <f t="shared" ref="AB54:BG54" si="251">100*((AB22/AA22)^4-1)</f>
        <v>-0.44588047857728741</v>
      </c>
      <c r="AC54" s="21">
        <f t="shared" si="251"/>
        <v>-0.80240316921295074</v>
      </c>
      <c r="AD54" s="21">
        <f t="shared" si="251"/>
        <v>1.5320212362029961</v>
      </c>
      <c r="AE54" s="21">
        <f t="shared" si="251"/>
        <v>-8.9235911902818543E-2</v>
      </c>
      <c r="AF54" s="21">
        <f t="shared" si="251"/>
        <v>9.8055130808853299</v>
      </c>
      <c r="AG54" s="21">
        <f t="shared" si="251"/>
        <v>-0.86937106668680819</v>
      </c>
      <c r="AH54" s="21">
        <f t="shared" si="251"/>
        <v>2.2921705822435801</v>
      </c>
      <c r="AI54" s="21">
        <f t="shared" si="251"/>
        <v>2.5445696097101012</v>
      </c>
      <c r="AJ54" s="21">
        <f t="shared" si="251"/>
        <v>3.9438708862988392</v>
      </c>
      <c r="AK54" s="21">
        <f t="shared" si="251"/>
        <v>1.6352539027177926</v>
      </c>
      <c r="AL54" s="21">
        <f t="shared" si="251"/>
        <v>2.0604603618925799</v>
      </c>
      <c r="AM54" s="21">
        <f t="shared" si="251"/>
        <v>8.479066826556636E-2</v>
      </c>
      <c r="AN54" s="21">
        <f t="shared" si="251"/>
        <v>4.9187168604682308</v>
      </c>
      <c r="AO54" s="21">
        <f t="shared" si="251"/>
        <v>4.4258109195767892</v>
      </c>
      <c r="AP54" s="21">
        <f t="shared" si="251"/>
        <v>-8.2807158381725809E-2</v>
      </c>
      <c r="AQ54" s="21">
        <f t="shared" si="251"/>
        <v>2.5087637954450681</v>
      </c>
      <c r="AR54" s="21">
        <f t="shared" si="251"/>
        <v>-1.6366266789216599</v>
      </c>
      <c r="AS54" s="21">
        <f t="shared" si="251"/>
        <v>1.9152157496288957</v>
      </c>
      <c r="AT54" s="21">
        <f t="shared" si="251"/>
        <v>1.655936663515889</v>
      </c>
      <c r="AU54" s="21">
        <f t="shared" si="251"/>
        <v>8.624631976903574</v>
      </c>
      <c r="AV54" s="21">
        <f t="shared" si="251"/>
        <v>4.2399875596379033</v>
      </c>
      <c r="AW54" s="21">
        <f t="shared" si="251"/>
        <v>1.9203292756499568</v>
      </c>
      <c r="AX54" s="21">
        <f t="shared" si="251"/>
        <v>4.0123462610046623</v>
      </c>
      <c r="AY54" s="21">
        <f t="shared" si="251"/>
        <v>1.8923189327385348</v>
      </c>
      <c r="AZ54" s="21">
        <f t="shared" si="251"/>
        <v>1.7254504050530528</v>
      </c>
      <c r="BA54" s="21">
        <f t="shared" si="251"/>
        <v>0.388537667954858</v>
      </c>
      <c r="BB54" s="21">
        <f t="shared" si="251"/>
        <v>0.31043826100447536</v>
      </c>
      <c r="BC54" s="21">
        <f t="shared" si="251"/>
        <v>1.088848611869575</v>
      </c>
      <c r="BD54" s="21">
        <f t="shared" si="251"/>
        <v>2.8890285268709404</v>
      </c>
      <c r="BE54" s="21">
        <f t="shared" si="251"/>
        <v>-2.6576586667023006</v>
      </c>
      <c r="BF54" s="21">
        <f t="shared" si="251"/>
        <v>1.7096951115971093</v>
      </c>
      <c r="BG54" s="21">
        <f t="shared" si="251"/>
        <v>-1.3007956995341186</v>
      </c>
      <c r="BH54" s="21">
        <f t="shared" ref="BH54:CM54" si="252">100*((BH22/BG22)^4-1)</f>
        <v>0.6961203554707307</v>
      </c>
      <c r="BI54" s="21">
        <f t="shared" si="252"/>
        <v>1.1601928390961858</v>
      </c>
      <c r="BJ54" s="21">
        <f t="shared" si="252"/>
        <v>0.30751466841207886</v>
      </c>
      <c r="BK54" s="21">
        <f t="shared" si="252"/>
        <v>-1.6774313597111568</v>
      </c>
      <c r="BL54" s="21">
        <f t="shared" si="252"/>
        <v>0.77279393526576978</v>
      </c>
      <c r="BM54" s="21">
        <f t="shared" si="252"/>
        <v>0.61668732349600131</v>
      </c>
      <c r="BN54" s="21">
        <f t="shared" si="252"/>
        <v>1.6223715414994677</v>
      </c>
      <c r="BO54" s="21">
        <f t="shared" si="252"/>
        <v>1.306544317443592</v>
      </c>
      <c r="BP54" s="21">
        <f t="shared" si="252"/>
        <v>-0.60847893431548172</v>
      </c>
      <c r="BQ54" s="21">
        <f t="shared" si="252"/>
        <v>0</v>
      </c>
      <c r="BR54" s="21">
        <f t="shared" si="252"/>
        <v>0.99625632305819778</v>
      </c>
      <c r="BS54" s="21">
        <f t="shared" si="252"/>
        <v>0.45775244709931329</v>
      </c>
      <c r="BT54" s="21">
        <f t="shared" si="252"/>
        <v>1.2227599725744609</v>
      </c>
      <c r="BU54" s="21">
        <f t="shared" si="252"/>
        <v>3.3013838395104633</v>
      </c>
      <c r="BV54" s="21">
        <f t="shared" si="252"/>
        <v>0.90582550841151743</v>
      </c>
      <c r="BW54" s="21">
        <f t="shared" si="252"/>
        <v>2.0421011039661208</v>
      </c>
      <c r="BX54" s="21">
        <f t="shared" si="252"/>
        <v>0.29906521190068425</v>
      </c>
      <c r="BY54" s="21">
        <f t="shared" si="252"/>
        <v>8.5444694814529107</v>
      </c>
      <c r="BZ54" s="21">
        <f t="shared" si="252"/>
        <v>0.95385916035670704</v>
      </c>
      <c r="CA54" s="21">
        <f t="shared" si="252"/>
        <v>-2.0267167747470394</v>
      </c>
      <c r="CB54" s="21">
        <f t="shared" si="252"/>
        <v>0.80889375836565858</v>
      </c>
      <c r="CC54" s="21">
        <f t="shared" si="252"/>
        <v>-1.3105028680307274</v>
      </c>
      <c r="CD54" s="21">
        <f t="shared" si="252"/>
        <v>-0.65903665795277178</v>
      </c>
      <c r="CE54" s="21">
        <f t="shared" si="252"/>
        <v>-7.350913959532912E-2</v>
      </c>
      <c r="CF54" s="21">
        <f t="shared" si="252"/>
        <v>1.2561035747437499</v>
      </c>
      <c r="CG54" s="21">
        <f t="shared" si="252"/>
        <v>0.22012281871821582</v>
      </c>
      <c r="CH54" s="21">
        <f t="shared" si="252"/>
        <v>-3.3282164633776867</v>
      </c>
      <c r="CI54" s="21">
        <f t="shared" si="252"/>
        <v>-2.271177678805103</v>
      </c>
      <c r="CJ54" s="21">
        <f t="shared" si="252"/>
        <v>-0.66722035720153672</v>
      </c>
      <c r="CK54" s="21">
        <f t="shared" si="252"/>
        <v>-2.9447634424978664</v>
      </c>
      <c r="CL54" s="21">
        <f t="shared" si="252"/>
        <v>2.1167287936772139</v>
      </c>
      <c r="CM54" s="21">
        <f t="shared" si="252"/>
        <v>1.2744661712027039</v>
      </c>
      <c r="CN54" s="21">
        <f t="shared" ref="CN54:DS54" si="253">100*((CN22/CM22)^4-1)</f>
        <v>7.439783924663157E-2</v>
      </c>
      <c r="CO54" s="21">
        <f t="shared" si="253"/>
        <v>0.44692667842749501</v>
      </c>
      <c r="CP54" s="21">
        <f t="shared" si="253"/>
        <v>2.4738780909754121</v>
      </c>
      <c r="CQ54" s="21">
        <f t="shared" si="253"/>
        <v>1.6341351708283769</v>
      </c>
      <c r="CR54" s="21">
        <f t="shared" si="253"/>
        <v>0.88527678717322811</v>
      </c>
      <c r="CS54" s="21">
        <f t="shared" si="253"/>
        <v>1.1790587505111194</v>
      </c>
      <c r="CT54" s="21">
        <f t="shared" si="253"/>
        <v>3.6329622547277785</v>
      </c>
      <c r="CU54" s="21">
        <f t="shared" si="253"/>
        <v>1.1651069577289785</v>
      </c>
      <c r="CV54" s="21">
        <f t="shared" si="253"/>
        <v>0.65223083147756267</v>
      </c>
      <c r="CW54" s="21">
        <f t="shared" si="253"/>
        <v>3.0660311616281133</v>
      </c>
      <c r="CX54" s="21">
        <f t="shared" si="253"/>
        <v>2.2391909044899849</v>
      </c>
      <c r="CY54" s="21">
        <f t="shared" si="253"/>
        <v>3.3174258366792886</v>
      </c>
      <c r="CZ54" s="21">
        <f t="shared" si="253"/>
        <v>3.2177647140398724</v>
      </c>
      <c r="DA54" s="21">
        <f t="shared" si="253"/>
        <v>4.0560675198308749</v>
      </c>
      <c r="DB54" s="21">
        <f t="shared" si="253"/>
        <v>1.0451962473581267</v>
      </c>
      <c r="DC54" s="21">
        <f t="shared" si="253"/>
        <v>1.391767531589827</v>
      </c>
      <c r="DD54" s="21">
        <f t="shared" si="253"/>
        <v>4.1329212913982172</v>
      </c>
      <c r="DE54" s="21">
        <f t="shared" si="253"/>
        <v>2.6205508657440868</v>
      </c>
      <c r="DF54" s="21">
        <f t="shared" si="253"/>
        <v>2.4652156485976739</v>
      </c>
      <c r="DG54" s="21">
        <f t="shared" si="253"/>
        <v>0.47293220485884468</v>
      </c>
      <c r="DH54" s="21">
        <f t="shared" si="253"/>
        <v>2.3786234684911589</v>
      </c>
      <c r="DI54" s="21">
        <f t="shared" si="253"/>
        <v>1.1433259267686902</v>
      </c>
      <c r="DJ54" s="21">
        <f t="shared" si="253"/>
        <v>-6.6761242771695706E-2</v>
      </c>
      <c r="DK54" s="21">
        <f t="shared" si="253"/>
        <v>-2.5139331675302246</v>
      </c>
      <c r="DL54" s="21">
        <f t="shared" si="253"/>
        <v>-2.0674583712994021</v>
      </c>
      <c r="DM54" s="21">
        <f t="shared" si="253"/>
        <v>-1.8785119581300691</v>
      </c>
      <c r="DN54" s="21">
        <f t="shared" si="253"/>
        <v>-2.0879975048411548</v>
      </c>
      <c r="DO54" s="21">
        <f t="shared" si="253"/>
        <v>-5.0211664321762832</v>
      </c>
      <c r="DP54" s="21">
        <f t="shared" si="253"/>
        <v>2.3713007024449118</v>
      </c>
      <c r="DQ54" s="21">
        <f t="shared" si="253"/>
        <v>6.258583292262343</v>
      </c>
      <c r="DR54" s="21">
        <f t="shared" si="253"/>
        <v>-3.8030483859976094</v>
      </c>
      <c r="DS54" s="47">
        <f t="shared" si="253"/>
        <v>6.2235813586774213</v>
      </c>
      <c r="DT54" s="47">
        <f t="shared" ref="DT54:EY54" si="254">100*((DT22/DS22)^4-1)</f>
        <v>-25.364164348998496</v>
      </c>
      <c r="DU54" s="47">
        <f t="shared" si="254"/>
        <v>9.4442987613051255</v>
      </c>
      <c r="DV54" s="47">
        <f t="shared" si="254"/>
        <v>-15.383201398747792</v>
      </c>
      <c r="DW54" s="47">
        <f t="shared" si="254"/>
        <v>2.15866422250095</v>
      </c>
      <c r="DX54" s="47">
        <f t="shared" si="254"/>
        <v>6.3908027691682578</v>
      </c>
      <c r="DY54" s="47">
        <f t="shared" si="254"/>
        <v>15.348006444155416</v>
      </c>
      <c r="DZ54" s="47">
        <f t="shared" si="254"/>
        <v>-9.5470980505200647</v>
      </c>
      <c r="EA54" s="47">
        <f t="shared" si="254"/>
        <v>-9.9789021998591849</v>
      </c>
      <c r="EB54" s="20">
        <f t="shared" si="254"/>
        <v>1.0242967702132066</v>
      </c>
      <c r="EC54" s="20">
        <f t="shared" si="254"/>
        <v>0.65823557173276814</v>
      </c>
      <c r="ED54" s="20">
        <f t="shared" si="254"/>
        <v>1.9141523536347016</v>
      </c>
      <c r="EE54" s="20">
        <f t="shared" si="254"/>
        <v>1.0809802806969859</v>
      </c>
      <c r="EF54" s="20">
        <f t="shared" si="254"/>
        <v>0.8910979692309251</v>
      </c>
      <c r="EG54" s="20">
        <f t="shared" si="254"/>
        <v>0.49584319765731966</v>
      </c>
      <c r="EH54" s="20">
        <f t="shared" si="254"/>
        <v>0.83098970147614803</v>
      </c>
      <c r="EI54" s="20">
        <f t="shared" si="254"/>
        <v>1.0675191238889159</v>
      </c>
      <c r="EJ54" s="20">
        <f t="shared" si="254"/>
        <v>1.444601065114326</v>
      </c>
      <c r="EK54" s="20">
        <f t="shared" si="254"/>
        <v>2.0769826612088149</v>
      </c>
      <c r="EL54" s="20">
        <f t="shared" si="254"/>
        <v>2.6222288302248042</v>
      </c>
      <c r="EM54" s="20">
        <f t="shared" si="254"/>
        <v>2.962721292090853</v>
      </c>
      <c r="EN54" s="20">
        <f t="shared" si="254"/>
        <v>2.8390714233446301</v>
      </c>
      <c r="EO54" s="20">
        <f t="shared" si="254"/>
        <v>2.5592634104511625</v>
      </c>
      <c r="EP54" s="20">
        <f t="shared" si="254"/>
        <v>2.4480709851866456</v>
      </c>
      <c r="EQ54" s="20">
        <f t="shared" si="254"/>
        <v>2.1208674085563928</v>
      </c>
      <c r="ER54" s="20">
        <f t="shared" si="254"/>
        <v>2.0180054941440373</v>
      </c>
      <c r="ES54" s="20">
        <f t="shared" si="254"/>
        <v>1.7238015201234136</v>
      </c>
      <c r="ET54" s="20">
        <f t="shared" si="254"/>
        <v>1.5057920901594191</v>
      </c>
      <c r="EU54" s="20">
        <f t="shared" si="254"/>
        <v>1.2362244287086321</v>
      </c>
      <c r="EV54" s="20">
        <f t="shared" si="254"/>
        <v>1.0380817729362724</v>
      </c>
      <c r="EW54" s="20">
        <f t="shared" si="254"/>
        <v>0.83329416151889379</v>
      </c>
      <c r="EX54" s="20">
        <f t="shared" si="254"/>
        <v>0.73083572544678788</v>
      </c>
      <c r="EY54" s="20">
        <f t="shared" si="254"/>
        <v>0.78483210938726788</v>
      </c>
      <c r="EZ54" s="20">
        <f t="shared" ref="EZ54:FF54" si="255">100*((EZ22/EY22)^4-1)</f>
        <v>0.85554104346341475</v>
      </c>
      <c r="FA54" s="20">
        <f t="shared" si="255"/>
        <v>0.71340514294901958</v>
      </c>
      <c r="FB54" s="20">
        <f t="shared" si="255"/>
        <v>0.67427356858995591</v>
      </c>
      <c r="FC54" s="20">
        <f t="shared" si="255"/>
        <v>0.66751035473493481</v>
      </c>
      <c r="FD54" s="20">
        <f t="shared" si="255"/>
        <v>0.67522843733398563</v>
      </c>
      <c r="FE54" s="20">
        <f t="shared" si="255"/>
        <v>0.58756605022454167</v>
      </c>
      <c r="FF54" s="20">
        <f t="shared" si="255"/>
        <v>0.58350540397746897</v>
      </c>
    </row>
    <row r="55" spans="2:162" x14ac:dyDescent="0.25">
      <c r="B55" t="str">
        <f t="shared" si="6"/>
        <v xml:space="preserve">      Federal</v>
      </c>
      <c r="C55" s="21"/>
      <c r="D55" s="21">
        <f t="shared" ref="D55:AA55" si="256">100*((D23/C23)^4-1)</f>
        <v>11.490369700295089</v>
      </c>
      <c r="E55" s="21">
        <f t="shared" si="256"/>
        <v>-11.399969049834535</v>
      </c>
      <c r="F55" s="21">
        <f t="shared" si="256"/>
        <v>-10.04339072536583</v>
      </c>
      <c r="G55" s="21">
        <f t="shared" si="256"/>
        <v>0.63240909742261486</v>
      </c>
      <c r="H55" s="21">
        <f t="shared" si="256"/>
        <v>3.1870020339953564</v>
      </c>
      <c r="I55" s="21">
        <f t="shared" si="256"/>
        <v>7.0542857652903246</v>
      </c>
      <c r="J55" s="21">
        <f t="shared" si="256"/>
        <v>-2.4351978020605181</v>
      </c>
      <c r="K55" s="21">
        <f t="shared" si="256"/>
        <v>1.8676538530619791</v>
      </c>
      <c r="L55" s="21">
        <f t="shared" si="256"/>
        <v>1.2364613653583101</v>
      </c>
      <c r="M55" s="21">
        <f t="shared" si="256"/>
        <v>0.61490979556095837</v>
      </c>
      <c r="N55" s="21">
        <f t="shared" si="256"/>
        <v>2.4728353850683504</v>
      </c>
      <c r="O55" s="21">
        <f t="shared" si="256"/>
        <v>6.2286977259376153</v>
      </c>
      <c r="P55" s="21">
        <f t="shared" si="256"/>
        <v>0.60105014941911339</v>
      </c>
      <c r="Q55" s="21">
        <f t="shared" si="256"/>
        <v>3.6415110611585977</v>
      </c>
      <c r="R55" s="21">
        <f t="shared" si="256"/>
        <v>-2.3528381993379255</v>
      </c>
      <c r="S55" s="21">
        <f t="shared" si="256"/>
        <v>0</v>
      </c>
      <c r="T55" s="21">
        <f t="shared" si="256"/>
        <v>0.59835285639942004</v>
      </c>
      <c r="U55" s="21">
        <f t="shared" si="256"/>
        <v>-2.3632634414757492</v>
      </c>
      <c r="V55" s="21">
        <f t="shared" si="256"/>
        <v>-1.194016471535142</v>
      </c>
      <c r="W55" s="21">
        <f t="shared" si="256"/>
        <v>-4.1445096339039367</v>
      </c>
      <c r="X55" s="21">
        <f t="shared" si="256"/>
        <v>0</v>
      </c>
      <c r="Y55" s="21">
        <f t="shared" si="256"/>
        <v>-2.409527920676513</v>
      </c>
      <c r="Z55" s="21">
        <f t="shared" si="256"/>
        <v>-0.6102194245410697</v>
      </c>
      <c r="AA55" s="21">
        <f t="shared" si="256"/>
        <v>-0.61115176350146072</v>
      </c>
      <c r="AB55" s="21">
        <f t="shared" ref="AB55:BG55" si="257">100*((AB23/AA23)^4-1)</f>
        <v>-2.4314972420469316</v>
      </c>
      <c r="AC55" s="21">
        <f t="shared" si="257"/>
        <v>-4.8475724782847562</v>
      </c>
      <c r="AD55" s="21">
        <f t="shared" si="257"/>
        <v>4.4473021513222744</v>
      </c>
      <c r="AE55" s="21">
        <f t="shared" si="257"/>
        <v>0.61967281753845249</v>
      </c>
      <c r="AF55" s="21">
        <f t="shared" si="257"/>
        <v>1.2402952629219977</v>
      </c>
      <c r="AG55" s="21">
        <f t="shared" si="257"/>
        <v>4.3777790419102569</v>
      </c>
      <c r="AH55" s="21">
        <f t="shared" si="257"/>
        <v>-2.4131618645819586</v>
      </c>
      <c r="AI55" s="21">
        <f t="shared" si="257"/>
        <v>10.167056522033246</v>
      </c>
      <c r="AJ55" s="21">
        <f t="shared" si="257"/>
        <v>-0.59656806040719879</v>
      </c>
      <c r="AK55" s="21">
        <f t="shared" si="257"/>
        <v>4.8771637221462605</v>
      </c>
      <c r="AL55" s="21">
        <f t="shared" si="257"/>
        <v>7.2919081589916113</v>
      </c>
      <c r="AM55" s="21">
        <f t="shared" si="257"/>
        <v>8.3913675143460367</v>
      </c>
      <c r="AN55" s="21">
        <f t="shared" si="257"/>
        <v>-7.2041745932285846</v>
      </c>
      <c r="AO55" s="21">
        <f t="shared" si="257"/>
        <v>-2.3020618455284581</v>
      </c>
      <c r="AP55" s="21">
        <f t="shared" si="257"/>
        <v>5.9685355059505119</v>
      </c>
      <c r="AQ55" s="21">
        <f t="shared" si="257"/>
        <v>0.57678293203577979</v>
      </c>
      <c r="AR55" s="21">
        <f t="shared" si="257"/>
        <v>46.716216888924137</v>
      </c>
      <c r="AS55" s="21">
        <f t="shared" si="257"/>
        <v>-26.604427535480312</v>
      </c>
      <c r="AT55" s="21">
        <f t="shared" si="257"/>
        <v>-7.6675674109172975</v>
      </c>
      <c r="AU55" s="21">
        <f t="shared" si="257"/>
        <v>8.9166252820602754</v>
      </c>
      <c r="AV55" s="21">
        <f t="shared" si="257"/>
        <v>-2.2345487116731899</v>
      </c>
      <c r="AW55" s="21">
        <f t="shared" si="257"/>
        <v>2.2856220497392998</v>
      </c>
      <c r="AX55" s="21">
        <f t="shared" si="257"/>
        <v>2.8467973547283254</v>
      </c>
      <c r="AY55" s="21">
        <f t="shared" si="257"/>
        <v>-1.1141952611760542</v>
      </c>
      <c r="AZ55" s="21">
        <f t="shared" si="257"/>
        <v>0</v>
      </c>
      <c r="BA55" s="21">
        <f t="shared" si="257"/>
        <v>1.1267494501550512</v>
      </c>
      <c r="BB55" s="21">
        <f t="shared" si="257"/>
        <v>20.421242409008311</v>
      </c>
      <c r="BC55" s="21">
        <f t="shared" si="257"/>
        <v>1.6117875612772226</v>
      </c>
      <c r="BD55" s="21">
        <f t="shared" si="257"/>
        <v>-2.1107436857807915</v>
      </c>
      <c r="BE55" s="21">
        <f t="shared" si="257"/>
        <v>-3.6910960302872553</v>
      </c>
      <c r="BF55" s="21">
        <f t="shared" si="257"/>
        <v>1.6292943839811391</v>
      </c>
      <c r="BG55" s="21">
        <f t="shared" si="257"/>
        <v>-2.1332566668726738</v>
      </c>
      <c r="BH55" s="21">
        <f t="shared" ref="BH55:CM55" si="258">100*((BH23/BG23)^4-1)</f>
        <v>0.54163721826723243</v>
      </c>
      <c r="BI55" s="21">
        <f t="shared" si="258"/>
        <v>-1.6096251011177731</v>
      </c>
      <c r="BJ55" s="21">
        <f t="shared" si="258"/>
        <v>1.6359578899582283</v>
      </c>
      <c r="BK55" s="21">
        <f t="shared" si="258"/>
        <v>-6.3220709094473531</v>
      </c>
      <c r="BL55" s="21">
        <f t="shared" si="258"/>
        <v>-1.6359573303024288</v>
      </c>
      <c r="BM55" s="21">
        <f t="shared" si="258"/>
        <v>1.6631660166672058</v>
      </c>
      <c r="BN55" s="21">
        <f t="shared" si="258"/>
        <v>-6.4235620629645158</v>
      </c>
      <c r="BO55" s="21">
        <f t="shared" si="258"/>
        <v>-2.2129157685279011</v>
      </c>
      <c r="BP55" s="21">
        <f t="shared" si="258"/>
        <v>-1.6724370119573284</v>
      </c>
      <c r="BQ55" s="21">
        <f t="shared" si="258"/>
        <v>-0.56219115886120274</v>
      </c>
      <c r="BR55" s="21">
        <f t="shared" si="258"/>
        <v>1.703297416921945</v>
      </c>
      <c r="BS55" s="21">
        <f t="shared" si="258"/>
        <v>-1.1188701143042379</v>
      </c>
      <c r="BT55" s="21">
        <f t="shared" si="258"/>
        <v>-0.56219115886120274</v>
      </c>
      <c r="BU55" s="21">
        <f t="shared" si="258"/>
        <v>0</v>
      </c>
      <c r="BV55" s="21">
        <f t="shared" si="258"/>
        <v>1.703297416921945</v>
      </c>
      <c r="BW55" s="21">
        <f t="shared" si="258"/>
        <v>1.6960752756072006</v>
      </c>
      <c r="BX55" s="21">
        <f t="shared" si="258"/>
        <v>0</v>
      </c>
      <c r="BY55" s="21">
        <f t="shared" si="258"/>
        <v>1.1235844856065436</v>
      </c>
      <c r="BZ55" s="21">
        <f t="shared" si="258"/>
        <v>3.3895312955315227</v>
      </c>
      <c r="CA55" s="21">
        <f t="shared" si="258"/>
        <v>0.55439922683004905</v>
      </c>
      <c r="CB55" s="21">
        <f t="shared" si="258"/>
        <v>13.325630105703157</v>
      </c>
      <c r="CC55" s="21">
        <f t="shared" si="258"/>
        <v>-7.2885248438036232</v>
      </c>
      <c r="CD55" s="21">
        <f t="shared" si="258"/>
        <v>-3.7655465291789425</v>
      </c>
      <c r="CE55" s="21">
        <f t="shared" si="258"/>
        <v>-9.5545866373504378</v>
      </c>
      <c r="CF55" s="21">
        <f t="shared" si="258"/>
        <v>53.451747740847935</v>
      </c>
      <c r="CG55" s="21">
        <f t="shared" si="258"/>
        <v>-29.132303069653354</v>
      </c>
      <c r="CH55" s="21">
        <f t="shared" si="258"/>
        <v>-7.5234218300979876</v>
      </c>
      <c r="CI55" s="21">
        <f t="shared" si="258"/>
        <v>0</v>
      </c>
      <c r="CJ55" s="21">
        <f t="shared" si="258"/>
        <v>-1.1235843610883367</v>
      </c>
      <c r="CK55" s="21">
        <f t="shared" si="258"/>
        <v>-3.9019655517183449</v>
      </c>
      <c r="CL55" s="21">
        <f t="shared" si="258"/>
        <v>-2.2661969779258495</v>
      </c>
      <c r="CM55" s="21">
        <f t="shared" si="258"/>
        <v>-1.1444803524206626</v>
      </c>
      <c r="CN55" s="21">
        <f t="shared" ref="CN55:DS55" si="259">100*((CN23/CM23)^4-1)</f>
        <v>-1.7179271174538324</v>
      </c>
      <c r="CO55" s="21">
        <f t="shared" si="259"/>
        <v>-0.57761581855980682</v>
      </c>
      <c r="CP55" s="21">
        <f t="shared" si="259"/>
        <v>-1.1543890659955647</v>
      </c>
      <c r="CQ55" s="21">
        <f t="shared" si="259"/>
        <v>-2.3053786574226298</v>
      </c>
      <c r="CR55" s="21">
        <f t="shared" si="259"/>
        <v>-4.5969241384563269</v>
      </c>
      <c r="CS55" s="21">
        <f t="shared" si="259"/>
        <v>-2.9259169578454647</v>
      </c>
      <c r="CT55" s="21">
        <f t="shared" si="259"/>
        <v>-1.7764176905027962</v>
      </c>
      <c r="CU55" s="21">
        <f t="shared" si="259"/>
        <v>0.60014835380099996</v>
      </c>
      <c r="CV55" s="21">
        <f t="shared" si="259"/>
        <v>-1.1904629306030867</v>
      </c>
      <c r="CW55" s="21">
        <f t="shared" si="259"/>
        <v>-3.549939971372118</v>
      </c>
      <c r="CX55" s="21">
        <f t="shared" si="259"/>
        <v>-2.3986914581958563</v>
      </c>
      <c r="CY55" s="21">
        <f t="shared" si="259"/>
        <v>0.61021943537393764</v>
      </c>
      <c r="CZ55" s="21">
        <f t="shared" si="259"/>
        <v>1.2213598980915785</v>
      </c>
      <c r="DA55" s="21">
        <f t="shared" si="259"/>
        <v>0.60743940837972854</v>
      </c>
      <c r="DB55" s="21">
        <f t="shared" si="259"/>
        <v>0.60651835314065039</v>
      </c>
      <c r="DC55" s="21">
        <f t="shared" si="259"/>
        <v>0</v>
      </c>
      <c r="DD55" s="21">
        <f t="shared" si="259"/>
        <v>0.60560008684167332</v>
      </c>
      <c r="DE55" s="21">
        <f t="shared" si="259"/>
        <v>0.60468459683402642</v>
      </c>
      <c r="DF55" s="21">
        <f t="shared" si="259"/>
        <v>2.431499973418827</v>
      </c>
      <c r="DG55" s="21">
        <f t="shared" si="259"/>
        <v>1.2029939985406468</v>
      </c>
      <c r="DH55" s="21">
        <f t="shared" si="259"/>
        <v>-2.366759082038139</v>
      </c>
      <c r="DI55" s="21">
        <f t="shared" si="259"/>
        <v>-1.1958012093120196</v>
      </c>
      <c r="DJ55" s="21">
        <f t="shared" si="259"/>
        <v>-1.1993867389319957</v>
      </c>
      <c r="DK55" s="21">
        <f t="shared" si="259"/>
        <v>-4.7469182257366409</v>
      </c>
      <c r="DL55" s="21">
        <f t="shared" si="259"/>
        <v>-1.8222757503195686</v>
      </c>
      <c r="DM55" s="21">
        <f t="shared" si="259"/>
        <v>-1.2232272027183133</v>
      </c>
      <c r="DN55" s="21">
        <f t="shared" si="259"/>
        <v>-2.4426328155010668</v>
      </c>
      <c r="DO55" s="21">
        <f t="shared" si="259"/>
        <v>-3.6693315112520275</v>
      </c>
      <c r="DP55" s="21">
        <f t="shared" si="259"/>
        <v>-1.8647507269308305</v>
      </c>
      <c r="DQ55" s="21">
        <f t="shared" si="259"/>
        <v>3.1819320113561034</v>
      </c>
      <c r="DR55" s="21">
        <f t="shared" si="259"/>
        <v>-2.472832463151986</v>
      </c>
      <c r="DS55" s="47">
        <f t="shared" si="259"/>
        <v>2.5355319195727866</v>
      </c>
      <c r="DT55" s="47">
        <f t="shared" ref="DT55:EY55" si="260">100*((DT23/DS23)^4-1)</f>
        <v>2.5195616246617814</v>
      </c>
      <c r="DU55" s="47">
        <f t="shared" si="260"/>
        <v>30.208108208147767</v>
      </c>
      <c r="DV55" s="47">
        <f t="shared" si="260"/>
        <v>-16.818511653602275</v>
      </c>
      <c r="DW55" s="47">
        <f t="shared" si="260"/>
        <v>-5.9418464192744107</v>
      </c>
      <c r="DX55" s="47">
        <f t="shared" si="260"/>
        <v>-0.61585652207609698</v>
      </c>
      <c r="DY55" s="47">
        <f t="shared" si="260"/>
        <v>-3.0555414012806037</v>
      </c>
      <c r="DZ55" s="47">
        <f t="shared" si="260"/>
        <v>-2.469016734305296</v>
      </c>
      <c r="EA55" s="47">
        <f t="shared" si="260"/>
        <v>-3.0981373423017766</v>
      </c>
      <c r="EB55" s="20">
        <f t="shared" si="260"/>
        <v>-0.32661341790903853</v>
      </c>
      <c r="EC55" s="20">
        <f t="shared" si="260"/>
        <v>-3.3957089030844934E-2</v>
      </c>
      <c r="ED55" s="20">
        <f t="shared" si="260"/>
        <v>-3.4153604886122402E-3</v>
      </c>
      <c r="EE55" s="20">
        <f t="shared" si="260"/>
        <v>-3.794920593436224E-4</v>
      </c>
      <c r="EF55" s="20">
        <f t="shared" si="260"/>
        <v>-1.897463447586567E-4</v>
      </c>
      <c r="EG55" s="20">
        <f t="shared" si="260"/>
        <v>0</v>
      </c>
      <c r="EH55" s="20">
        <f t="shared" si="260"/>
        <v>0</v>
      </c>
      <c r="EI55" s="20">
        <f t="shared" si="260"/>
        <v>0</v>
      </c>
      <c r="EJ55" s="20">
        <f t="shared" si="260"/>
        <v>0</v>
      </c>
      <c r="EK55" s="20">
        <f t="shared" si="260"/>
        <v>0</v>
      </c>
      <c r="EL55" s="20">
        <f t="shared" si="260"/>
        <v>0</v>
      </c>
      <c r="EM55" s="20">
        <f t="shared" si="260"/>
        <v>0</v>
      </c>
      <c r="EN55" s="20">
        <f t="shared" si="260"/>
        <v>0</v>
      </c>
      <c r="EO55" s="20">
        <f t="shared" si="260"/>
        <v>0</v>
      </c>
      <c r="EP55" s="20">
        <f t="shared" si="260"/>
        <v>0</v>
      </c>
      <c r="EQ55" s="20">
        <f t="shared" si="260"/>
        <v>0</v>
      </c>
      <c r="ER55" s="20">
        <f t="shared" si="260"/>
        <v>0</v>
      </c>
      <c r="ES55" s="20">
        <f t="shared" si="260"/>
        <v>0</v>
      </c>
      <c r="ET55" s="20">
        <f t="shared" si="260"/>
        <v>0</v>
      </c>
      <c r="EU55" s="20">
        <f t="shared" si="260"/>
        <v>0</v>
      </c>
      <c r="EV55" s="20">
        <f t="shared" si="260"/>
        <v>0</v>
      </c>
      <c r="EW55" s="20">
        <f t="shared" si="260"/>
        <v>0</v>
      </c>
      <c r="EX55" s="20">
        <f t="shared" si="260"/>
        <v>0</v>
      </c>
      <c r="EY55" s="20">
        <f t="shared" si="260"/>
        <v>0</v>
      </c>
      <c r="EZ55" s="20">
        <f t="shared" ref="EZ55:FF55" si="261">100*((EZ23/EY23)^4-1)</f>
        <v>0</v>
      </c>
      <c r="FA55" s="20">
        <f t="shared" si="261"/>
        <v>0</v>
      </c>
      <c r="FB55" s="20">
        <f t="shared" si="261"/>
        <v>0</v>
      </c>
      <c r="FC55" s="20">
        <f t="shared" si="261"/>
        <v>0</v>
      </c>
      <c r="FD55" s="20">
        <f t="shared" si="261"/>
        <v>0</v>
      </c>
      <c r="FE55" s="20">
        <f t="shared" si="261"/>
        <v>0</v>
      </c>
      <c r="FF55" s="20">
        <f t="shared" si="261"/>
        <v>0</v>
      </c>
    </row>
    <row r="56" spans="2:16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47"/>
      <c r="DT56" s="47"/>
      <c r="DU56" s="47"/>
      <c r="DV56" s="47"/>
      <c r="DW56" s="47"/>
      <c r="DX56" s="47"/>
      <c r="DY56" s="47"/>
      <c r="DZ56" s="47"/>
      <c r="EA56" s="47"/>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row>
    <row r="57" spans="2:162" x14ac:dyDescent="0.25">
      <c r="B57" t="str">
        <f>B25</f>
        <v>Personal income (mil. $2012)</v>
      </c>
      <c r="C57" s="21"/>
      <c r="D57" s="21">
        <f t="shared" ref="D57:AA57" si="262">100*((D25/C25)^4-1)</f>
        <v>4.9580245351336982</v>
      </c>
      <c r="E57" s="21">
        <f t="shared" si="262"/>
        <v>1.7978997844625644</v>
      </c>
      <c r="F57" s="21">
        <f t="shared" si="262"/>
        <v>0.78568222667363408</v>
      </c>
      <c r="G57" s="21">
        <f t="shared" si="262"/>
        <v>4.5038024666401499</v>
      </c>
      <c r="H57" s="21">
        <f t="shared" si="262"/>
        <v>2.6477021398033651</v>
      </c>
      <c r="I57" s="21">
        <f t="shared" si="262"/>
        <v>2.1435173582500244</v>
      </c>
      <c r="J57" s="21">
        <f t="shared" si="262"/>
        <v>3.8525636313303968</v>
      </c>
      <c r="K57" s="21">
        <f t="shared" si="262"/>
        <v>8.3381686632441934</v>
      </c>
      <c r="L57" s="21">
        <f t="shared" si="262"/>
        <v>3.2439590769538951</v>
      </c>
      <c r="M57" s="21">
        <f t="shared" si="262"/>
        <v>3.8434149366675108</v>
      </c>
      <c r="N57" s="21">
        <f t="shared" si="262"/>
        <v>9.4659778561016594</v>
      </c>
      <c r="O57" s="21">
        <f t="shared" si="262"/>
        <v>-5.1912806332525596</v>
      </c>
      <c r="P57" s="21">
        <f t="shared" si="262"/>
        <v>2.4589416343334003</v>
      </c>
      <c r="Q57" s="21">
        <f t="shared" si="262"/>
        <v>-3.4700381873123409</v>
      </c>
      <c r="R57" s="21">
        <f t="shared" si="262"/>
        <v>1.0152730734611204</v>
      </c>
      <c r="S57" s="21">
        <f t="shared" si="262"/>
        <v>4.6948334299054872</v>
      </c>
      <c r="T57" s="21">
        <f t="shared" si="262"/>
        <v>6.5536337770569775</v>
      </c>
      <c r="U57" s="21">
        <f t="shared" si="262"/>
        <v>1.4679150843774247</v>
      </c>
      <c r="V57" s="21">
        <f t="shared" si="262"/>
        <v>8.2794907116746419</v>
      </c>
      <c r="W57" s="21">
        <f t="shared" si="262"/>
        <v>2.552326415745898</v>
      </c>
      <c r="X57" s="21">
        <f t="shared" si="262"/>
        <v>3.1104955969204928</v>
      </c>
      <c r="Y57" s="21">
        <f t="shared" si="262"/>
        <v>3.8529354862982812</v>
      </c>
      <c r="Z57" s="21">
        <f t="shared" si="262"/>
        <v>2.0700603264520723</v>
      </c>
      <c r="AA57" s="21">
        <f t="shared" si="262"/>
        <v>11.106260342580798</v>
      </c>
      <c r="AB57" s="21">
        <f t="shared" ref="AB57:BG57" si="263">100*((AB25/AA25)^4-1)</f>
        <v>6.8333671466003221</v>
      </c>
      <c r="AC57" s="21">
        <f t="shared" si="263"/>
        <v>5.9928408074156225</v>
      </c>
      <c r="AD57" s="21">
        <f t="shared" si="263"/>
        <v>4.4126405074501163</v>
      </c>
      <c r="AE57" s="21">
        <f t="shared" si="263"/>
        <v>11.713509952939315</v>
      </c>
      <c r="AF57" s="21">
        <f t="shared" si="263"/>
        <v>6.5455886871845559</v>
      </c>
      <c r="AG57" s="21">
        <f t="shared" si="263"/>
        <v>4.9354349182006096</v>
      </c>
      <c r="AH57" s="21">
        <f t="shared" si="263"/>
        <v>8.6605919260073669</v>
      </c>
      <c r="AI57" s="21">
        <f t="shared" si="263"/>
        <v>24.152340039694863</v>
      </c>
      <c r="AJ57" s="21">
        <f t="shared" si="263"/>
        <v>10.416839597792649</v>
      </c>
      <c r="AK57" s="21">
        <f t="shared" si="263"/>
        <v>9.786150093514312</v>
      </c>
      <c r="AL57" s="21">
        <f t="shared" si="263"/>
        <v>7.2422926175231161</v>
      </c>
      <c r="AM57" s="21">
        <f t="shared" si="263"/>
        <v>10.163754587106721</v>
      </c>
      <c r="AN57" s="21">
        <f t="shared" si="263"/>
        <v>-1.6729041805251921</v>
      </c>
      <c r="AO57" s="21">
        <f t="shared" si="263"/>
        <v>11.084616645393176</v>
      </c>
      <c r="AP57" s="21">
        <f t="shared" si="263"/>
        <v>12.655102767268488</v>
      </c>
      <c r="AQ57" s="21">
        <f t="shared" si="263"/>
        <v>6.8887400045636316</v>
      </c>
      <c r="AR57" s="21">
        <f t="shared" si="263"/>
        <v>-5.3455730706004516</v>
      </c>
      <c r="AS57" s="21">
        <f t="shared" si="263"/>
        <v>-3.1586377468406757</v>
      </c>
      <c r="AT57" s="21">
        <f t="shared" si="263"/>
        <v>1.1897735634422757</v>
      </c>
      <c r="AU57" s="21">
        <f t="shared" si="263"/>
        <v>1.1649265233730111</v>
      </c>
      <c r="AV57" s="21">
        <f t="shared" si="263"/>
        <v>3.2448750231769852</v>
      </c>
      <c r="AW57" s="21">
        <f t="shared" si="263"/>
        <v>-9.3054979011648165</v>
      </c>
      <c r="AX57" s="21">
        <f t="shared" si="263"/>
        <v>-4.4586287119341428E-2</v>
      </c>
      <c r="AY57" s="21">
        <f t="shared" si="263"/>
        <v>3.6836063556756837</v>
      </c>
      <c r="AZ57" s="21">
        <f t="shared" si="263"/>
        <v>-3.1786144142830652</v>
      </c>
      <c r="BA57" s="21">
        <f t="shared" si="263"/>
        <v>-1.5080527539820809</v>
      </c>
      <c r="BB57" s="21">
        <f t="shared" si="263"/>
        <v>2.8720176217501781</v>
      </c>
      <c r="BC57" s="21">
        <f t="shared" si="263"/>
        <v>-2.876399595687773</v>
      </c>
      <c r="BD57" s="21">
        <f t="shared" si="263"/>
        <v>5.5816793185208935</v>
      </c>
      <c r="BE57" s="21">
        <f t="shared" si="263"/>
        <v>1.9727144531572538</v>
      </c>
      <c r="BF57" s="21">
        <f t="shared" si="263"/>
        <v>-1.4367655480871711</v>
      </c>
      <c r="BG57" s="21">
        <f t="shared" si="263"/>
        <v>3.1200064056612797</v>
      </c>
      <c r="BH57" s="21">
        <f t="shared" ref="BH57:CM57" si="264">100*((BH25/BG25)^4-1)</f>
        <v>10.070918476739376</v>
      </c>
      <c r="BI57" s="21">
        <f t="shared" si="264"/>
        <v>2.5908278431956422</v>
      </c>
      <c r="BJ57" s="21">
        <f t="shared" si="264"/>
        <v>58.655668834913712</v>
      </c>
      <c r="BK57" s="21">
        <f t="shared" si="264"/>
        <v>-30.708972060350646</v>
      </c>
      <c r="BL57" s="21">
        <f t="shared" si="264"/>
        <v>-0.24816770268847321</v>
      </c>
      <c r="BM57" s="21">
        <f t="shared" si="264"/>
        <v>-3.391050769502657</v>
      </c>
      <c r="BN57" s="21">
        <f t="shared" si="264"/>
        <v>4.6207903503807435</v>
      </c>
      <c r="BO57" s="21">
        <f t="shared" si="264"/>
        <v>17.506504977189262</v>
      </c>
      <c r="BP57" s="21">
        <f t="shared" si="264"/>
        <v>8.0668617701799903</v>
      </c>
      <c r="BQ57" s="21">
        <f t="shared" si="264"/>
        <v>5.9832330734716166</v>
      </c>
      <c r="BR57" s="21">
        <f t="shared" si="264"/>
        <v>13.853502001821361</v>
      </c>
      <c r="BS57" s="21">
        <f t="shared" si="264"/>
        <v>3.6930485634000254</v>
      </c>
      <c r="BT57" s="21">
        <f t="shared" si="264"/>
        <v>6.1111160880664483</v>
      </c>
      <c r="BU57" s="21">
        <f t="shared" si="264"/>
        <v>1.4785972526573321</v>
      </c>
      <c r="BV57" s="21">
        <f t="shared" si="264"/>
        <v>0.13457482497534201</v>
      </c>
      <c r="BW57" s="21">
        <f t="shared" si="264"/>
        <v>-1.1620748644422418</v>
      </c>
      <c r="BX57" s="21">
        <f t="shared" si="264"/>
        <v>6.2709076281322051</v>
      </c>
      <c r="BY57" s="21">
        <f t="shared" si="264"/>
        <v>-8.698215903561568</v>
      </c>
      <c r="BZ57" s="21">
        <f t="shared" si="264"/>
        <v>-1.9193449802415885</v>
      </c>
      <c r="CA57" s="21">
        <f t="shared" si="264"/>
        <v>-13.596345392472898</v>
      </c>
      <c r="CB57" s="21">
        <f t="shared" si="264"/>
        <v>-5.1095125045468981</v>
      </c>
      <c r="CC57" s="21">
        <f t="shared" si="264"/>
        <v>-9.7644244294885283</v>
      </c>
      <c r="CD57" s="21">
        <f t="shared" si="264"/>
        <v>-4.0091179823999123</v>
      </c>
      <c r="CE57" s="21">
        <f t="shared" si="264"/>
        <v>4.6417700702239717</v>
      </c>
      <c r="CF57" s="21">
        <f t="shared" si="264"/>
        <v>6.4011564707858737</v>
      </c>
      <c r="CG57" s="21">
        <f t="shared" si="264"/>
        <v>5.0468080858967035</v>
      </c>
      <c r="CH57" s="21">
        <f t="shared" si="264"/>
        <v>2.7437652003184931</v>
      </c>
      <c r="CI57" s="21">
        <f t="shared" si="264"/>
        <v>9.4224604584249185</v>
      </c>
      <c r="CJ57" s="21">
        <f t="shared" si="264"/>
        <v>-0.92873431359224989</v>
      </c>
      <c r="CK57" s="21">
        <f t="shared" si="264"/>
        <v>3.4127023191475425</v>
      </c>
      <c r="CL57" s="21">
        <f t="shared" si="264"/>
        <v>6.6768989366243092</v>
      </c>
      <c r="CM57" s="21">
        <f t="shared" si="264"/>
        <v>18.426111580281045</v>
      </c>
      <c r="CN57" s="21">
        <f t="shared" ref="CN57:DS57" si="265">100*((CN25/CM25)^4-1)</f>
        <v>10.796592013211459</v>
      </c>
      <c r="CO57" s="21">
        <f t="shared" si="265"/>
        <v>4.3152612354416586</v>
      </c>
      <c r="CP57" s="21">
        <f t="shared" si="265"/>
        <v>18.226746424615591</v>
      </c>
      <c r="CQ57" s="21">
        <f t="shared" si="265"/>
        <v>-12.202454035887367</v>
      </c>
      <c r="CR57" s="21">
        <f t="shared" si="265"/>
        <v>1.7779640179846679</v>
      </c>
      <c r="CS57" s="21">
        <f t="shared" si="265"/>
        <v>2.6044195581664376</v>
      </c>
      <c r="CT57" s="21">
        <f t="shared" si="265"/>
        <v>-0.16286057093746198</v>
      </c>
      <c r="CU57" s="21">
        <f t="shared" si="265"/>
        <v>14.776486357381335</v>
      </c>
      <c r="CV57" s="21">
        <f t="shared" si="265"/>
        <v>10.457148076611599</v>
      </c>
      <c r="CW57" s="21">
        <f t="shared" si="265"/>
        <v>12.058801486229044</v>
      </c>
      <c r="CX57" s="21">
        <f t="shared" si="265"/>
        <v>11.03123907821535</v>
      </c>
      <c r="CY57" s="21">
        <f t="shared" si="265"/>
        <v>6.6177156120427183</v>
      </c>
      <c r="CZ57" s="21">
        <f t="shared" si="265"/>
        <v>1.4715135862679141</v>
      </c>
      <c r="DA57" s="21">
        <f t="shared" si="265"/>
        <v>2.1700718388904638</v>
      </c>
      <c r="DB57" s="21">
        <f t="shared" si="265"/>
        <v>1.7431224857668903</v>
      </c>
      <c r="DC57" s="21">
        <f t="shared" si="265"/>
        <v>11.830246512239363</v>
      </c>
      <c r="DD57" s="21">
        <f t="shared" si="265"/>
        <v>3.0711103728731981</v>
      </c>
      <c r="DE57" s="21">
        <f t="shared" si="265"/>
        <v>5.1504549253272858</v>
      </c>
      <c r="DF57" s="21">
        <f t="shared" si="265"/>
        <v>8.4879229349400518</v>
      </c>
      <c r="DG57" s="21">
        <f t="shared" si="265"/>
        <v>3.9846908212219923</v>
      </c>
      <c r="DH57" s="21">
        <f t="shared" si="265"/>
        <v>4.0274432303113006</v>
      </c>
      <c r="DI57" s="21">
        <f t="shared" si="265"/>
        <v>4.7960751057079642</v>
      </c>
      <c r="DJ57" s="21">
        <f t="shared" si="265"/>
        <v>5.2001660313512499</v>
      </c>
      <c r="DK57" s="21">
        <f t="shared" si="265"/>
        <v>7.5154140591094931</v>
      </c>
      <c r="DL57" s="21">
        <f t="shared" si="265"/>
        <v>1.8818230018979865</v>
      </c>
      <c r="DM57" s="21">
        <f t="shared" si="265"/>
        <v>7.1293897736053546</v>
      </c>
      <c r="DN57" s="21">
        <f t="shared" si="265"/>
        <v>3.6549263759556805</v>
      </c>
      <c r="DO57" s="21">
        <f t="shared" si="265"/>
        <v>8.1835727199042196</v>
      </c>
      <c r="DP57" s="21">
        <f t="shared" si="265"/>
        <v>-0.83658730506920298</v>
      </c>
      <c r="DQ57" s="21">
        <f t="shared" si="265"/>
        <v>1.4615802776782649</v>
      </c>
      <c r="DR57" s="21">
        <f t="shared" si="265"/>
        <v>3.1475942131905299</v>
      </c>
      <c r="DS57" s="53">
        <f t="shared" si="265"/>
        <v>5.0159844663980158</v>
      </c>
      <c r="DT57" s="53">
        <f t="shared" ref="DT57:EY57" si="266">100*((DT25/DS25)^4-1)</f>
        <v>34.30519444064322</v>
      </c>
      <c r="DU57" s="53">
        <f t="shared" si="266"/>
        <v>-14.038682032268824</v>
      </c>
      <c r="DV57" s="53">
        <f t="shared" si="266"/>
        <v>-5.6603818142335616</v>
      </c>
      <c r="DW57" s="26">
        <f t="shared" si="266"/>
        <v>46.216212295448365</v>
      </c>
      <c r="DX57" s="26">
        <f t="shared" si="266"/>
        <v>-17.534881577788742</v>
      </c>
      <c r="DY57" s="26">
        <f t="shared" si="266"/>
        <v>-4.4658772089537173</v>
      </c>
      <c r="DZ57" s="26">
        <f t="shared" si="266"/>
        <v>-0.77519178484009021</v>
      </c>
      <c r="EA57" s="26">
        <f t="shared" si="266"/>
        <v>-4.5659416361933047</v>
      </c>
      <c r="EB57" s="26">
        <f t="shared" si="266"/>
        <v>1.2003783244973976</v>
      </c>
      <c r="EC57" s="26">
        <f t="shared" si="266"/>
        <v>0.11860866510609025</v>
      </c>
      <c r="ED57" s="26">
        <f t="shared" si="266"/>
        <v>1.4027276821848123</v>
      </c>
      <c r="EE57" s="26">
        <f t="shared" si="266"/>
        <v>0.32119735206845856</v>
      </c>
      <c r="EF57" s="26">
        <f t="shared" si="266"/>
        <v>0.65074026858340517</v>
      </c>
      <c r="EG57" s="26">
        <f t="shared" si="266"/>
        <v>1.6223280651931571</v>
      </c>
      <c r="EH57" s="26">
        <f t="shared" si="266"/>
        <v>2.167477593316125</v>
      </c>
      <c r="EI57" s="26">
        <f t="shared" si="266"/>
        <v>2.9312704513697607</v>
      </c>
      <c r="EJ57" s="26">
        <f t="shared" si="266"/>
        <v>3.1851489715377435</v>
      </c>
      <c r="EK57" s="26">
        <f t="shared" si="266"/>
        <v>3.5444280846139486</v>
      </c>
      <c r="EL57" s="26">
        <f t="shared" si="266"/>
        <v>3.6178629932068995</v>
      </c>
      <c r="EM57" s="26">
        <f t="shared" si="266"/>
        <v>4.1100789454235231</v>
      </c>
      <c r="EN57" s="20">
        <f t="shared" si="266"/>
        <v>4.2024480760337379</v>
      </c>
      <c r="EO57" s="20">
        <f t="shared" si="266"/>
        <v>4.4413386427889945</v>
      </c>
      <c r="EP57" s="20">
        <f t="shared" si="266"/>
        <v>4.5955999239401857</v>
      </c>
      <c r="EQ57" s="20">
        <f t="shared" si="266"/>
        <v>4.7847659233549278</v>
      </c>
      <c r="ER57" s="20">
        <f t="shared" si="266"/>
        <v>4.6667131613210122</v>
      </c>
      <c r="ES57" s="20">
        <f t="shared" si="266"/>
        <v>4.4924620522621028</v>
      </c>
      <c r="ET57" s="20">
        <f t="shared" si="266"/>
        <v>4.3098881259309607</v>
      </c>
      <c r="EU57" s="20">
        <f t="shared" si="266"/>
        <v>4.5033566148323656</v>
      </c>
      <c r="EV57" s="20">
        <f t="shared" si="266"/>
        <v>4.2051428963266968</v>
      </c>
      <c r="EW57" s="20">
        <f t="shared" si="266"/>
        <v>4.0317081089572993</v>
      </c>
      <c r="EX57" s="20">
        <f t="shared" si="266"/>
        <v>3.9197258006029578</v>
      </c>
      <c r="EY57" s="20">
        <f t="shared" si="266"/>
        <v>4.1546440513453575</v>
      </c>
      <c r="EZ57" s="20">
        <f t="shared" ref="EZ57:FF57" si="267">100*((EZ25/EY25)^4-1)</f>
        <v>3.8284377335637831</v>
      </c>
      <c r="FA57" s="20">
        <f t="shared" si="267"/>
        <v>3.6598277795179879</v>
      </c>
      <c r="FB57" s="20">
        <f t="shared" si="267"/>
        <v>3.5584376942976448</v>
      </c>
      <c r="FC57" s="20">
        <f t="shared" si="267"/>
        <v>3.7208369877457903</v>
      </c>
      <c r="FD57" s="20">
        <f t="shared" si="267"/>
        <v>3.304077971931374</v>
      </c>
      <c r="FE57" s="20">
        <f t="shared" si="267"/>
        <v>3.1381493532447902</v>
      </c>
      <c r="FF57" s="20">
        <f t="shared" si="267"/>
        <v>3.1503693688018863</v>
      </c>
    </row>
    <row r="58" spans="2:162" x14ac:dyDescent="0.25">
      <c r="B58" t="str">
        <f>B26</f>
        <v>Personal income (mil. $)</v>
      </c>
      <c r="C58" s="21"/>
      <c r="D58" s="21">
        <f t="shared" ref="D58:AA58" si="268">100*((D26/C26)^4-1)</f>
        <v>8.8239519620338935</v>
      </c>
      <c r="E58" s="21">
        <f t="shared" si="268"/>
        <v>7.0678910615059598</v>
      </c>
      <c r="F58" s="21">
        <f t="shared" si="268"/>
        <v>6.2266224313525687</v>
      </c>
      <c r="G58" s="21">
        <f t="shared" si="268"/>
        <v>6.7149966241228043</v>
      </c>
      <c r="H58" s="21">
        <f t="shared" si="268"/>
        <v>4.9113051265919916</v>
      </c>
      <c r="I58" s="21">
        <f t="shared" si="268"/>
        <v>4.9461940187299547</v>
      </c>
      <c r="J58" s="21">
        <f t="shared" si="268"/>
        <v>6.9027957612239454</v>
      </c>
      <c r="K58" s="21">
        <f t="shared" si="268"/>
        <v>11.074963291538031</v>
      </c>
      <c r="L58" s="21">
        <f t="shared" si="268"/>
        <v>6.0195004164611987</v>
      </c>
      <c r="M58" s="21">
        <f t="shared" si="268"/>
        <v>6.5214283304813714</v>
      </c>
      <c r="N58" s="21">
        <f t="shared" si="268"/>
        <v>12.549685274654809</v>
      </c>
      <c r="O58" s="21">
        <f t="shared" si="268"/>
        <v>-2.9099988234050467</v>
      </c>
      <c r="P58" s="21">
        <f t="shared" si="268"/>
        <v>5.2342852780420834</v>
      </c>
      <c r="Q58" s="21">
        <f t="shared" si="268"/>
        <v>-1.7766573872505242</v>
      </c>
      <c r="R58" s="21">
        <f t="shared" si="268"/>
        <v>3.3628719541371144</v>
      </c>
      <c r="S58" s="21">
        <f t="shared" si="268"/>
        <v>6.2011223314803798</v>
      </c>
      <c r="T58" s="21">
        <f t="shared" si="268"/>
        <v>8.9507110630124398</v>
      </c>
      <c r="U58" s="21">
        <f t="shared" si="268"/>
        <v>4.4178534065673736</v>
      </c>
      <c r="V58" s="21">
        <f t="shared" si="268"/>
        <v>10.32232688841852</v>
      </c>
      <c r="W58" s="21">
        <f t="shared" si="268"/>
        <v>4.5779614117943845</v>
      </c>
      <c r="X58" s="21">
        <f t="shared" si="268"/>
        <v>5.5259773631089137</v>
      </c>
      <c r="Y58" s="21">
        <f t="shared" si="268"/>
        <v>5.564564431709984</v>
      </c>
      <c r="Z58" s="21">
        <f t="shared" si="268"/>
        <v>3.8777811870582601</v>
      </c>
      <c r="AA58" s="21">
        <f t="shared" si="268"/>
        <v>13.596705285289534</v>
      </c>
      <c r="AB58" s="21">
        <f t="shared" ref="AB58:BG58" si="269">100*((AB26/AA26)^4-1)</f>
        <v>9.7185230987676405</v>
      </c>
      <c r="AC58" s="21">
        <f t="shared" si="269"/>
        <v>7.8154272776280509</v>
      </c>
      <c r="AD58" s="21">
        <f t="shared" si="269"/>
        <v>7.2886159220190594</v>
      </c>
      <c r="AE58" s="21">
        <f t="shared" si="269"/>
        <v>13.699019153477998</v>
      </c>
      <c r="AF58" s="21">
        <f t="shared" si="269"/>
        <v>7.6182013480873279</v>
      </c>
      <c r="AG58" s="21">
        <f t="shared" si="269"/>
        <v>6.0460630033505325</v>
      </c>
      <c r="AH58" s="21">
        <f t="shared" si="269"/>
        <v>10.031039934201624</v>
      </c>
      <c r="AI58" s="21">
        <f t="shared" si="269"/>
        <v>24.192180873734515</v>
      </c>
      <c r="AJ58" s="21">
        <f t="shared" si="269"/>
        <v>11.216084253674108</v>
      </c>
      <c r="AK58" s="21">
        <f t="shared" si="269"/>
        <v>11.146088346097937</v>
      </c>
      <c r="AL58" s="21">
        <f t="shared" si="269"/>
        <v>8.3824342616260594</v>
      </c>
      <c r="AM58" s="21">
        <f t="shared" si="269"/>
        <v>11.031608629871137</v>
      </c>
      <c r="AN58" s="21">
        <f t="shared" si="269"/>
        <v>0.58582687350172691</v>
      </c>
      <c r="AO58" s="21">
        <f t="shared" si="269"/>
        <v>13.550447864282766</v>
      </c>
      <c r="AP58" s="21">
        <f t="shared" si="269"/>
        <v>15.412156113844055</v>
      </c>
      <c r="AQ58" s="21">
        <f t="shared" si="269"/>
        <v>10.40389464850271</v>
      </c>
      <c r="AR58" s="21">
        <f t="shared" si="269"/>
        <v>-3.5288152493575975</v>
      </c>
      <c r="AS58" s="21">
        <f t="shared" si="269"/>
        <v>-0.63557661331696824</v>
      </c>
      <c r="AT58" s="21">
        <f t="shared" si="269"/>
        <v>3.4986137779605242</v>
      </c>
      <c r="AU58" s="21">
        <f t="shared" si="269"/>
        <v>4.19350259422131</v>
      </c>
      <c r="AV58" s="21">
        <f t="shared" si="269"/>
        <v>5.1946425539876051</v>
      </c>
      <c r="AW58" s="21">
        <f t="shared" si="269"/>
        <v>-9.1233370474598114</v>
      </c>
      <c r="AX58" s="21">
        <f t="shared" si="269"/>
        <v>0.12093702866025069</v>
      </c>
      <c r="AY58" s="21">
        <f t="shared" si="269"/>
        <v>4.5177212197382577</v>
      </c>
      <c r="AZ58" s="21">
        <f t="shared" si="269"/>
        <v>-0.27409446325301623</v>
      </c>
      <c r="BA58" s="21">
        <f t="shared" si="269"/>
        <v>0.54745215327460794</v>
      </c>
      <c r="BB58" s="21">
        <f t="shared" si="269"/>
        <v>4.80664494431009</v>
      </c>
      <c r="BC58" s="21">
        <f t="shared" si="269"/>
        <v>0.12855906054292099</v>
      </c>
      <c r="BD58" s="21">
        <f t="shared" si="269"/>
        <v>6.0048259986274388</v>
      </c>
      <c r="BE58" s="21">
        <f t="shared" si="269"/>
        <v>4.6890096448955365</v>
      </c>
      <c r="BF58" s="21">
        <f t="shared" si="269"/>
        <v>0.51573187149607236</v>
      </c>
      <c r="BG58" s="21">
        <f t="shared" si="269"/>
        <v>6.3378265697375591</v>
      </c>
      <c r="BH58" s="21">
        <f t="shared" ref="BH58:CM58" si="270">100*((BH26/BG26)^4-1)</f>
        <v>13.064879863034506</v>
      </c>
      <c r="BI58" s="21">
        <f t="shared" si="270"/>
        <v>4.6235559454062436</v>
      </c>
      <c r="BJ58" s="21">
        <f t="shared" si="270"/>
        <v>64.148481885010227</v>
      </c>
      <c r="BK58" s="21">
        <f t="shared" si="270"/>
        <v>-29.083848700555805</v>
      </c>
      <c r="BL58" s="21">
        <f t="shared" si="270"/>
        <v>2.2954843648072432</v>
      </c>
      <c r="BM58" s="21">
        <f t="shared" si="270"/>
        <v>0.85144747316188152</v>
      </c>
      <c r="BN58" s="21">
        <f t="shared" si="270"/>
        <v>7.9921967572710972</v>
      </c>
      <c r="BO58" s="21">
        <f t="shared" si="270"/>
        <v>19.966543940138195</v>
      </c>
      <c r="BP58" s="21">
        <f t="shared" si="270"/>
        <v>11.909218292339464</v>
      </c>
      <c r="BQ58" s="21">
        <f t="shared" si="270"/>
        <v>9.0663902983700631</v>
      </c>
      <c r="BR58" s="21">
        <f t="shared" si="270"/>
        <v>13.105399476860114</v>
      </c>
      <c r="BS58" s="21">
        <f t="shared" si="270"/>
        <v>7.5359043537947867</v>
      </c>
      <c r="BT58" s="21">
        <f t="shared" si="270"/>
        <v>9.7620724187953414</v>
      </c>
      <c r="BU58" s="21">
        <f t="shared" si="270"/>
        <v>3.791841168122323</v>
      </c>
      <c r="BV58" s="21">
        <f t="shared" si="270"/>
        <v>4.2709665487680182</v>
      </c>
      <c r="BW58" s="21">
        <f t="shared" si="270"/>
        <v>2.0951277323145057</v>
      </c>
      <c r="BX58" s="21">
        <f t="shared" si="270"/>
        <v>10.467965568233438</v>
      </c>
      <c r="BY58" s="21">
        <f t="shared" si="270"/>
        <v>-4.7369188649831084</v>
      </c>
      <c r="BZ58" s="21">
        <f t="shared" si="270"/>
        <v>-8.0356738938726195</v>
      </c>
      <c r="CA58" s="21">
        <f t="shared" si="270"/>
        <v>-15.906019871611942</v>
      </c>
      <c r="CB58" s="21">
        <f t="shared" si="270"/>
        <v>-3.5908609445976625</v>
      </c>
      <c r="CC58" s="21">
        <f t="shared" si="270"/>
        <v>-7.2527164577922187</v>
      </c>
      <c r="CD58" s="21">
        <f t="shared" si="270"/>
        <v>-1.0102717827160324</v>
      </c>
      <c r="CE58" s="21">
        <f t="shared" si="270"/>
        <v>6.2677418312601318</v>
      </c>
      <c r="CF58" s="21">
        <f t="shared" si="270"/>
        <v>7.0630242512889074</v>
      </c>
      <c r="CG58" s="21">
        <f t="shared" si="270"/>
        <v>5.8583938179956219</v>
      </c>
      <c r="CH58" s="21">
        <f t="shared" si="270"/>
        <v>5.4009953132127642</v>
      </c>
      <c r="CI58" s="21">
        <f t="shared" si="270"/>
        <v>13.144604068937582</v>
      </c>
      <c r="CJ58" s="21">
        <f t="shared" si="270"/>
        <v>3.0248356609661409</v>
      </c>
      <c r="CK58" s="21">
        <f t="shared" si="270"/>
        <v>5.3403798395899704</v>
      </c>
      <c r="CL58" s="21">
        <f t="shared" si="270"/>
        <v>8.091021774311514</v>
      </c>
      <c r="CM58" s="21">
        <f t="shared" si="270"/>
        <v>21.595369729545013</v>
      </c>
      <c r="CN58" s="21">
        <f t="shared" ref="CN58:DS58" si="271">100*((CN26/CM26)^4-1)</f>
        <v>11.873575351207787</v>
      </c>
      <c r="CO58" s="21">
        <f t="shared" si="271"/>
        <v>5.5333448019777798</v>
      </c>
      <c r="CP58" s="21">
        <f t="shared" si="271"/>
        <v>20.900410798767343</v>
      </c>
      <c r="CQ58" s="21">
        <f t="shared" si="271"/>
        <v>-10.928692596232992</v>
      </c>
      <c r="CR58" s="21">
        <f t="shared" si="271"/>
        <v>2.0685245298738941</v>
      </c>
      <c r="CS58" s="21">
        <f t="shared" si="271"/>
        <v>4.2796258587256553</v>
      </c>
      <c r="CT58" s="21">
        <f t="shared" si="271"/>
        <v>1.5203042472055728</v>
      </c>
      <c r="CU58" s="21">
        <f t="shared" si="271"/>
        <v>17.000222571902324</v>
      </c>
      <c r="CV58" s="21">
        <f t="shared" si="271"/>
        <v>12.687601983774123</v>
      </c>
      <c r="CW58" s="21">
        <f t="shared" si="271"/>
        <v>13.331805143704024</v>
      </c>
      <c r="CX58" s="21">
        <f t="shared" si="271"/>
        <v>10.519953899030178</v>
      </c>
      <c r="CY58" s="21">
        <f t="shared" si="271"/>
        <v>4.8578049814305801</v>
      </c>
      <c r="CZ58" s="21">
        <f t="shared" si="271"/>
        <v>3.4551565020002561</v>
      </c>
      <c r="DA58" s="21">
        <f t="shared" si="271"/>
        <v>3.1602744652131642</v>
      </c>
      <c r="DB58" s="21">
        <f t="shared" si="271"/>
        <v>1.3422151958404349</v>
      </c>
      <c r="DC58" s="21">
        <f t="shared" si="271"/>
        <v>12.068631535402163</v>
      </c>
      <c r="DD58" s="21">
        <f t="shared" si="271"/>
        <v>5.684772923681769</v>
      </c>
      <c r="DE58" s="21">
        <f t="shared" si="271"/>
        <v>6.7367287268081277</v>
      </c>
      <c r="DF58" s="21">
        <f t="shared" si="271"/>
        <v>10.556275280844218</v>
      </c>
      <c r="DG58" s="21">
        <f t="shared" si="271"/>
        <v>6.2920303280248557</v>
      </c>
      <c r="DH58" s="21">
        <f t="shared" si="271"/>
        <v>5.2083230946461168</v>
      </c>
      <c r="DI58" s="21">
        <f t="shared" si="271"/>
        <v>6.3706021317413208</v>
      </c>
      <c r="DJ58" s="21">
        <f t="shared" si="271"/>
        <v>8.0432266264601751</v>
      </c>
      <c r="DK58" s="21">
        <f t="shared" si="271"/>
        <v>10.364601914361504</v>
      </c>
      <c r="DL58" s="21">
        <f t="shared" si="271"/>
        <v>4.2783441280918932</v>
      </c>
      <c r="DM58" s="21">
        <f t="shared" si="271"/>
        <v>8.570487292467476</v>
      </c>
      <c r="DN58" s="21">
        <f t="shared" si="271"/>
        <v>5.3458678155948958</v>
      </c>
      <c r="DO58" s="21">
        <f t="shared" si="271"/>
        <v>8.6369260408679196</v>
      </c>
      <c r="DP58" s="21">
        <f t="shared" si="271"/>
        <v>1.8627694552930008</v>
      </c>
      <c r="DQ58" s="21">
        <f t="shared" si="271"/>
        <v>2.5970009000341854</v>
      </c>
      <c r="DR58" s="21">
        <f t="shared" si="271"/>
        <v>4.923319476441157</v>
      </c>
      <c r="DS58" s="47">
        <f t="shared" si="271"/>
        <v>6.3361441429762744</v>
      </c>
      <c r="DT58" s="47">
        <f t="shared" ref="DT58:EY58" si="272">100*((DT26/DS26)^4-1)</f>
        <v>32.125317941927435</v>
      </c>
      <c r="DU58" s="47">
        <f t="shared" si="272"/>
        <v>-10.878214962148824</v>
      </c>
      <c r="DV58" s="47">
        <f t="shared" si="272"/>
        <v>-4.2275578310739022</v>
      </c>
      <c r="DW58" s="20">
        <f t="shared" si="272"/>
        <v>51.839657321936564</v>
      </c>
      <c r="DX58" s="20">
        <f t="shared" si="272"/>
        <v>-12.205072260315209</v>
      </c>
      <c r="DY58" s="20">
        <f t="shared" si="272"/>
        <v>0.64448792908080588</v>
      </c>
      <c r="DZ58" s="20">
        <f t="shared" si="272"/>
        <v>5.5273627858459351</v>
      </c>
      <c r="EA58" s="20">
        <f t="shared" si="272"/>
        <v>2.171294784911848</v>
      </c>
      <c r="EB58" s="20">
        <f t="shared" si="272"/>
        <v>8.2410111711082266</v>
      </c>
      <c r="EC58" s="20">
        <f t="shared" si="272"/>
        <v>5.5870707611562098</v>
      </c>
      <c r="ED58" s="20">
        <f t="shared" si="272"/>
        <v>5.2673250906643432</v>
      </c>
      <c r="EE58" s="20">
        <f t="shared" si="272"/>
        <v>3.8983429708425277</v>
      </c>
      <c r="EF58" s="20">
        <f t="shared" si="272"/>
        <v>3.4205294194076696</v>
      </c>
      <c r="EG58" s="20">
        <f t="shared" si="272"/>
        <v>3.7757048787807168</v>
      </c>
      <c r="EH58" s="20">
        <f t="shared" si="272"/>
        <v>3.8945130401653705</v>
      </c>
      <c r="EI58" s="20">
        <f t="shared" si="272"/>
        <v>4.4224536217395638</v>
      </c>
      <c r="EJ58" s="20">
        <f t="shared" si="272"/>
        <v>4.2347492019758848</v>
      </c>
      <c r="EK58" s="20">
        <f t="shared" si="272"/>
        <v>4.6365100494034861</v>
      </c>
      <c r="EL58" s="20">
        <f t="shared" si="272"/>
        <v>4.8070610123586377</v>
      </c>
      <c r="EM58" s="20">
        <f t="shared" si="272"/>
        <v>5.5540090521492225</v>
      </c>
      <c r="EN58" s="20">
        <f t="shared" si="272"/>
        <v>5.6749481185583095</v>
      </c>
      <c r="EO58" s="20">
        <f t="shared" si="272"/>
        <v>5.886381362372628</v>
      </c>
      <c r="EP58" s="20">
        <f t="shared" si="272"/>
        <v>6.1698273367094325</v>
      </c>
      <c r="EQ58" s="20">
        <f t="shared" si="272"/>
        <v>6.3768025114892435</v>
      </c>
      <c r="ER58" s="20">
        <f t="shared" si="272"/>
        <v>6.0929563845966594</v>
      </c>
      <c r="ES58" s="20">
        <f t="shared" si="272"/>
        <v>5.9449641130034703</v>
      </c>
      <c r="ET58" s="20">
        <f t="shared" si="272"/>
        <v>5.7291142740822476</v>
      </c>
      <c r="EU58" s="20">
        <f t="shared" si="272"/>
        <v>5.952497356282116</v>
      </c>
      <c r="EV58" s="20">
        <f t="shared" si="272"/>
        <v>5.6623812628930903</v>
      </c>
      <c r="EW58" s="20">
        <f t="shared" si="272"/>
        <v>5.5231693284204963</v>
      </c>
      <c r="EX58" s="20">
        <f t="shared" si="272"/>
        <v>5.4130568166060655</v>
      </c>
      <c r="EY58" s="20">
        <f t="shared" si="272"/>
        <v>5.6850536924112349</v>
      </c>
      <c r="EZ58" s="20">
        <f t="shared" ref="EZ58:FF58" si="273">100*((EZ26/EY26)^4-1)</f>
        <v>5.3787070971785589</v>
      </c>
      <c r="FA58" s="20">
        <f t="shared" si="273"/>
        <v>5.2352919460279645</v>
      </c>
      <c r="FB58" s="20">
        <f t="shared" si="273"/>
        <v>5.1640649842869424</v>
      </c>
      <c r="FC58" s="20">
        <f t="shared" si="273"/>
        <v>5.3952774940258852</v>
      </c>
      <c r="FD58" s="20">
        <f t="shared" si="273"/>
        <v>5.0013426725567411</v>
      </c>
      <c r="FE58" s="20">
        <f t="shared" si="273"/>
        <v>4.8550110677682445</v>
      </c>
      <c r="FF58" s="20">
        <f t="shared" si="273"/>
        <v>4.9007932646530694</v>
      </c>
    </row>
    <row r="59" spans="2:162" x14ac:dyDescent="0.25">
      <c r="B59" t="str">
        <f>B27</f>
        <v xml:space="preserve">  Wage and salary disbursements (mil. $)</v>
      </c>
      <c r="C59" s="21"/>
      <c r="D59" s="21">
        <f t="shared" ref="D59:AA59" si="274">100*((D27/C27)^4-1)</f>
        <v>11.015221395101671</v>
      </c>
      <c r="E59" s="21">
        <f t="shared" si="274"/>
        <v>7.3694666797515351</v>
      </c>
      <c r="F59" s="21">
        <f t="shared" si="274"/>
        <v>6.0442947755395826</v>
      </c>
      <c r="G59" s="21">
        <f t="shared" si="274"/>
        <v>3.6613610711629718</v>
      </c>
      <c r="H59" s="21">
        <f t="shared" si="274"/>
        <v>5.3928967879892209</v>
      </c>
      <c r="I59" s="21">
        <f t="shared" si="274"/>
        <v>8.1561080146469003</v>
      </c>
      <c r="J59" s="21">
        <f t="shared" si="274"/>
        <v>8.4418553606131717</v>
      </c>
      <c r="K59" s="21">
        <f t="shared" si="274"/>
        <v>15.404715370883704</v>
      </c>
      <c r="L59" s="21">
        <f t="shared" si="274"/>
        <v>3.8402639398659177</v>
      </c>
      <c r="M59" s="21">
        <f t="shared" si="274"/>
        <v>5.3089111271598544</v>
      </c>
      <c r="N59" s="21">
        <f t="shared" si="274"/>
        <v>16.662019805346052</v>
      </c>
      <c r="O59" s="21">
        <f t="shared" si="274"/>
        <v>-10.28978054971661</v>
      </c>
      <c r="P59" s="21">
        <f t="shared" si="274"/>
        <v>3.5344314377324881</v>
      </c>
      <c r="Q59" s="21">
        <f t="shared" si="274"/>
        <v>-2.6206471811862309</v>
      </c>
      <c r="R59" s="21">
        <f t="shared" si="274"/>
        <v>-4.7004760593029049</v>
      </c>
      <c r="S59" s="21">
        <f t="shared" si="274"/>
        <v>9.7385177027400793</v>
      </c>
      <c r="T59" s="21">
        <f t="shared" si="274"/>
        <v>8.3192769588775519</v>
      </c>
      <c r="U59" s="21">
        <f t="shared" si="274"/>
        <v>0.52106104404807674</v>
      </c>
      <c r="V59" s="21">
        <f t="shared" si="274"/>
        <v>11.516102638037085</v>
      </c>
      <c r="W59" s="21">
        <f t="shared" si="274"/>
        <v>8.0961388772690093</v>
      </c>
      <c r="X59" s="21">
        <f t="shared" si="274"/>
        <v>3.967423742400622</v>
      </c>
      <c r="Y59" s="21">
        <f t="shared" si="274"/>
        <v>6.3101738907145988</v>
      </c>
      <c r="Z59" s="21">
        <f t="shared" si="274"/>
        <v>-0.10682689908909637</v>
      </c>
      <c r="AA59" s="21">
        <f t="shared" si="274"/>
        <v>21.454292412734333</v>
      </c>
      <c r="AB59" s="21">
        <f t="shared" ref="AB59:BG59" si="275">100*((AB27/AA27)^4-1)</f>
        <v>9.6240551789316786</v>
      </c>
      <c r="AC59" s="21">
        <f t="shared" si="275"/>
        <v>13.00345045744935</v>
      </c>
      <c r="AD59" s="21">
        <f t="shared" si="275"/>
        <v>11.508747038245225</v>
      </c>
      <c r="AE59" s="21">
        <f t="shared" si="275"/>
        <v>22.954749738499469</v>
      </c>
      <c r="AF59" s="21">
        <f t="shared" si="275"/>
        <v>13.718694789398977</v>
      </c>
      <c r="AG59" s="21">
        <f t="shared" si="275"/>
        <v>6.3427794542645577</v>
      </c>
      <c r="AH59" s="21">
        <f t="shared" si="275"/>
        <v>13.220241900848894</v>
      </c>
      <c r="AI59" s="21">
        <f t="shared" si="275"/>
        <v>26.11133836926458</v>
      </c>
      <c r="AJ59" s="21">
        <f t="shared" si="275"/>
        <v>11.004926907989532</v>
      </c>
      <c r="AK59" s="21">
        <f t="shared" si="275"/>
        <v>12.510722406759033</v>
      </c>
      <c r="AL59" s="21">
        <f t="shared" si="275"/>
        <v>9.0951635798282915</v>
      </c>
      <c r="AM59" s="21">
        <f t="shared" si="275"/>
        <v>23.797871354808219</v>
      </c>
      <c r="AN59" s="21">
        <f t="shared" si="275"/>
        <v>-2.1345237469879708</v>
      </c>
      <c r="AO59" s="21">
        <f t="shared" si="275"/>
        <v>19.555989399545084</v>
      </c>
      <c r="AP59" s="21">
        <f t="shared" si="275"/>
        <v>21.618205509154521</v>
      </c>
      <c r="AQ59" s="21">
        <f t="shared" si="275"/>
        <v>11.672085024378486</v>
      </c>
      <c r="AR59" s="21">
        <f t="shared" si="275"/>
        <v>-13.720862299201587</v>
      </c>
      <c r="AS59" s="21">
        <f t="shared" si="275"/>
        <v>-5.1818692383547527</v>
      </c>
      <c r="AT59" s="21">
        <f t="shared" si="275"/>
        <v>2.8310753698247426</v>
      </c>
      <c r="AU59" s="21">
        <f t="shared" si="275"/>
        <v>2.3469079682816751</v>
      </c>
      <c r="AV59" s="21">
        <f t="shared" si="275"/>
        <v>6.3693937481694052</v>
      </c>
      <c r="AW59" s="21">
        <f t="shared" si="275"/>
        <v>-15.450071185769243</v>
      </c>
      <c r="AX59" s="21">
        <f t="shared" si="275"/>
        <v>-0.44342981248568503</v>
      </c>
      <c r="AY59" s="21">
        <f t="shared" si="275"/>
        <v>3.5551171040280494</v>
      </c>
      <c r="AZ59" s="21">
        <f t="shared" si="275"/>
        <v>-3.2599168373118825</v>
      </c>
      <c r="BA59" s="21">
        <f t="shared" si="275"/>
        <v>-2.7072110057231313</v>
      </c>
      <c r="BB59" s="21">
        <f t="shared" si="275"/>
        <v>3.1768253822334724</v>
      </c>
      <c r="BC59" s="21">
        <f t="shared" si="275"/>
        <v>-2.6389769613208713</v>
      </c>
      <c r="BD59" s="21">
        <f t="shared" si="275"/>
        <v>5.5576755058544869</v>
      </c>
      <c r="BE59" s="21">
        <f t="shared" si="275"/>
        <v>4.5110768463143547</v>
      </c>
      <c r="BF59" s="21">
        <f t="shared" si="275"/>
        <v>-1.7949158717267322</v>
      </c>
      <c r="BG59" s="21">
        <f t="shared" si="275"/>
        <v>-9.6607969056305976E-2</v>
      </c>
      <c r="BH59" s="21">
        <f t="shared" ref="BH59:CM59" si="276">100*((BH27/BG27)^4-1)</f>
        <v>11.176592614374536</v>
      </c>
      <c r="BI59" s="21">
        <f t="shared" si="276"/>
        <v>-0.43262548110956089</v>
      </c>
      <c r="BJ59" s="21">
        <f t="shared" si="276"/>
        <v>7.0886040304375619</v>
      </c>
      <c r="BK59" s="21">
        <f t="shared" si="276"/>
        <v>3.6973216116124696</v>
      </c>
      <c r="BL59" s="21">
        <f t="shared" si="276"/>
        <v>4.7101165428237168</v>
      </c>
      <c r="BM59" s="21">
        <f t="shared" si="276"/>
        <v>4.5442492394599521</v>
      </c>
      <c r="BN59" s="21">
        <f t="shared" si="276"/>
        <v>14.166550005268451</v>
      </c>
      <c r="BO59" s="21">
        <f t="shared" si="276"/>
        <v>14.56213875836041</v>
      </c>
      <c r="BP59" s="21">
        <f t="shared" si="276"/>
        <v>5.9891260408418301</v>
      </c>
      <c r="BQ59" s="21">
        <f t="shared" si="276"/>
        <v>5.7018531275027984</v>
      </c>
      <c r="BR59" s="21">
        <f t="shared" si="276"/>
        <v>11.998444909676941</v>
      </c>
      <c r="BS59" s="21">
        <f t="shared" si="276"/>
        <v>10.160910979861693</v>
      </c>
      <c r="BT59" s="21">
        <f t="shared" si="276"/>
        <v>8.5791340943547567</v>
      </c>
      <c r="BU59" s="21">
        <f t="shared" si="276"/>
        <v>6.3211142237839413</v>
      </c>
      <c r="BV59" s="21">
        <f t="shared" si="276"/>
        <v>6.3391599608561444</v>
      </c>
      <c r="BW59" s="21">
        <f t="shared" si="276"/>
        <v>1.5291406450882894</v>
      </c>
      <c r="BX59" s="21">
        <f t="shared" si="276"/>
        <v>-0.51892857694505468</v>
      </c>
      <c r="BY59" s="21">
        <f t="shared" si="276"/>
        <v>3.8151817641305819</v>
      </c>
      <c r="BZ59" s="21">
        <f t="shared" si="276"/>
        <v>-7.1736201835211784</v>
      </c>
      <c r="CA59" s="21">
        <f t="shared" si="276"/>
        <v>-9.9986570918061517</v>
      </c>
      <c r="CB59" s="21">
        <f t="shared" si="276"/>
        <v>1.5710459962748446</v>
      </c>
      <c r="CC59" s="21">
        <f t="shared" si="276"/>
        <v>-4.3587923719529353</v>
      </c>
      <c r="CD59" s="21">
        <f t="shared" si="276"/>
        <v>1.2064229923616887</v>
      </c>
      <c r="CE59" s="21">
        <f t="shared" si="276"/>
        <v>-2.9222765791721672</v>
      </c>
      <c r="CF59" s="21">
        <f t="shared" si="276"/>
        <v>7.1572461085651851</v>
      </c>
      <c r="CG59" s="21">
        <f t="shared" si="276"/>
        <v>5.5609911869574979</v>
      </c>
      <c r="CH59" s="21">
        <f t="shared" si="276"/>
        <v>4.9760465551463628</v>
      </c>
      <c r="CI59" s="21">
        <f t="shared" si="276"/>
        <v>8.9264802886030346</v>
      </c>
      <c r="CJ59" s="21">
        <f t="shared" si="276"/>
        <v>4.3637958912768449</v>
      </c>
      <c r="CK59" s="21">
        <f t="shared" si="276"/>
        <v>8.2686646349849457</v>
      </c>
      <c r="CL59" s="21">
        <f t="shared" si="276"/>
        <v>5.5954968708804564</v>
      </c>
      <c r="CM59" s="21">
        <f t="shared" si="276"/>
        <v>13.613705008559386</v>
      </c>
      <c r="CN59" s="21">
        <f t="shared" ref="CN59:DS59" si="277">100*((CN27/CM27)^4-1)</f>
        <v>4.333603440174727</v>
      </c>
      <c r="CO59" s="21">
        <f t="shared" si="277"/>
        <v>5.4333727749616534</v>
      </c>
      <c r="CP59" s="21">
        <f t="shared" si="277"/>
        <v>6.3250237905422058</v>
      </c>
      <c r="CQ59" s="21">
        <f t="shared" si="277"/>
        <v>4.8897667503483788</v>
      </c>
      <c r="CR59" s="21">
        <f t="shared" si="277"/>
        <v>3.1300998781454759</v>
      </c>
      <c r="CS59" s="21">
        <f t="shared" si="277"/>
        <v>4.5927456535010291</v>
      </c>
      <c r="CT59" s="21">
        <f t="shared" si="277"/>
        <v>3.2062324675460996</v>
      </c>
      <c r="CU59" s="21">
        <f t="shared" si="277"/>
        <v>15.831477453043075</v>
      </c>
      <c r="CV59" s="21">
        <f t="shared" si="277"/>
        <v>4.0042664616015022</v>
      </c>
      <c r="CW59" s="21">
        <f t="shared" si="277"/>
        <v>11.810279767512611</v>
      </c>
      <c r="CX59" s="21">
        <f t="shared" si="277"/>
        <v>8.6591028802942116</v>
      </c>
      <c r="CY59" s="21">
        <f t="shared" si="277"/>
        <v>1.7773497702432639</v>
      </c>
      <c r="CZ59" s="21">
        <f t="shared" si="277"/>
        <v>7.5487900352852355</v>
      </c>
      <c r="DA59" s="21">
        <f t="shared" si="277"/>
        <v>5.7430664413248067</v>
      </c>
      <c r="DB59" s="21">
        <f t="shared" si="277"/>
        <v>0.12840571822558822</v>
      </c>
      <c r="DC59" s="21">
        <f t="shared" si="277"/>
        <v>14.053523182398342</v>
      </c>
      <c r="DD59" s="21">
        <f t="shared" si="277"/>
        <v>4.8228310235913341</v>
      </c>
      <c r="DE59" s="21">
        <f t="shared" si="277"/>
        <v>6.3352147407559123</v>
      </c>
      <c r="DF59" s="21">
        <f t="shared" si="277"/>
        <v>13.590960476804037</v>
      </c>
      <c r="DG59" s="21">
        <f t="shared" si="277"/>
        <v>6.6960042828435595</v>
      </c>
      <c r="DH59" s="21">
        <f t="shared" si="277"/>
        <v>6.613420309115825</v>
      </c>
      <c r="DI59" s="21">
        <f t="shared" si="277"/>
        <v>8.5494026872958493</v>
      </c>
      <c r="DJ59" s="21">
        <f t="shared" si="277"/>
        <v>10.390281713025939</v>
      </c>
      <c r="DK59" s="21">
        <f t="shared" si="277"/>
        <v>16.633611505402413</v>
      </c>
      <c r="DL59" s="21">
        <f t="shared" si="277"/>
        <v>4.2399761645783851</v>
      </c>
      <c r="DM59" s="21">
        <f t="shared" si="277"/>
        <v>12.636291697097946</v>
      </c>
      <c r="DN59" s="21">
        <f t="shared" si="277"/>
        <v>6.1496396078808191</v>
      </c>
      <c r="DO59" s="21">
        <f t="shared" si="277"/>
        <v>14.239816993803366</v>
      </c>
      <c r="DP59" s="21">
        <f t="shared" si="277"/>
        <v>1.740186420453127</v>
      </c>
      <c r="DQ59" s="21">
        <f t="shared" si="277"/>
        <v>4.0790933497445447</v>
      </c>
      <c r="DR59" s="21">
        <f t="shared" si="277"/>
        <v>8.6014792056847469</v>
      </c>
      <c r="DS59" s="47">
        <f t="shared" si="277"/>
        <v>10.192932302951174</v>
      </c>
      <c r="DT59" s="47">
        <f t="shared" ref="DT59:EY59" si="278">100*((DT27/DS27)^4-1)</f>
        <v>-16.091330522486004</v>
      </c>
      <c r="DU59" s="47">
        <f t="shared" si="278"/>
        <v>24.711176094196841</v>
      </c>
      <c r="DV59" s="47">
        <f t="shared" si="278"/>
        <v>15.58675433693919</v>
      </c>
      <c r="DW59" s="20">
        <f t="shared" si="278"/>
        <v>5.8231884586684268</v>
      </c>
      <c r="DX59" s="20">
        <f t="shared" si="278"/>
        <v>19.676789084702719</v>
      </c>
      <c r="DY59" s="20">
        <f t="shared" si="278"/>
        <v>10.042029323286506</v>
      </c>
      <c r="DZ59" s="20">
        <f t="shared" si="278"/>
        <v>13.589372279347845</v>
      </c>
      <c r="EA59" s="20">
        <f t="shared" si="278"/>
        <v>3.3476667346999722</v>
      </c>
      <c r="EB59" s="20">
        <f t="shared" si="278"/>
        <v>9.4639876469444939</v>
      </c>
      <c r="EC59" s="20">
        <f t="shared" si="278"/>
        <v>5.5028133153173675</v>
      </c>
      <c r="ED59" s="20">
        <f t="shared" si="278"/>
        <v>5.8165950718074066</v>
      </c>
      <c r="EE59" s="20">
        <f t="shared" si="278"/>
        <v>4.0553215864661984</v>
      </c>
      <c r="EF59" s="20">
        <f t="shared" si="278"/>
        <v>3.3740734477901269</v>
      </c>
      <c r="EG59" s="20">
        <f t="shared" si="278"/>
        <v>3.2901069057039045</v>
      </c>
      <c r="EH59" s="20">
        <f t="shared" si="278"/>
        <v>3.1963018420928746</v>
      </c>
      <c r="EI59" s="20">
        <f t="shared" si="278"/>
        <v>2.6996532209742297</v>
      </c>
      <c r="EJ59" s="20">
        <f t="shared" si="278"/>
        <v>3.4848037974003043</v>
      </c>
      <c r="EK59" s="20">
        <f t="shared" si="278"/>
        <v>3.9180524220639334</v>
      </c>
      <c r="EL59" s="20">
        <f t="shared" si="278"/>
        <v>4.1465623488705639</v>
      </c>
      <c r="EM59" s="20">
        <f t="shared" si="278"/>
        <v>4.9916880753216875</v>
      </c>
      <c r="EN59" s="20">
        <f t="shared" si="278"/>
        <v>5.496085395891126</v>
      </c>
      <c r="EO59" s="20">
        <f t="shared" si="278"/>
        <v>5.8392769844013204</v>
      </c>
      <c r="EP59" s="20">
        <f t="shared" si="278"/>
        <v>6.2772342775141432</v>
      </c>
      <c r="EQ59" s="20">
        <f t="shared" si="278"/>
        <v>6.3319474565603384</v>
      </c>
      <c r="ER59" s="20">
        <f t="shared" si="278"/>
        <v>6.3541568440078189</v>
      </c>
      <c r="ES59" s="20">
        <f t="shared" si="278"/>
        <v>6.1993154177248044</v>
      </c>
      <c r="ET59" s="20">
        <f t="shared" si="278"/>
        <v>5.9119433299730906</v>
      </c>
      <c r="EU59" s="20">
        <f t="shared" si="278"/>
        <v>5.7512648677746636</v>
      </c>
      <c r="EV59" s="20">
        <f t="shared" si="278"/>
        <v>5.6750253817635654</v>
      </c>
      <c r="EW59" s="20">
        <f t="shared" si="278"/>
        <v>5.489205691113308</v>
      </c>
      <c r="EX59" s="20">
        <f t="shared" si="278"/>
        <v>5.2538392368052245</v>
      </c>
      <c r="EY59" s="20">
        <f t="shared" si="278"/>
        <v>5.1977063316478223</v>
      </c>
      <c r="EZ59" s="20">
        <f t="shared" ref="EZ59:FF59" si="279">100*((EZ27/EY27)^4-1)</f>
        <v>5.1075823339667981</v>
      </c>
      <c r="FA59" s="20">
        <f t="shared" si="279"/>
        <v>4.9561067270333936</v>
      </c>
      <c r="FB59" s="20">
        <f t="shared" si="279"/>
        <v>4.7948338469147256</v>
      </c>
      <c r="FC59" s="20">
        <f t="shared" si="279"/>
        <v>4.7083119046572808</v>
      </c>
      <c r="FD59" s="20">
        <f t="shared" si="279"/>
        <v>4.5404944004803438</v>
      </c>
      <c r="FE59" s="20">
        <f t="shared" si="279"/>
        <v>4.3778687199988786</v>
      </c>
      <c r="FF59" s="20">
        <f t="shared" si="279"/>
        <v>4.3444606093942628</v>
      </c>
    </row>
    <row r="60" spans="2:162" x14ac:dyDescent="0.25">
      <c r="B60" t="str">
        <f>B28</f>
        <v>Per capita personal income ($)</v>
      </c>
      <c r="C60" s="21"/>
      <c r="D60" s="21">
        <f t="shared" ref="D60:AA60" si="280">100*((D28/C28)^4-1)</f>
        <v>4.9587394861853928</v>
      </c>
      <c r="E60" s="21">
        <f t="shared" si="280"/>
        <v>3.3611164858300624</v>
      </c>
      <c r="F60" s="21">
        <f t="shared" si="280"/>
        <v>2.8813908026362745</v>
      </c>
      <c r="G60" s="21">
        <f t="shared" si="280"/>
        <v>3.9217178719387569</v>
      </c>
      <c r="H60" s="21">
        <f t="shared" si="280"/>
        <v>2.8710516582103995</v>
      </c>
      <c r="I60" s="21">
        <f t="shared" si="280"/>
        <v>3.4386951746295358</v>
      </c>
      <c r="J60" s="21">
        <f t="shared" si="280"/>
        <v>5.6547774388805649</v>
      </c>
      <c r="K60" s="21">
        <f t="shared" si="280"/>
        <v>9.8133308299771738</v>
      </c>
      <c r="L60" s="21">
        <f t="shared" si="280"/>
        <v>4.651099886480603</v>
      </c>
      <c r="M60" s="21">
        <f t="shared" si="280"/>
        <v>4.9911871322770862</v>
      </c>
      <c r="N60" s="21">
        <f t="shared" si="280"/>
        <v>10.832690820520163</v>
      </c>
      <c r="O60" s="21">
        <f t="shared" si="280"/>
        <v>-4.4232271917980732</v>
      </c>
      <c r="P60" s="21">
        <f t="shared" si="280"/>
        <v>3.6097957648043355</v>
      </c>
      <c r="Q60" s="21">
        <f t="shared" si="280"/>
        <v>-3.2597658411788633</v>
      </c>
      <c r="R60" s="21">
        <f t="shared" si="280"/>
        <v>1.8489673643122595</v>
      </c>
      <c r="S60" s="21">
        <f t="shared" si="280"/>
        <v>4.7058336489657515</v>
      </c>
      <c r="T60" s="21">
        <f t="shared" si="280"/>
        <v>7.4864321476585838</v>
      </c>
      <c r="U60" s="21">
        <f t="shared" si="280"/>
        <v>3.0724860956512945</v>
      </c>
      <c r="V60" s="21">
        <f t="shared" si="280"/>
        <v>8.9486278492958427</v>
      </c>
      <c r="W60" s="21">
        <f t="shared" si="280"/>
        <v>3.3083846247425885</v>
      </c>
      <c r="X60" s="21">
        <f t="shared" si="280"/>
        <v>4.2653178379816747</v>
      </c>
      <c r="Y60" s="21">
        <f t="shared" si="280"/>
        <v>4.3121989749146161</v>
      </c>
      <c r="Z60" s="21">
        <f t="shared" si="280"/>
        <v>2.6428426825906959</v>
      </c>
      <c r="AA60" s="21">
        <f t="shared" si="280"/>
        <v>12.231298274465651</v>
      </c>
      <c r="AB60" s="21">
        <f t="shared" ref="AB60:BG60" si="281">100*((AB28/AA28)^4-1)</f>
        <v>8.3668292956903922</v>
      </c>
      <c r="AC60" s="21">
        <f t="shared" si="281"/>
        <v>6.4097398362964242</v>
      </c>
      <c r="AD60" s="21">
        <f t="shared" si="281"/>
        <v>5.7618346167054968</v>
      </c>
      <c r="AE60" s="21">
        <f t="shared" si="281"/>
        <v>11.892531270375994</v>
      </c>
      <c r="AF60" s="21">
        <f t="shared" si="281"/>
        <v>5.7016210792310673</v>
      </c>
      <c r="AG60" s="21">
        <f t="shared" si="281"/>
        <v>4.00709347329129</v>
      </c>
      <c r="AH60" s="21">
        <f t="shared" si="281"/>
        <v>7.8343530030782871</v>
      </c>
      <c r="AI60" s="21">
        <f t="shared" si="281"/>
        <v>21.704064484464624</v>
      </c>
      <c r="AJ60" s="21">
        <f t="shared" si="281"/>
        <v>9.0371011500702814</v>
      </c>
      <c r="AK60" s="21">
        <f t="shared" si="281"/>
        <v>9.0109468536688553</v>
      </c>
      <c r="AL60" s="21">
        <f t="shared" si="281"/>
        <v>6.320247960014469</v>
      </c>
      <c r="AM60" s="21">
        <f t="shared" si="281"/>
        <v>8.9177020844354757</v>
      </c>
      <c r="AN60" s="21">
        <f t="shared" si="281"/>
        <v>-1.3354858401619984</v>
      </c>
      <c r="AO60" s="21">
        <f t="shared" si="281"/>
        <v>11.432426368623361</v>
      </c>
      <c r="AP60" s="21">
        <f t="shared" si="281"/>
        <v>13.385258876006079</v>
      </c>
      <c r="AQ60" s="21">
        <f t="shared" si="281"/>
        <v>8.6552583451847909</v>
      </c>
      <c r="AR60" s="21">
        <f t="shared" si="281"/>
        <v>-4.856334196350554</v>
      </c>
      <c r="AS60" s="21">
        <f t="shared" si="281"/>
        <v>-1.8700843437922332</v>
      </c>
      <c r="AT60" s="21">
        <f t="shared" si="281"/>
        <v>2.2469951027552559</v>
      </c>
      <c r="AU60" s="21">
        <f t="shared" si="281"/>
        <v>2.8643786236035362</v>
      </c>
      <c r="AV60" s="21">
        <f t="shared" si="281"/>
        <v>3.7155734046786515</v>
      </c>
      <c r="AW60" s="21">
        <f t="shared" si="281"/>
        <v>-10.454272712220957</v>
      </c>
      <c r="AX60" s="21">
        <f t="shared" si="281"/>
        <v>-1.2994935503548133</v>
      </c>
      <c r="AY60" s="21">
        <f t="shared" si="281"/>
        <v>3.1905109728344705</v>
      </c>
      <c r="AZ60" s="21">
        <f t="shared" si="281"/>
        <v>-1.320421993601073</v>
      </c>
      <c r="BA60" s="21">
        <f t="shared" si="281"/>
        <v>-0.33627519521555183</v>
      </c>
      <c r="BB60" s="21">
        <f t="shared" si="281"/>
        <v>3.9797055737580855</v>
      </c>
      <c r="BC60" s="21">
        <f t="shared" si="281"/>
        <v>-0.65141306252982645</v>
      </c>
      <c r="BD60" s="21">
        <f t="shared" si="281"/>
        <v>5.123613120640913</v>
      </c>
      <c r="BE60" s="21">
        <f t="shared" si="281"/>
        <v>3.7697662433465284</v>
      </c>
      <c r="BF60" s="21">
        <f t="shared" si="281"/>
        <v>-0.39147289294023668</v>
      </c>
      <c r="BG60" s="21">
        <f t="shared" si="281"/>
        <v>5.3755312107013564</v>
      </c>
      <c r="BH60" s="21">
        <f t="shared" ref="BH60:CM60" si="282">100*((BH28/BG28)^4-1)</f>
        <v>12.043850800093047</v>
      </c>
      <c r="BI60" s="21">
        <f t="shared" si="282"/>
        <v>3.6117232103284769</v>
      </c>
      <c r="BJ60" s="21">
        <f t="shared" si="282"/>
        <v>62.320133704735085</v>
      </c>
      <c r="BK60" s="21">
        <f t="shared" si="282"/>
        <v>-30.035400464483242</v>
      </c>
      <c r="BL60" s="21">
        <f t="shared" si="282"/>
        <v>0.64213927246599134</v>
      </c>
      <c r="BM60" s="21">
        <f t="shared" si="282"/>
        <v>-0.96924945999736778</v>
      </c>
      <c r="BN60" s="21">
        <f t="shared" si="282"/>
        <v>5.9637966273851983</v>
      </c>
      <c r="BO60" s="21">
        <f t="shared" si="282"/>
        <v>17.762243310167314</v>
      </c>
      <c r="BP60" s="21">
        <f t="shared" si="282"/>
        <v>9.9995307529744615</v>
      </c>
      <c r="BQ60" s="21">
        <f t="shared" si="282"/>
        <v>7.3503983632801528</v>
      </c>
      <c r="BR60" s="21">
        <f t="shared" si="282"/>
        <v>11.454468810088049</v>
      </c>
      <c r="BS60" s="21">
        <f t="shared" si="282"/>
        <v>6.0680163068561832</v>
      </c>
      <c r="BT60" s="21">
        <f t="shared" si="282"/>
        <v>8.3512823574805939</v>
      </c>
      <c r="BU60" s="21">
        <f t="shared" si="282"/>
        <v>2.5413976175278297</v>
      </c>
      <c r="BV60" s="21">
        <f t="shared" si="282"/>
        <v>3.1037199685665984</v>
      </c>
      <c r="BW60" s="21">
        <f t="shared" si="282"/>
        <v>1.044228869450059</v>
      </c>
      <c r="BX60" s="21">
        <f t="shared" si="282"/>
        <v>9.4244456167077217</v>
      </c>
      <c r="BY60" s="21">
        <f t="shared" si="282"/>
        <v>-5.5999990323761573</v>
      </c>
      <c r="BZ60" s="21">
        <f t="shared" si="282"/>
        <v>-8.8846752804575218</v>
      </c>
      <c r="CA60" s="21">
        <f t="shared" si="282"/>
        <v>-16.743304320370189</v>
      </c>
      <c r="CB60" s="21">
        <f t="shared" si="282"/>
        <v>-4.6530495912350256</v>
      </c>
      <c r="CC60" s="21">
        <f t="shared" si="282"/>
        <v>-8.3262265627926162</v>
      </c>
      <c r="CD60" s="21">
        <f t="shared" si="282"/>
        <v>-2.141302554840474</v>
      </c>
      <c r="CE60" s="21">
        <f t="shared" si="282"/>
        <v>5.1435691752934609</v>
      </c>
      <c r="CF60" s="21">
        <f t="shared" si="282"/>
        <v>6.0785950710167569</v>
      </c>
      <c r="CG60" s="21">
        <f t="shared" si="282"/>
        <v>5.0220773233559557</v>
      </c>
      <c r="CH60" s="21">
        <f t="shared" si="282"/>
        <v>4.6790594830466103</v>
      </c>
      <c r="CI60" s="21">
        <f t="shared" si="282"/>
        <v>12.461180717408471</v>
      </c>
      <c r="CJ60" s="21">
        <f t="shared" si="282"/>
        <v>2.4520907728207364</v>
      </c>
      <c r="CK60" s="21">
        <f t="shared" si="282"/>
        <v>4.7340472682861234</v>
      </c>
      <c r="CL60" s="21">
        <f t="shared" si="282"/>
        <v>7.3653690777522929</v>
      </c>
      <c r="CM60" s="21">
        <f t="shared" si="282"/>
        <v>20.571080985326095</v>
      </c>
      <c r="CN60" s="21">
        <f t="shared" ref="CN60:DS60" si="283">100*((CN28/CM28)^4-1)</f>
        <v>10.677546085059486</v>
      </c>
      <c r="CO60" s="21">
        <f t="shared" si="283"/>
        <v>4.1858241122107342</v>
      </c>
      <c r="CP60" s="21">
        <f t="shared" si="283"/>
        <v>19.150412416988338</v>
      </c>
      <c r="CQ60" s="21">
        <f t="shared" si="283"/>
        <v>-12.337228881091821</v>
      </c>
      <c r="CR60" s="21">
        <f t="shared" si="283"/>
        <v>0.35403375265510295</v>
      </c>
      <c r="CS60" s="21">
        <f t="shared" si="283"/>
        <v>2.4590290039964158</v>
      </c>
      <c r="CT60" s="21">
        <f t="shared" si="283"/>
        <v>-0.28776749866065154</v>
      </c>
      <c r="CU60" s="21">
        <f t="shared" si="283"/>
        <v>14.911002511394745</v>
      </c>
      <c r="CV60" s="21">
        <f t="shared" si="283"/>
        <v>10.681975948427658</v>
      </c>
      <c r="CW60" s="21">
        <f t="shared" si="283"/>
        <v>11.24547870783832</v>
      </c>
      <c r="CX60" s="21">
        <f t="shared" si="283"/>
        <v>8.3242262735268913</v>
      </c>
      <c r="CY60" s="21">
        <f t="shared" si="283"/>
        <v>2.5351118044347531</v>
      </c>
      <c r="CZ60" s="21">
        <f t="shared" si="283"/>
        <v>0.89361078680421091</v>
      </c>
      <c r="DA60" s="21">
        <f t="shared" si="283"/>
        <v>0.49822811863424743</v>
      </c>
      <c r="DB60" s="21">
        <f t="shared" si="283"/>
        <v>-1.1773877746126704</v>
      </c>
      <c r="DC60" s="21">
        <f t="shared" si="283"/>
        <v>9.6058800631312113</v>
      </c>
      <c r="DD60" s="21">
        <f t="shared" si="283"/>
        <v>3.8051086029132763</v>
      </c>
      <c r="DE60" s="21">
        <f t="shared" si="283"/>
        <v>5.160363772966936</v>
      </c>
      <c r="DF60" s="21">
        <f t="shared" si="283"/>
        <v>9.0607528037408116</v>
      </c>
      <c r="DG60" s="21">
        <f t="shared" si="283"/>
        <v>4.7996035425866834</v>
      </c>
      <c r="DH60" s="21">
        <f t="shared" si="283"/>
        <v>3.5390093543345102</v>
      </c>
      <c r="DI60" s="21">
        <f t="shared" si="283"/>
        <v>4.527527561650091</v>
      </c>
      <c r="DJ60" s="21">
        <f t="shared" si="283"/>
        <v>6.0966176115329729</v>
      </c>
      <c r="DK60" s="21">
        <f t="shared" si="283"/>
        <v>8.383397991126639</v>
      </c>
      <c r="DL60" s="21">
        <f t="shared" si="283"/>
        <v>2.4677828564552806</v>
      </c>
      <c r="DM60" s="21">
        <f t="shared" si="283"/>
        <v>6.7104566038690416</v>
      </c>
      <c r="DN60" s="21">
        <f t="shared" si="283"/>
        <v>3.50544254195162</v>
      </c>
      <c r="DO60" s="21">
        <f t="shared" si="283"/>
        <v>6.6415858126247729</v>
      </c>
      <c r="DP60" s="21">
        <f t="shared" si="283"/>
        <v>-0.12028712368447048</v>
      </c>
      <c r="DQ60" s="21">
        <f t="shared" si="283"/>
        <v>0.60592191145236729</v>
      </c>
      <c r="DR60" s="21">
        <f t="shared" si="283"/>
        <v>3.0487197126879861</v>
      </c>
      <c r="DS60" s="47">
        <f t="shared" si="283"/>
        <v>4.755433322087832</v>
      </c>
      <c r="DT60" s="47">
        <f t="shared" ref="DT60:EY60" si="284">100*((DT28/DS28)^4-1)</f>
        <v>30.678783785000373</v>
      </c>
      <c r="DU60" s="47">
        <f t="shared" si="284"/>
        <v>-11.615561012482978</v>
      </c>
      <c r="DV60" s="47">
        <f t="shared" si="284"/>
        <v>-4.9338335910380842</v>
      </c>
      <c r="DW60" s="20">
        <f t="shared" si="284"/>
        <v>50.588363070270773</v>
      </c>
      <c r="DX60" s="20">
        <f t="shared" si="284"/>
        <v>-13.122684962286502</v>
      </c>
      <c r="DY60" s="20">
        <f t="shared" si="284"/>
        <v>-0.60213687498008595</v>
      </c>
      <c r="DZ60" s="20">
        <f t="shared" si="284"/>
        <v>4.0869765676453174</v>
      </c>
      <c r="EA60" s="20">
        <f t="shared" si="284"/>
        <v>0.71948581961760461</v>
      </c>
      <c r="EB60" s="20">
        <f t="shared" si="284"/>
        <v>7.2119246381721069</v>
      </c>
      <c r="EC60" s="20">
        <f t="shared" si="284"/>
        <v>4.5943975702271711</v>
      </c>
      <c r="ED60" s="20">
        <f t="shared" si="284"/>
        <v>4.2962810918051986</v>
      </c>
      <c r="EE60" s="20">
        <f t="shared" si="284"/>
        <v>2.9461677102846862</v>
      </c>
      <c r="EF60" s="20">
        <f t="shared" si="284"/>
        <v>2.4661606115895074</v>
      </c>
      <c r="EG60" s="20">
        <f t="shared" si="284"/>
        <v>2.8327263309419815</v>
      </c>
      <c r="EH60" s="20">
        <f t="shared" si="284"/>
        <v>2.9867500160113858</v>
      </c>
      <c r="EI60" s="20">
        <f t="shared" si="284"/>
        <v>3.5569207239675826</v>
      </c>
      <c r="EJ60" s="20">
        <f t="shared" si="284"/>
        <v>3.425948529031797</v>
      </c>
      <c r="EK60" s="20">
        <f t="shared" si="284"/>
        <v>3.855011305033762</v>
      </c>
      <c r="EL60" s="20">
        <f t="shared" si="284"/>
        <v>4.0257888570486733</v>
      </c>
      <c r="EM60" s="20">
        <f t="shared" si="284"/>
        <v>4.7531441993475809</v>
      </c>
      <c r="EN60" s="20">
        <f t="shared" si="284"/>
        <v>4.8468918215551549</v>
      </c>
      <c r="EO60" s="20">
        <f t="shared" si="284"/>
        <v>5.0441748845357015</v>
      </c>
      <c r="EP60" s="20">
        <f t="shared" si="284"/>
        <v>5.3286101317897572</v>
      </c>
      <c r="EQ60" s="20">
        <f t="shared" si="284"/>
        <v>5.5477057860112922</v>
      </c>
      <c r="ER60" s="20">
        <f t="shared" si="284"/>
        <v>5.2898547621764047</v>
      </c>
      <c r="ES60" s="20">
        <f t="shared" si="284"/>
        <v>5.1584242713212269</v>
      </c>
      <c r="ET60" s="20">
        <f t="shared" si="284"/>
        <v>4.9495164672211045</v>
      </c>
      <c r="EU60" s="20">
        <f t="shared" si="284"/>
        <v>5.1720994301667211</v>
      </c>
      <c r="EV60" s="20">
        <f t="shared" si="284"/>
        <v>4.8802446757258977</v>
      </c>
      <c r="EW60" s="20">
        <f t="shared" si="284"/>
        <v>4.7431565662016117</v>
      </c>
      <c r="EX60" s="20">
        <f t="shared" si="284"/>
        <v>4.6381328020388635</v>
      </c>
      <c r="EY60" s="20">
        <f t="shared" si="284"/>
        <v>4.9126093438376595</v>
      </c>
      <c r="EZ60" s="20">
        <f t="shared" ref="EZ60:FF60" si="285">100*((EZ28/EY28)^4-1)</f>
        <v>4.6133971030397181</v>
      </c>
      <c r="FA60" s="20">
        <f t="shared" si="285"/>
        <v>4.4707474611413778</v>
      </c>
      <c r="FB60" s="20">
        <f t="shared" si="285"/>
        <v>4.3937723248195892</v>
      </c>
      <c r="FC60" s="20">
        <f t="shared" si="285"/>
        <v>4.6179096457412694</v>
      </c>
      <c r="FD60" s="20">
        <f t="shared" si="285"/>
        <v>4.2237983135903878</v>
      </c>
      <c r="FE60" s="20">
        <f t="shared" si="285"/>
        <v>4.0801916828394624</v>
      </c>
      <c r="FF60" s="20">
        <f t="shared" si="285"/>
        <v>4.1304655068032714</v>
      </c>
    </row>
    <row r="61" spans="2:16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47"/>
      <c r="DT61" s="47"/>
      <c r="DU61" s="47"/>
      <c r="DV61" s="47"/>
      <c r="DW61" s="47"/>
      <c r="DX61" s="47"/>
      <c r="DY61" s="47"/>
      <c r="DZ61" s="47"/>
      <c r="EA61" s="47"/>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row>
    <row r="62" spans="2:162" x14ac:dyDescent="0.25">
      <c r="B62" t="str">
        <f>B30</f>
        <v>Seattle MSA CPI-U (1982-1984=100)</v>
      </c>
      <c r="C62" s="21"/>
      <c r="D62" s="21">
        <f t="shared" ref="D62:AA62" si="286">100*((D30/C30)^4-1)</f>
        <v>4.6120801928205113</v>
      </c>
      <c r="E62" s="21">
        <f t="shared" si="286"/>
        <v>9.6159426824558913</v>
      </c>
      <c r="F62" s="21">
        <f t="shared" si="286"/>
        <v>10.398124598118553</v>
      </c>
      <c r="G62" s="21">
        <f t="shared" si="286"/>
        <v>4.6594550259136502</v>
      </c>
      <c r="H62" s="21">
        <f t="shared" si="286"/>
        <v>3.0532128667012826</v>
      </c>
      <c r="I62" s="21">
        <f t="shared" si="286"/>
        <v>3.3368146964016132</v>
      </c>
      <c r="J62" s="21">
        <f t="shared" si="286"/>
        <v>3.6141212690160796</v>
      </c>
      <c r="K62" s="21">
        <f t="shared" si="286"/>
        <v>3.8844997577601736</v>
      </c>
      <c r="L62" s="21">
        <f t="shared" si="286"/>
        <v>4.1475834189478311</v>
      </c>
      <c r="M62" s="21">
        <f t="shared" si="286"/>
        <v>3.214954851616425</v>
      </c>
      <c r="N62" s="21">
        <f t="shared" si="286"/>
        <v>3.4829739851309993</v>
      </c>
      <c r="O62" s="21">
        <f t="shared" si="286"/>
        <v>2.0035069679827044</v>
      </c>
      <c r="P62" s="21">
        <f t="shared" si="286"/>
        <v>2.2807398138068313</v>
      </c>
      <c r="Q62" s="21">
        <f t="shared" si="286"/>
        <v>2.553986766066263</v>
      </c>
      <c r="R62" s="21">
        <f t="shared" si="286"/>
        <v>3.9683199561594718</v>
      </c>
      <c r="S62" s="21">
        <f t="shared" si="286"/>
        <v>3.361042885622112</v>
      </c>
      <c r="T62" s="21">
        <f t="shared" si="286"/>
        <v>3.333072499344536</v>
      </c>
      <c r="U62" s="21">
        <f t="shared" si="286"/>
        <v>4.1445284085221523</v>
      </c>
      <c r="V62" s="21">
        <f t="shared" si="286"/>
        <v>3.8246906857559715</v>
      </c>
      <c r="W62" s="21">
        <f t="shared" si="286"/>
        <v>2.1519112397129669</v>
      </c>
      <c r="X62" s="21">
        <f t="shared" si="286"/>
        <v>2.6808142232484844</v>
      </c>
      <c r="Y62" s="21">
        <f t="shared" si="286"/>
        <v>2.932171802607364</v>
      </c>
      <c r="Z62" s="21">
        <f t="shared" si="286"/>
        <v>2.6436092637000863</v>
      </c>
      <c r="AA62" s="21">
        <f t="shared" si="286"/>
        <v>2.8917066271897163</v>
      </c>
      <c r="AB62" s="21">
        <f t="shared" ref="AB62:BG62" si="287">100*((AB30/AA30)^4-1)</f>
        <v>3.6645276107383662</v>
      </c>
      <c r="AC62" s="21">
        <f t="shared" si="287"/>
        <v>5.2174390476485977</v>
      </c>
      <c r="AD62" s="21">
        <f t="shared" si="287"/>
        <v>5.6760492096234128</v>
      </c>
      <c r="AE62" s="21">
        <f t="shared" si="287"/>
        <v>2.7697543471732144</v>
      </c>
      <c r="AF62" s="21">
        <f t="shared" si="287"/>
        <v>1.4934209306286972</v>
      </c>
      <c r="AG62" s="21">
        <f t="shared" si="287"/>
        <v>3.2446699692868952</v>
      </c>
      <c r="AH62" s="21">
        <f t="shared" si="287"/>
        <v>2.9682500273426671</v>
      </c>
      <c r="AI62" s="21">
        <f t="shared" si="287"/>
        <v>4.4437850153756786</v>
      </c>
      <c r="AJ62" s="21">
        <f t="shared" si="287"/>
        <v>1.0854717444232165</v>
      </c>
      <c r="AK62" s="21">
        <f t="shared" si="287"/>
        <v>3.7657255923197575</v>
      </c>
      <c r="AL62" s="21">
        <f t="shared" si="287"/>
        <v>2.0331238173111554</v>
      </c>
      <c r="AM62" s="21">
        <f t="shared" si="287"/>
        <v>2.9853154030486717</v>
      </c>
      <c r="AN62" s="21">
        <f t="shared" si="287"/>
        <v>4.4086997890248281</v>
      </c>
      <c r="AO62" s="21">
        <f t="shared" si="287"/>
        <v>2.2218126324587528</v>
      </c>
      <c r="AP62" s="21">
        <f t="shared" si="287"/>
        <v>2.6793332807547809</v>
      </c>
      <c r="AQ62" s="21">
        <f t="shared" si="287"/>
        <v>3.5995839398343055</v>
      </c>
      <c r="AR62" s="21">
        <f t="shared" si="287"/>
        <v>5.5639076103945584</v>
      </c>
      <c r="AS62" s="21">
        <f t="shared" si="287"/>
        <v>4.095037288778669</v>
      </c>
      <c r="AT62" s="21">
        <f t="shared" si="287"/>
        <v>3.3695459528334304</v>
      </c>
      <c r="AU62" s="21">
        <f t="shared" si="287"/>
        <v>4.9290586017168403</v>
      </c>
      <c r="AV62" s="21">
        <f t="shared" si="287"/>
        <v>2.7452077367398076</v>
      </c>
      <c r="AW62" s="21">
        <f t="shared" si="287"/>
        <v>3.3890681360347896</v>
      </c>
      <c r="AX62" s="21">
        <f t="shared" si="287"/>
        <v>0.42895380828489316</v>
      </c>
      <c r="AY62" s="21">
        <f t="shared" si="287"/>
        <v>1.2896125826503235</v>
      </c>
      <c r="AZ62" s="21">
        <f t="shared" si="287"/>
        <v>3.2368581972116228</v>
      </c>
      <c r="BA62" s="21">
        <f t="shared" si="287"/>
        <v>2.5626037613593944</v>
      </c>
      <c r="BB62" s="21">
        <f t="shared" si="287"/>
        <v>0.31566462378198601</v>
      </c>
      <c r="BC62" s="21">
        <f t="shared" si="287"/>
        <v>1.7972327021423817</v>
      </c>
      <c r="BD62" s="21">
        <f t="shared" si="287"/>
        <v>1.471722977602119</v>
      </c>
      <c r="BE62" s="21">
        <f t="shared" si="287"/>
        <v>5.0945336914062445</v>
      </c>
      <c r="BF62" s="21">
        <f t="shared" si="287"/>
        <v>-4.1518532241689554</v>
      </c>
      <c r="BG62" s="21">
        <f t="shared" si="287"/>
        <v>2.4130062883304104</v>
      </c>
      <c r="BH62" s="21">
        <f t="shared" ref="BH62:CM62" si="288">100*((BH30/BG30)^4-1)</f>
        <v>2.7145417070310263</v>
      </c>
      <c r="BI62" s="21">
        <f t="shared" si="288"/>
        <v>-0.4100455904568423</v>
      </c>
      <c r="BJ62" s="21">
        <f t="shared" si="288"/>
        <v>2.4895074878089174</v>
      </c>
      <c r="BK62" s="21">
        <f t="shared" si="288"/>
        <v>3.7282404858548501</v>
      </c>
      <c r="BL62" s="21">
        <f t="shared" si="288"/>
        <v>6.1067235554217447</v>
      </c>
      <c r="BM62" s="21">
        <f t="shared" si="288"/>
        <v>-1.2901456248342269</v>
      </c>
      <c r="BN62" s="21">
        <f t="shared" si="288"/>
        <v>4.4754084214676748</v>
      </c>
      <c r="BO62" s="21">
        <f t="shared" si="288"/>
        <v>3.0020434193088086</v>
      </c>
      <c r="BP62" s="21">
        <f t="shared" si="288"/>
        <v>8.5103284940152299</v>
      </c>
      <c r="BQ62" s="21">
        <f t="shared" si="288"/>
        <v>3.5101505781220954</v>
      </c>
      <c r="BR62" s="21">
        <f t="shared" si="288"/>
        <v>-9.5385709205575431E-2</v>
      </c>
      <c r="BS62" s="21">
        <f t="shared" si="288"/>
        <v>4.1755002176269373</v>
      </c>
      <c r="BT62" s="21">
        <f t="shared" si="288"/>
        <v>7.6437833667263977</v>
      </c>
      <c r="BU62" s="21">
        <f t="shared" si="288"/>
        <v>0.63124646497407788</v>
      </c>
      <c r="BV62" s="21">
        <f t="shared" si="288"/>
        <v>5.1306307195331025</v>
      </c>
      <c r="BW62" s="21">
        <f t="shared" si="288"/>
        <v>5.6610270672180496</v>
      </c>
      <c r="BX62" s="21">
        <f t="shared" si="288"/>
        <v>7.2310635255684375</v>
      </c>
      <c r="BY62" s="21">
        <f t="shared" si="288"/>
        <v>3.7988716086673868</v>
      </c>
      <c r="BZ62" s="21">
        <f t="shared" si="288"/>
        <v>-6.0027742630257785</v>
      </c>
      <c r="CA62" s="21">
        <f t="shared" si="288"/>
        <v>0.87600547731794265</v>
      </c>
      <c r="CB62" s="21">
        <f t="shared" si="288"/>
        <v>3.3345313667718868</v>
      </c>
      <c r="CC62" s="21">
        <f t="shared" si="288"/>
        <v>0.97535730194113768</v>
      </c>
      <c r="CD62" s="21">
        <f t="shared" si="288"/>
        <v>-2.0991646467125813</v>
      </c>
      <c r="CE62" s="21">
        <f t="shared" si="288"/>
        <v>0.26316503936154589</v>
      </c>
      <c r="CF62" s="21">
        <f t="shared" si="288"/>
        <v>0.40843530791678795</v>
      </c>
      <c r="CG62" s="21">
        <f t="shared" si="288"/>
        <v>2.3706043199601456</v>
      </c>
      <c r="CH62" s="21">
        <f t="shared" si="288"/>
        <v>-1.0300632574525403</v>
      </c>
      <c r="CI62" s="21">
        <f t="shared" si="288"/>
        <v>4.3419019105481738</v>
      </c>
      <c r="CJ62" s="21">
        <f t="shared" si="288"/>
        <v>4.9706102753705128</v>
      </c>
      <c r="CK62" s="21">
        <f t="shared" si="288"/>
        <v>2.6573621532563152</v>
      </c>
      <c r="CL62" s="21">
        <f t="shared" si="288"/>
        <v>2.6851915184255226</v>
      </c>
      <c r="CM62" s="21">
        <f t="shared" si="288"/>
        <v>0.64737388490110348</v>
      </c>
      <c r="CN62" s="21">
        <f t="shared" ref="CN62:DS62" si="289">100*((CN30/CM30)^4-1)</f>
        <v>5.1732806803379772</v>
      </c>
      <c r="CO62" s="21">
        <f t="shared" si="289"/>
        <v>2.4986191567339722</v>
      </c>
      <c r="CP62" s="21">
        <f t="shared" si="289"/>
        <v>-0.89452038991051364</v>
      </c>
      <c r="CQ62" s="21">
        <f t="shared" si="289"/>
        <v>0.37436555030332386</v>
      </c>
      <c r="CR62" s="21">
        <f t="shared" si="289"/>
        <v>3.2459758975220465</v>
      </c>
      <c r="CS62" s="21">
        <f t="shared" si="289"/>
        <v>1.5731598661729684</v>
      </c>
      <c r="CT62" s="21">
        <f t="shared" si="289"/>
        <v>-1.3866596771561324</v>
      </c>
      <c r="CU62" s="21">
        <f t="shared" si="289"/>
        <v>1.4111709180788079</v>
      </c>
      <c r="CV62" s="21">
        <f t="shared" si="289"/>
        <v>7.3778673177079535</v>
      </c>
      <c r="CW62" s="21">
        <f t="shared" si="289"/>
        <v>9.067173414523122E-2</v>
      </c>
      <c r="CX62" s="21">
        <f t="shared" si="289"/>
        <v>-1.1808904169055667</v>
      </c>
      <c r="CY62" s="21">
        <f t="shared" si="289"/>
        <v>-1.5426156998869289</v>
      </c>
      <c r="CZ62" s="21">
        <f t="shared" si="289"/>
        <v>6.8846837153582197</v>
      </c>
      <c r="DA62" s="21">
        <f t="shared" si="289"/>
        <v>3.2444612273127893</v>
      </c>
      <c r="DB62" s="21">
        <f t="shared" si="289"/>
        <v>-1.5944025703269693</v>
      </c>
      <c r="DC62" s="21">
        <f t="shared" si="289"/>
        <v>0.53417018704573493</v>
      </c>
      <c r="DD62" s="21">
        <f t="shared" si="289"/>
        <v>6.5542887236822001</v>
      </c>
      <c r="DE62" s="21">
        <f t="shared" si="289"/>
        <v>3.0954257899598714</v>
      </c>
      <c r="DF62" s="21">
        <f t="shared" si="289"/>
        <v>-4.0475430117103972E-2</v>
      </c>
      <c r="DG62" s="21">
        <f t="shared" si="289"/>
        <v>4.1457612483685402</v>
      </c>
      <c r="DH62" s="21">
        <f t="shared" si="289"/>
        <v>4.9525513315780589</v>
      </c>
      <c r="DI62" s="21">
        <f t="shared" si="289"/>
        <v>1.0319220675258478</v>
      </c>
      <c r="DJ62" s="21">
        <f t="shared" si="289"/>
        <v>2.9461825528859231</v>
      </c>
      <c r="DK62" s="21">
        <f t="shared" si="289"/>
        <v>4.2578375051778306</v>
      </c>
      <c r="DL62" s="21">
        <f t="shared" si="289"/>
        <v>5.0490189417725206</v>
      </c>
      <c r="DM62" s="21">
        <f t="shared" si="289"/>
        <v>0.40303703441848526</v>
      </c>
      <c r="DN62" s="21">
        <f t="shared" si="289"/>
        <v>2.1135568747385314</v>
      </c>
      <c r="DO62" s="21">
        <f t="shared" si="289"/>
        <v>3.3445847480570778</v>
      </c>
      <c r="DP62" s="21">
        <f t="shared" si="289"/>
        <v>3.5239708681810145</v>
      </c>
      <c r="DQ62" s="21">
        <f t="shared" si="289"/>
        <v>3.780226730214209</v>
      </c>
      <c r="DR62" s="21">
        <f t="shared" si="289"/>
        <v>-1.750166642483808</v>
      </c>
      <c r="DS62" s="47">
        <f t="shared" si="289"/>
        <v>4.4641481356379797</v>
      </c>
      <c r="DT62" s="47">
        <f t="shared" ref="DT62:EY62" si="290">100*((DT30/DS30)^4-1)</f>
        <v>-1.8941280900951707</v>
      </c>
      <c r="DU62" s="47">
        <f t="shared" si="290"/>
        <v>6.0231174391975673</v>
      </c>
      <c r="DV62" s="47">
        <f t="shared" si="290"/>
        <v>-1.32434164236086</v>
      </c>
      <c r="DW62" s="47">
        <f t="shared" si="290"/>
        <v>4.2832600681619537</v>
      </c>
      <c r="DX62" s="47">
        <f t="shared" si="290"/>
        <v>9.180417374683314</v>
      </c>
      <c r="DY62" s="47">
        <f t="shared" si="290"/>
        <v>8.9934728421492629</v>
      </c>
      <c r="DZ62" s="47">
        <f t="shared" si="290"/>
        <v>5.8267840090477918</v>
      </c>
      <c r="EA62" s="47">
        <f t="shared" si="290"/>
        <v>8.2724741668016364</v>
      </c>
      <c r="EB62" s="20">
        <f t="shared" si="290"/>
        <v>12.723884087499071</v>
      </c>
      <c r="EC62" s="20">
        <f t="shared" si="290"/>
        <v>7.5508891541867351</v>
      </c>
      <c r="ED62" s="20">
        <f t="shared" si="290"/>
        <v>4.1101791497797135</v>
      </c>
      <c r="EE62" s="20">
        <f t="shared" si="290"/>
        <v>6.4184554541445671</v>
      </c>
      <c r="EF62" s="20">
        <f t="shared" si="290"/>
        <v>7.7226668833876078</v>
      </c>
      <c r="EG62" s="20">
        <f t="shared" si="290"/>
        <v>4.0001704198018739</v>
      </c>
      <c r="EH62" s="20">
        <f t="shared" si="290"/>
        <v>2.221557795584328</v>
      </c>
      <c r="EI62" s="20">
        <f t="shared" si="290"/>
        <v>3.428917891708827</v>
      </c>
      <c r="EJ62" s="20">
        <f t="shared" si="290"/>
        <v>3.7780067173123211</v>
      </c>
      <c r="EK62" s="20">
        <f t="shared" si="290"/>
        <v>1.5366694490348554</v>
      </c>
      <c r="EL62" s="20">
        <f t="shared" si="290"/>
        <v>0.82411269665902953</v>
      </c>
      <c r="EM62" s="20">
        <f t="shared" si="290"/>
        <v>2.4790057522588116</v>
      </c>
      <c r="EN62" s="20">
        <f t="shared" si="290"/>
        <v>3.138641039473189</v>
      </c>
      <c r="EO62" s="20">
        <f t="shared" si="290"/>
        <v>1.4097260293602254</v>
      </c>
      <c r="EP62" s="20">
        <f t="shared" si="290"/>
        <v>1.0314720833429325</v>
      </c>
      <c r="EQ62" s="20">
        <f t="shared" si="290"/>
        <v>2.3981874474384934</v>
      </c>
      <c r="ER62" s="20">
        <f t="shared" si="290"/>
        <v>3.1205481663629131</v>
      </c>
      <c r="ES62" s="20">
        <f t="shared" si="290"/>
        <v>1.7072753674283403</v>
      </c>
      <c r="ET62" s="20">
        <f t="shared" si="290"/>
        <v>1.1555329084067312</v>
      </c>
      <c r="EU62" s="20">
        <f t="shared" si="290"/>
        <v>2.4286542111433551</v>
      </c>
      <c r="EV62" s="20">
        <f t="shared" si="290"/>
        <v>3.2593339112755082</v>
      </c>
      <c r="EW62" s="20">
        <f t="shared" si="290"/>
        <v>1.8790125647235145</v>
      </c>
      <c r="EX62" s="20">
        <f t="shared" si="290"/>
        <v>1.246117091362442</v>
      </c>
      <c r="EY62" s="20">
        <f t="shared" si="290"/>
        <v>2.4829315948218689</v>
      </c>
      <c r="EZ62" s="20">
        <f t="shared" ref="EZ62:FF62" si="291">100*((EZ30/EY30)^4-1)</f>
        <v>3.3685334002788059</v>
      </c>
      <c r="FA62" s="20">
        <f t="shared" si="291"/>
        <v>1.9601665162632953</v>
      </c>
      <c r="FB62" s="20">
        <f t="shared" si="291"/>
        <v>1.334115468833641</v>
      </c>
      <c r="FC62" s="20">
        <f t="shared" si="291"/>
        <v>2.6103726167583607</v>
      </c>
      <c r="FD62" s="20">
        <f t="shared" si="291"/>
        <v>3.5050226479761193</v>
      </c>
      <c r="FE62" s="20">
        <f t="shared" si="291"/>
        <v>2.0684057388323795</v>
      </c>
      <c r="FF62" s="20">
        <f t="shared" si="291"/>
        <v>1.4474580400051673</v>
      </c>
    </row>
    <row r="63" spans="2:162" x14ac:dyDescent="0.25">
      <c r="B63" t="str">
        <f>B31</f>
        <v>Seattle MSA CPI-W (1982-1984=100)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f t="shared" ref="AJ63:BO63" si="292">100*((AJ31/AI31)^4-1)</f>
        <v>0.37042713874819722</v>
      </c>
      <c r="AK63" s="21">
        <f t="shared" si="292"/>
        <v>3.6206751986069152</v>
      </c>
      <c r="AL63" s="21">
        <f t="shared" si="292"/>
        <v>2.7133828503040469</v>
      </c>
      <c r="AM63" s="21">
        <f t="shared" si="292"/>
        <v>2.6951017599548655</v>
      </c>
      <c r="AN63" s="21">
        <f t="shared" si="292"/>
        <v>4.6575183264621733</v>
      </c>
      <c r="AO63" s="21">
        <f t="shared" si="292"/>
        <v>2.1614350084107059</v>
      </c>
      <c r="AP63" s="21">
        <f t="shared" si="292"/>
        <v>3.2376344144336988</v>
      </c>
      <c r="AQ63" s="21">
        <f t="shared" si="292"/>
        <v>3.4525786500445577</v>
      </c>
      <c r="AR63" s="21">
        <f t="shared" si="292"/>
        <v>5.4700602154843736</v>
      </c>
      <c r="AS63" s="21">
        <f t="shared" si="292"/>
        <v>3.495157099290469</v>
      </c>
      <c r="AT63" s="21">
        <f t="shared" si="292"/>
        <v>4.2861463212144457</v>
      </c>
      <c r="AU63" s="21">
        <f t="shared" si="292"/>
        <v>4.4737168635321289</v>
      </c>
      <c r="AV63" s="21">
        <f t="shared" si="292"/>
        <v>2.5917800671866775</v>
      </c>
      <c r="AW63" s="21">
        <f t="shared" si="292"/>
        <v>2.5750957108561012</v>
      </c>
      <c r="AX63" s="21">
        <f t="shared" si="292"/>
        <v>1.3288854412334405</v>
      </c>
      <c r="AY63" s="21">
        <f t="shared" si="292"/>
        <v>0.88153737119955888</v>
      </c>
      <c r="AZ63" s="21">
        <f t="shared" si="292"/>
        <v>2.9918979943811985</v>
      </c>
      <c r="BA63" s="21">
        <f t="shared" si="292"/>
        <v>2.0829779449630381</v>
      </c>
      <c r="BB63" s="21">
        <f t="shared" si="292"/>
        <v>0.54222459496942044</v>
      </c>
      <c r="BC63" s="21">
        <f t="shared" si="292"/>
        <v>2.5090830763418781</v>
      </c>
      <c r="BD63" s="21">
        <f t="shared" si="292"/>
        <v>0.32262374667673122</v>
      </c>
      <c r="BE63" s="21">
        <f t="shared" si="292"/>
        <v>4.0305484277707526</v>
      </c>
      <c r="BF63" s="21">
        <f t="shared" si="292"/>
        <v>-3.4610575108131258</v>
      </c>
      <c r="BG63" s="21">
        <f t="shared" si="292"/>
        <v>2.707306079221361</v>
      </c>
      <c r="BH63" s="21">
        <f t="shared" si="292"/>
        <v>4.2184924178831684</v>
      </c>
      <c r="BI63" s="21">
        <f t="shared" si="292"/>
        <v>-0.31583078388541796</v>
      </c>
      <c r="BJ63" s="21">
        <f t="shared" si="292"/>
        <v>2.8786647189805281</v>
      </c>
      <c r="BK63" s="21">
        <f t="shared" si="292"/>
        <v>3.0722175934289941</v>
      </c>
      <c r="BL63" s="21">
        <f t="shared" si="292"/>
        <v>6.6023493866580685</v>
      </c>
      <c r="BM63" s="21">
        <f t="shared" si="292"/>
        <v>-0.40857964990022033</v>
      </c>
      <c r="BN63" s="21">
        <f t="shared" si="292"/>
        <v>4.2652406097428708</v>
      </c>
      <c r="BO63" s="21">
        <f t="shared" si="292"/>
        <v>1.323979441139933</v>
      </c>
      <c r="BP63" s="21">
        <f t="shared" ref="BP63:CU63" si="293">100*((BP31/BO31)^4-1)</f>
        <v>10.817039982552522</v>
      </c>
      <c r="BQ63" s="21">
        <f t="shared" si="293"/>
        <v>3.8951644466576285</v>
      </c>
      <c r="BR63" s="21">
        <f t="shared" si="293"/>
        <v>-1.9360511703141126</v>
      </c>
      <c r="BS63" s="21">
        <f t="shared" si="293"/>
        <v>3.2651032837471172</v>
      </c>
      <c r="BT63" s="21">
        <f t="shared" si="293"/>
        <v>9.5032345694867395</v>
      </c>
      <c r="BU63" s="21">
        <f t="shared" si="293"/>
        <v>-0.47238970297005523</v>
      </c>
      <c r="BV63" s="21">
        <f t="shared" si="293"/>
        <v>6.5192893231878601</v>
      </c>
      <c r="BW63" s="21">
        <f t="shared" si="293"/>
        <v>5.2831024808458915</v>
      </c>
      <c r="BX63" s="21">
        <f t="shared" si="293"/>
        <v>8.9697900742921952</v>
      </c>
      <c r="BY63" s="21">
        <f t="shared" si="293"/>
        <v>4.1251536955243306</v>
      </c>
      <c r="BZ63" s="21">
        <f t="shared" si="293"/>
        <v>-8.1874331950654859</v>
      </c>
      <c r="CA63" s="21">
        <f t="shared" si="293"/>
        <v>0.36011935498159175</v>
      </c>
      <c r="CB63" s="21">
        <f t="shared" si="293"/>
        <v>4.3640127850333776</v>
      </c>
      <c r="CC63" s="21">
        <f t="shared" si="293"/>
        <v>1.4048959256801385</v>
      </c>
      <c r="CD63" s="21">
        <f t="shared" si="293"/>
        <v>-1.3470689954150239</v>
      </c>
      <c r="CE63" s="21">
        <f t="shared" si="293"/>
        <v>0.16833908463866898</v>
      </c>
      <c r="CF63" s="21">
        <f t="shared" si="293"/>
        <v>1.578775660601317</v>
      </c>
      <c r="CG63" s="21">
        <f t="shared" si="293"/>
        <v>2.4739618929182861</v>
      </c>
      <c r="CH63" s="21">
        <f t="shared" si="293"/>
        <v>-0.82360179438145664</v>
      </c>
      <c r="CI63" s="21">
        <f t="shared" si="293"/>
        <v>5.1321855958891716</v>
      </c>
      <c r="CJ63" s="21">
        <f t="shared" si="293"/>
        <v>6.1653493366981449</v>
      </c>
      <c r="CK63" s="21">
        <f t="shared" si="293"/>
        <v>2.404532011179783</v>
      </c>
      <c r="CL63" s="21">
        <f t="shared" si="293"/>
        <v>2.5200221399195089</v>
      </c>
      <c r="CM63" s="21">
        <f t="shared" si="293"/>
        <v>0.14490813638572408</v>
      </c>
      <c r="CN63" s="21">
        <f t="shared" si="293"/>
        <v>6.0512867239369106</v>
      </c>
      <c r="CO63" s="21">
        <f t="shared" si="293"/>
        <v>2.1140873309801078</v>
      </c>
      <c r="CP63" s="21">
        <f t="shared" si="293"/>
        <v>-0.81271719509208307</v>
      </c>
      <c r="CQ63" s="21">
        <f t="shared" si="293"/>
        <v>0.46553800160267222</v>
      </c>
      <c r="CR63" s="21">
        <f t="shared" si="293"/>
        <v>2.8057201341759708</v>
      </c>
      <c r="CS63" s="21">
        <f t="shared" si="293"/>
        <v>1.960647218232392</v>
      </c>
      <c r="CT63" s="21">
        <f t="shared" si="293"/>
        <v>-1.0835475209510004</v>
      </c>
      <c r="CU63" s="21">
        <f t="shared" si="293"/>
        <v>1.5421962851123849</v>
      </c>
      <c r="CV63" s="21">
        <f t="shared" ref="CV63:EA63" si="294">100*((CV31/CU31)^4-1)</f>
        <v>7.5228535114394202</v>
      </c>
      <c r="CW63" s="21">
        <f t="shared" si="294"/>
        <v>0.78841327866852051</v>
      </c>
      <c r="CX63" s="21">
        <f t="shared" si="294"/>
        <v>-3.1741535878476057</v>
      </c>
      <c r="CY63" s="21">
        <f t="shared" si="294"/>
        <v>-2.8917234726501762</v>
      </c>
      <c r="CZ63" s="21">
        <f t="shared" si="294"/>
        <v>7.3560285686022464</v>
      </c>
      <c r="DA63" s="21">
        <f t="shared" si="294"/>
        <v>4.0680534700777704</v>
      </c>
      <c r="DB63" s="21">
        <f t="shared" si="294"/>
        <v>-2.0423508184074013</v>
      </c>
      <c r="DC63" s="21">
        <f t="shared" si="294"/>
        <v>0.38638220529518819</v>
      </c>
      <c r="DD63" s="21">
        <f t="shared" si="294"/>
        <v>6.9209466316492607</v>
      </c>
      <c r="DE63" s="21">
        <f t="shared" si="294"/>
        <v>2.8566694563703976</v>
      </c>
      <c r="DF63" s="21">
        <f t="shared" si="294"/>
        <v>0.11019118912096726</v>
      </c>
      <c r="DG63" s="21">
        <f t="shared" si="294"/>
        <v>4.8525309384001902</v>
      </c>
      <c r="DH63" s="21">
        <f t="shared" si="294"/>
        <v>4.9371617828530834</v>
      </c>
      <c r="DI63" s="21">
        <f t="shared" si="294"/>
        <v>1.4941788374687626</v>
      </c>
      <c r="DJ63" s="21">
        <f t="shared" si="294"/>
        <v>3.6294956485583008</v>
      </c>
      <c r="DK63" s="21">
        <f t="shared" si="294"/>
        <v>4.0713949222796808</v>
      </c>
      <c r="DL63" s="21">
        <f t="shared" si="294"/>
        <v>5.1817461657555297</v>
      </c>
      <c r="DM63" s="21">
        <f t="shared" si="294"/>
        <v>-0.12165959465356702</v>
      </c>
      <c r="DN63" s="21">
        <f t="shared" si="294"/>
        <v>2.7734126567645623</v>
      </c>
      <c r="DO63" s="21">
        <f t="shared" si="294"/>
        <v>2.1605056090403751</v>
      </c>
      <c r="DP63" s="21">
        <f t="shared" si="294"/>
        <v>2.8359077264316745</v>
      </c>
      <c r="DQ63" s="21">
        <f t="shared" si="294"/>
        <v>2.334961303814187</v>
      </c>
      <c r="DR63" s="21">
        <f t="shared" si="294"/>
        <v>0.19831137557571044</v>
      </c>
      <c r="DS63" s="47">
        <f t="shared" si="294"/>
        <v>5.0821385741511182</v>
      </c>
      <c r="DT63" s="47">
        <f t="shared" si="294"/>
        <v>-2.4872379567023706</v>
      </c>
      <c r="DU63" s="47">
        <f t="shared" si="294"/>
        <v>7.1243563648662578</v>
      </c>
      <c r="DV63" s="47">
        <f t="shared" si="294"/>
        <v>-1.9785253806091307</v>
      </c>
      <c r="DW63" s="47">
        <f t="shared" si="294"/>
        <v>4.4553587527872418</v>
      </c>
      <c r="DX63" s="47">
        <f t="shared" si="294"/>
        <v>10.82158269848199</v>
      </c>
      <c r="DY63" s="47">
        <f t="shared" si="294"/>
        <v>7.4458178534677621</v>
      </c>
      <c r="DZ63" s="47">
        <f t="shared" si="294"/>
        <v>5.6626108397082264</v>
      </c>
      <c r="EA63" s="47">
        <f t="shared" si="294"/>
        <v>8.5353002466257202</v>
      </c>
      <c r="EB63" s="20">
        <f t="shared" ref="EB63:FF63" si="295">100*((EB31/EA31)^4-1)</f>
        <v>14.406304217274446</v>
      </c>
      <c r="EC63" s="20">
        <f t="shared" si="295"/>
        <v>6.9937828677718805</v>
      </c>
      <c r="ED63" s="20">
        <f t="shared" si="295"/>
        <v>3.767960020099026</v>
      </c>
      <c r="EE63" s="20">
        <f t="shared" si="295"/>
        <v>5.9080608464761486</v>
      </c>
      <c r="EF63" s="20">
        <f t="shared" si="295"/>
        <v>8.6172348434615067</v>
      </c>
      <c r="EG63" s="20">
        <f t="shared" si="295"/>
        <v>3.6063150839339642</v>
      </c>
      <c r="EH63" s="20">
        <f t="shared" si="295"/>
        <v>1.8421737668911087</v>
      </c>
      <c r="EI63" s="20">
        <f t="shared" si="295"/>
        <v>2.8936875483609459</v>
      </c>
      <c r="EJ63" s="20">
        <f t="shared" si="295"/>
        <v>4.9596239213784532</v>
      </c>
      <c r="EK63" s="20">
        <f t="shared" si="295"/>
        <v>1.353822766069479</v>
      </c>
      <c r="EL63" s="20">
        <f t="shared" si="295"/>
        <v>0.35255974942973722</v>
      </c>
      <c r="EM63" s="20">
        <f t="shared" si="295"/>
        <v>1.9330167262237685</v>
      </c>
      <c r="EN63" s="20">
        <f t="shared" si="295"/>
        <v>4.4524934094798629</v>
      </c>
      <c r="EO63" s="20">
        <f t="shared" si="295"/>
        <v>1.2006962527935761</v>
      </c>
      <c r="EP63" s="20">
        <f t="shared" si="295"/>
        <v>0.43142524156996043</v>
      </c>
      <c r="EQ63" s="20">
        <f t="shared" si="295"/>
        <v>1.7157994419114697</v>
      </c>
      <c r="ER63" s="20">
        <f t="shared" si="295"/>
        <v>4.3293308723003188</v>
      </c>
      <c r="ES63" s="20">
        <f t="shared" si="295"/>
        <v>1.3848316672152805</v>
      </c>
      <c r="ET63" s="20">
        <f t="shared" si="295"/>
        <v>0.40929306211461292</v>
      </c>
      <c r="EU63" s="20">
        <f t="shared" si="295"/>
        <v>1.6875857296765995</v>
      </c>
      <c r="EV63" s="20">
        <f t="shared" si="295"/>
        <v>4.4358377049195763</v>
      </c>
      <c r="EW63" s="20">
        <f t="shared" si="295"/>
        <v>1.4670041756190022</v>
      </c>
      <c r="EX63" s="20">
        <f t="shared" si="295"/>
        <v>0.44897896380311497</v>
      </c>
      <c r="EY63" s="20">
        <f t="shared" si="295"/>
        <v>1.7181488960472224</v>
      </c>
      <c r="EZ63" s="20">
        <f t="shared" si="295"/>
        <v>4.5111420507856215</v>
      </c>
      <c r="FA63" s="20">
        <f t="shared" si="295"/>
        <v>1.5122418908266821</v>
      </c>
      <c r="FB63" s="20">
        <f t="shared" si="295"/>
        <v>0.53009447132166265</v>
      </c>
      <c r="FC63" s="20">
        <f t="shared" si="295"/>
        <v>1.8525090439721836</v>
      </c>
      <c r="FD63" s="20">
        <f t="shared" si="295"/>
        <v>4.6542089975039058</v>
      </c>
      <c r="FE63" s="20">
        <f t="shared" si="295"/>
        <v>1.6315632923263212</v>
      </c>
      <c r="FF63" s="20">
        <f t="shared" si="295"/>
        <v>0.66233464087346317</v>
      </c>
    </row>
    <row r="64" spans="2:162" x14ac:dyDescent="0.25">
      <c r="B64" t="str">
        <f>B32</f>
        <v>Seattle MSA S&amp;P CoreLogic Case-Shilller Home Price Index</v>
      </c>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f t="shared" ref="AJ64" si="296">100*((AJ32/AI32)^4-1)</f>
        <v>10.572511849443567</v>
      </c>
      <c r="AK64" s="21">
        <f t="shared" ref="AK64" si="297">100*((AK32/AJ32)^4-1)</f>
        <v>10.164640518516199</v>
      </c>
      <c r="AL64" s="21">
        <f t="shared" ref="AL64" si="298">100*((AL32/AK32)^4-1)</f>
        <v>8.7171687102837616</v>
      </c>
      <c r="AM64" s="21">
        <f t="shared" ref="AM64" si="299">100*((AM32/AL32)^4-1)</f>
        <v>6.8594316210194739</v>
      </c>
      <c r="AN64" s="21">
        <f t="shared" ref="AN64" si="300">100*((AN32/AM32)^4-1)</f>
        <v>10.037823766178654</v>
      </c>
      <c r="AO64" s="21">
        <f t="shared" ref="AO64" si="301">100*((AO32/AN32)^4-1)</f>
        <v>8.5744399228737009</v>
      </c>
      <c r="AP64" s="21">
        <f t="shared" ref="AP64" si="302">100*((AP32/AO32)^4-1)</f>
        <v>10.471179891576465</v>
      </c>
      <c r="AQ64" s="21">
        <f t="shared" ref="AQ64" si="303">100*((AQ32/AP32)^4-1)</f>
        <v>8.0973537743851622</v>
      </c>
      <c r="AR64" s="21">
        <f t="shared" ref="AR64" si="304">100*((AR32/AQ32)^4-1)</f>
        <v>8.7149056275997339</v>
      </c>
      <c r="AS64" s="21">
        <f t="shared" ref="AS64" si="305">100*((AS32/AR32)^4-1)</f>
        <v>4.7573278760625337</v>
      </c>
      <c r="AT64" s="21">
        <f t="shared" ref="AT64" si="306">100*((AT32/AS32)^4-1)</f>
        <v>4.8056126356877726</v>
      </c>
      <c r="AU64" s="21">
        <f t="shared" ref="AU64" si="307">100*((AU32/AT32)^4-1)</f>
        <v>5.5153402984723821</v>
      </c>
      <c r="AV64" s="21">
        <f t="shared" ref="AV64" si="308">100*((AV32/AU32)^4-1)</f>
        <v>5.2719654031651686</v>
      </c>
      <c r="AW64" s="21">
        <f t="shared" ref="AW64" si="309">100*((AW32/AV32)^4-1)</f>
        <v>4.6469526236758041</v>
      </c>
      <c r="AX64" s="21">
        <f t="shared" ref="AX64" si="310">100*((AX32/AW32)^4-1)</f>
        <v>4.8394481306848647</v>
      </c>
      <c r="AY64" s="21">
        <f t="shared" ref="AY64" si="311">100*((AY32/AX32)^4-1)</f>
        <v>4.8195390926992543</v>
      </c>
      <c r="AZ64" s="21">
        <f t="shared" ref="AZ64" si="312">100*((AZ32/AY32)^4-1)</f>
        <v>1.9390297906711762</v>
      </c>
      <c r="BA64" s="21">
        <f t="shared" ref="BA64" si="313">100*((BA32/AZ32)^4-1)</f>
        <v>3.5012500884211484</v>
      </c>
      <c r="BB64" s="21">
        <f t="shared" ref="BB64" si="314">100*((BB32/BA32)^4-1)</f>
        <v>4.3860323486398567</v>
      </c>
      <c r="BC64" s="21">
        <f t="shared" ref="BC64" si="315">100*((BC32/BB32)^4-1)</f>
        <v>5.0987825583132862</v>
      </c>
      <c r="BD64" s="21">
        <f t="shared" ref="BD64" si="316">100*((BD32/BC32)^4-1)</f>
        <v>5.0761923538407361</v>
      </c>
      <c r="BE64" s="21">
        <f t="shared" ref="BE64" si="317">100*((BE32/BD32)^4-1)</f>
        <v>6.8622079384283996</v>
      </c>
      <c r="BF64" s="21">
        <f t="shared" ref="BF64" si="318">100*((BF32/BE32)^4-1)</f>
        <v>9.7196422083452703</v>
      </c>
      <c r="BG64" s="21">
        <f t="shared" ref="BG64" si="319">100*((BG32/BF32)^4-1)</f>
        <v>9.4814379425098849</v>
      </c>
      <c r="BH64" s="21">
        <f t="shared" ref="BH64" si="320">100*((BH32/BG32)^4-1)</f>
        <v>10.821877426920778</v>
      </c>
      <c r="BI64" s="21">
        <f t="shared" ref="BI64" si="321">100*((BI32/BH32)^4-1)</f>
        <v>10.713650517391793</v>
      </c>
      <c r="BJ64" s="21">
        <f t="shared" ref="BJ64" si="322">100*((BJ32/BI32)^4-1)</f>
        <v>12.591737552684656</v>
      </c>
      <c r="BK64" s="21">
        <f t="shared" ref="BK64" si="323">100*((BK32/BJ32)^4-1)</f>
        <v>19.066157626493219</v>
      </c>
      <c r="BL64" s="21">
        <f t="shared" ref="BL64" si="324">100*((BL32/BK32)^4-1)</f>
        <v>16.084342066262145</v>
      </c>
      <c r="BM64" s="21">
        <f t="shared" ref="BM64" si="325">100*((BM32/BL32)^4-1)</f>
        <v>18.282632595924888</v>
      </c>
      <c r="BN64" s="21">
        <f t="shared" ref="BN64" si="326">100*((BN32/BM32)^4-1)</f>
        <v>19.974123145277112</v>
      </c>
      <c r="BO64" s="21">
        <f t="shared" ref="BO64" si="327">100*((BO32/BN32)^4-1)</f>
        <v>18.902134916554814</v>
      </c>
      <c r="BP64" s="21">
        <f t="shared" ref="BP64" si="328">100*((BP32/BO32)^4-1)</f>
        <v>12.864263225185301</v>
      </c>
      <c r="BQ64" s="21">
        <f t="shared" ref="BQ64" si="329">100*((BQ32/BP32)^4-1)</f>
        <v>11.736874481349325</v>
      </c>
      <c r="BR64" s="21">
        <f t="shared" ref="BR64" si="330">100*((BR32/BQ32)^4-1)</f>
        <v>8.5621199124188649</v>
      </c>
      <c r="BS64" s="21">
        <f t="shared" ref="BS64" si="331">100*((BS32/BR32)^4-1)</f>
        <v>10.333277999676227</v>
      </c>
      <c r="BT64" s="21">
        <f t="shared" ref="BT64" si="332">100*((BT32/BS32)^4-1)</f>
        <v>4.996442215042185</v>
      </c>
      <c r="BU64" s="21">
        <f t="shared" ref="BU64" si="333">100*((BU32/BT32)^4-1)</f>
        <v>-1.3531423177523205</v>
      </c>
      <c r="BV64" s="21">
        <f t="shared" ref="BV64" si="334">100*((BV32/BU32)^4-1)</f>
        <v>-6.0809042973257954</v>
      </c>
      <c r="BW64" s="21">
        <f t="shared" ref="BW64" si="335">100*((BW32/BV32)^4-1)</f>
        <v>-7.1758583005749887</v>
      </c>
      <c r="BX64" s="21">
        <f t="shared" ref="BX64" si="336">100*((BX32/BW32)^4-1)</f>
        <v>-9.7681463134051896</v>
      </c>
      <c r="BY64" s="21">
        <f t="shared" ref="BY64" si="337">100*((BY32/BX32)^4-1)</f>
        <v>-13.275200494510441</v>
      </c>
      <c r="BZ64" s="21">
        <f t="shared" ref="BZ64" si="338">100*((BZ32/BY32)^4-1)</f>
        <v>-15.900077333861928</v>
      </c>
      <c r="CA64" s="21">
        <f t="shared" ref="CA64" si="339">100*((CA32/BZ32)^4-1)</f>
        <v>-22.071839744002386</v>
      </c>
      <c r="CB64" s="21">
        <f t="shared" ref="CB64" si="340">100*((CB32/CA32)^4-1)</f>
        <v>-14.861338730175577</v>
      </c>
      <c r="CC64" s="21">
        <f t="shared" ref="CC64" si="341">100*((CC32/CB32)^4-1)</f>
        <v>-5.396805244423442</v>
      </c>
      <c r="CD64" s="21">
        <f t="shared" ref="CD64" si="342">100*((CD32/CC32)^4-1)</f>
        <v>3.1235199653316004</v>
      </c>
      <c r="CE64" s="21">
        <f t="shared" ref="CE64" si="343">100*((CE32/CD32)^4-1)</f>
        <v>-1.4577216990761088</v>
      </c>
      <c r="CF64" s="21">
        <f t="shared" ref="CF64" si="344">100*((CF32/CE32)^4-1)</f>
        <v>-4.6834422639660094</v>
      </c>
      <c r="CG64" s="21">
        <f t="shared" ref="CG64" si="345">100*((CG32/CF32)^4-1)</f>
        <v>-6.1051543415997838</v>
      </c>
      <c r="CH64" s="21">
        <f t="shared" ref="CH64" si="346">100*((CH32/CG32)^4-1)</f>
        <v>-6.8949409091758724</v>
      </c>
      <c r="CI64" s="21">
        <f t="shared" ref="CI64" si="347">100*((CI32/CH32)^4-1)</f>
        <v>-10.513298497371037</v>
      </c>
      <c r="CJ64" s="21">
        <f t="shared" ref="CJ64" si="348">100*((CJ32/CI32)^4-1)</f>
        <v>-4.0604915227885225</v>
      </c>
      <c r="CK64" s="21">
        <f t="shared" ref="CK64" si="349">100*((CK32/CJ32)^4-1)</f>
        <v>-4.0765059659238823</v>
      </c>
      <c r="CL64" s="21">
        <f t="shared" ref="CL64" si="350">100*((CL32/CK32)^4-1)</f>
        <v>-4.5604671054475299</v>
      </c>
      <c r="CM64" s="21">
        <f t="shared" ref="CM64" si="351">100*((CM32/CL32)^4-1)</f>
        <v>2.0452945355934782</v>
      </c>
      <c r="CN64" s="21">
        <f t="shared" ref="CN64" si="352">100*((CN32/CM32)^4-1)</f>
        <v>8.1138023327585795</v>
      </c>
      <c r="CO64" s="21">
        <f t="shared" ref="CO64" si="353">100*((CO32/CN32)^4-1)</f>
        <v>9.9728582508264552</v>
      </c>
      <c r="CP64" s="21">
        <f t="shared" ref="CP64" si="354">100*((CP32/CO32)^4-1)</f>
        <v>9.5382488670409096</v>
      </c>
      <c r="CQ64" s="21">
        <f t="shared" ref="CQ64" si="355">100*((CQ32/CP32)^4-1)</f>
        <v>10.277772163802034</v>
      </c>
      <c r="CR64" s="21">
        <f t="shared" ref="CR64" si="356">100*((CR32/CQ32)^4-1)</f>
        <v>16.133764937404749</v>
      </c>
      <c r="CS64" s="21">
        <f t="shared" ref="CS64" si="357">100*((CS32/CR32)^4-1)</f>
        <v>16.458113780281415</v>
      </c>
      <c r="CT64" s="21">
        <f t="shared" ref="CT64" si="358">100*((CT32/CS32)^4-1)</f>
        <v>8.950927914095308</v>
      </c>
      <c r="CU64" s="21">
        <f t="shared" ref="CU64" si="359">100*((CU32/CT32)^4-1)</f>
        <v>6.5844048579043468</v>
      </c>
      <c r="CV64" s="21">
        <f t="shared" ref="CV64" si="360">100*((CV32/CU32)^4-1)</f>
        <v>6.0928220851472537</v>
      </c>
      <c r="CW64" s="21">
        <f t="shared" ref="CW64" si="361">100*((CW32/CV32)^4-1)</f>
        <v>5.0444248815723736</v>
      </c>
      <c r="CX64" s="21">
        <f t="shared" ref="CX64" si="362">100*((CX32/CW32)^4-1)</f>
        <v>8.1826804563685407</v>
      </c>
      <c r="CY64" s="21">
        <f t="shared" ref="CY64" si="363">100*((CY32/CX32)^4-1)</f>
        <v>8.345772779712334</v>
      </c>
      <c r="CZ64" s="21">
        <f t="shared" ref="CZ64" si="364">100*((CZ32/CY32)^4-1)</f>
        <v>7.1069763048552614</v>
      </c>
      <c r="DA64" s="21">
        <f t="shared" ref="DA64" si="365">100*((DA32/CZ32)^4-1)</f>
        <v>7.7808082608694207</v>
      </c>
      <c r="DB64" s="21">
        <f t="shared" ref="DB64" si="366">100*((DB32/DA32)^4-1)</f>
        <v>15.476737710947308</v>
      </c>
      <c r="DC64" s="21">
        <f t="shared" ref="DC64" si="367">100*((DC32/DB32)^4-1)</f>
        <v>11.627456905329691</v>
      </c>
      <c r="DD64" s="21">
        <f t="shared" ref="DD64" si="368">100*((DD32/DC32)^4-1)</f>
        <v>7.6272369954842212</v>
      </c>
      <c r="DE64" s="21">
        <f t="shared" ref="DE64" si="369">100*((DE32/DD32)^4-1)</f>
        <v>10.789364500874509</v>
      </c>
      <c r="DF64" s="21">
        <f t="shared" ref="DF64" si="370">100*((DF32/DE32)^4-1)</f>
        <v>13.189445402060397</v>
      </c>
      <c r="DG64" s="21">
        <f t="shared" ref="DG64" si="371">100*((DG32/DF32)^4-1)</f>
        <v>15.17143693780767</v>
      </c>
      <c r="DH64" s="21">
        <f t="shared" ref="DH64" si="372">100*((DH32/DG32)^4-1)</f>
        <v>13.079720601683142</v>
      </c>
      <c r="DI64" s="21">
        <f t="shared" ref="DI64" si="373">100*((DI32/DH32)^4-1)</f>
        <v>12.036258114927412</v>
      </c>
      <c r="DJ64" s="21">
        <f t="shared" ref="DJ64" si="374">100*((DJ32/DI32)^4-1)</f>
        <v>11.313586166084866</v>
      </c>
      <c r="DK64" s="21">
        <f t="shared" ref="DK64" si="375">100*((DK32/DJ32)^4-1)</f>
        <v>14.123917661894181</v>
      </c>
      <c r="DL64" s="21">
        <f t="shared" ref="DL64" si="376">100*((DL32/DK32)^4-1)</f>
        <v>14.537489270143645</v>
      </c>
      <c r="DM64" s="21">
        <f t="shared" ref="DM64" si="377">100*((DM32/DL32)^4-1)</f>
        <v>0.33829985908828686</v>
      </c>
      <c r="DN64" s="21">
        <f t="shared" ref="DN64" si="378">100*((DN32/DM32)^4-1)</f>
        <v>-2.4129382500032603</v>
      </c>
      <c r="DO64" s="21">
        <f t="shared" ref="DO64" si="379">100*((DO32/DN32)^4-1)</f>
        <v>-0.85028742432154969</v>
      </c>
      <c r="DP64" s="21">
        <f t="shared" ref="DP64" si="380">100*((DP32/DO32)^4-1)</f>
        <v>-0.5286394252171922</v>
      </c>
      <c r="DQ64" s="21">
        <f t="shared" ref="DQ64" si="381">100*((DQ32/DP32)^4-1)</f>
        <v>6.7778935925925765</v>
      </c>
      <c r="DR64" s="21">
        <f t="shared" ref="DR64" si="382">100*((DR32/DQ32)^4-1)</f>
        <v>8.3161904892437697</v>
      </c>
      <c r="DS64" s="47">
        <f t="shared" ref="DS64" si="383">100*((DS32/DR32)^4-1)</f>
        <v>9.7478452200483687</v>
      </c>
      <c r="DT64" s="47">
        <f t="shared" ref="DT64" si="384">100*((DT32/DS32)^4-1)</f>
        <v>3.0497886445226108</v>
      </c>
      <c r="DU64" s="47">
        <f t="shared" ref="DU64" si="385">100*((DU32/DT32)^4-1)</f>
        <v>13.789486925134575</v>
      </c>
      <c r="DV64" s="47">
        <f t="shared" ref="DV64" si="386">100*((DV32/DU32)^4-1)</f>
        <v>25.493565247171858</v>
      </c>
      <c r="DW64" s="47">
        <f t="shared" ref="DW64" si="387">100*((DW32/DV32)^4-1)</f>
        <v>23.428406700498773</v>
      </c>
      <c r="DX64" s="47">
        <f t="shared" ref="DX64" si="388">100*((DX32/DW32)^4-1)</f>
        <v>30.295686322128557</v>
      </c>
      <c r="DY64" s="47">
        <f t="shared" ref="DY64" si="389">100*((DY32/DX32)^4-1)</f>
        <v>18.628112368614993</v>
      </c>
      <c r="DZ64" s="47">
        <f t="shared" ref="DZ64" si="390">100*((DZ32/DY32)^4-1)</f>
        <v>21.466429416387257</v>
      </c>
      <c r="EA64" s="47">
        <f t="shared" ref="EA64" si="391">100*((EA32/DZ32)^4-1)</f>
        <v>35.490227600596903</v>
      </c>
      <c r="EB64" s="20">
        <f t="shared" ref="EB64" si="392">100*((EB32/EA32)^4-1)</f>
        <v>25.346516926846775</v>
      </c>
      <c r="EC64" s="20">
        <f t="shared" ref="EC64" si="393">100*((EC32/EB32)^4-1)</f>
        <v>9.624869918216806</v>
      </c>
      <c r="ED64" s="20">
        <f t="shared" ref="ED64" si="394">100*((ED32/EC32)^4-1)</f>
        <v>1.9419597822331269</v>
      </c>
      <c r="EE64" s="20">
        <f t="shared" ref="EE64" si="395">100*((EE32/ED32)^4-1)</f>
        <v>-3.096396454719863</v>
      </c>
      <c r="EF64" s="20">
        <f t="shared" ref="EF64" si="396">100*((EF32/EE32)^4-1)</f>
        <v>-4.1388810800225269</v>
      </c>
      <c r="EG64" s="20">
        <f t="shared" ref="EG64" si="397">100*((EG32/EF32)^4-1)</f>
        <v>-1.727683775661859</v>
      </c>
      <c r="EH64" s="20">
        <f t="shared" ref="EH64" si="398">100*((EH32/EG32)^4-1)</f>
        <v>-0.96895280578487286</v>
      </c>
      <c r="EI64" s="20">
        <f t="shared" ref="EI64" si="399">100*((EI32/EH32)^4-1)</f>
        <v>-3.6700738080857498</v>
      </c>
      <c r="EJ64" s="20">
        <f t="shared" ref="EJ64" si="400">100*((EJ32/EI32)^4-1)</f>
        <v>-2.1619480014786308</v>
      </c>
      <c r="EK64" s="20">
        <f t="shared" ref="EK64" si="401">100*((EK32/EJ32)^4-1)</f>
        <v>1.4319664271244426</v>
      </c>
      <c r="EL64" s="20">
        <f t="shared" ref="EL64" si="402">100*((EL32/EK32)^4-1)</f>
        <v>0.28265998312133611</v>
      </c>
      <c r="EM64" s="20">
        <f t="shared" ref="EM64" si="403">100*((EM32/EL32)^4-1)</f>
        <v>-3.1252047428279139</v>
      </c>
      <c r="EN64" s="20">
        <f t="shared" ref="EN64" si="404">100*((EN32/EM32)^4-1)</f>
        <v>-0.88459301725051231</v>
      </c>
      <c r="EO64" s="20">
        <f t="shared" ref="EO64" si="405">100*((EO32/EN32)^4-1)</f>
        <v>2.2645370425252498</v>
      </c>
      <c r="EP64" s="20">
        <f t="shared" ref="EP64" si="406">100*((EP32/EO32)^4-1)</f>
        <v>0.19692069228545162</v>
      </c>
      <c r="EQ64" s="20">
        <f t="shared" ref="EQ64" si="407">100*((EQ32/EP32)^4-1)</f>
        <v>-3.2183057897286038</v>
      </c>
      <c r="ER64" s="20">
        <f t="shared" ref="ER64" si="408">100*((ER32/EQ32)^4-1)</f>
        <v>-0.26625009673442168</v>
      </c>
      <c r="ES64" s="20">
        <f t="shared" ref="ES64" si="409">100*((ES32/ER32)^4-1)</f>
        <v>3.222713028842783</v>
      </c>
      <c r="ET64" s="20">
        <f t="shared" ref="ET64" si="410">100*((ET32/ES32)^4-1)</f>
        <v>0.74272706338935901</v>
      </c>
      <c r="EU64" s="20">
        <f t="shared" ref="EU64" si="411">100*((EU32/ET32)^4-1)</f>
        <v>-2.8304210724230394</v>
      </c>
      <c r="EV64" s="20">
        <f t="shared" ref="EV64" si="412">100*((EV32/EU32)^4-1)</f>
        <v>0.52837405576147134</v>
      </c>
      <c r="EW64" s="20">
        <f t="shared" ref="EW64" si="413">100*((EW32/EV32)^4-1)</f>
        <v>4.1693224861338862</v>
      </c>
      <c r="EX64" s="20">
        <f t="shared" ref="EX64" si="414">100*((EX32/EW32)^4-1)</f>
        <v>1.4077175896218819</v>
      </c>
      <c r="EY64" s="20">
        <f t="shared" ref="EY64" si="415">100*((EY32/EX32)^4-1)</f>
        <v>-2.3308991079592167</v>
      </c>
      <c r="EZ64" s="20">
        <f t="shared" ref="EZ64" si="416">100*((EZ32/EY32)^4-1)</f>
        <v>1.2469788829495565</v>
      </c>
      <c r="FA64" s="20">
        <f t="shared" ref="FA64" si="417">100*((FA32/EZ32)^4-1)</f>
        <v>5.0185922383943593</v>
      </c>
      <c r="FB64" s="20">
        <f t="shared" ref="FB64" si="418">100*((FB32/FA32)^4-1)</f>
        <v>2.1002873798410038</v>
      </c>
      <c r="FC64" s="20">
        <f t="shared" ref="FC64" si="419">100*((FC32/FB32)^4-1)</f>
        <v>-1.7766137832006756</v>
      </c>
      <c r="FD64" s="20">
        <f t="shared" ref="FD64" si="420">100*((FD32/FC32)^4-1)</f>
        <v>1.9683878912120978</v>
      </c>
      <c r="FE64" s="20">
        <f t="shared" ref="FE64" si="421">100*((FE32/FD32)^4-1)</f>
        <v>5.8154253421681013</v>
      </c>
      <c r="FF64" s="20">
        <f t="shared" ref="FF64" si="422">100*((FF32/FE32)^4-1)</f>
        <v>2.7384821999858922</v>
      </c>
    </row>
    <row r="65" spans="2:162" x14ac:dyDescent="0.25">
      <c r="B65" t="str">
        <f>B33</f>
        <v>Housing permits (thous.)</v>
      </c>
      <c r="C65" s="21"/>
      <c r="D65" s="21">
        <f t="shared" ref="D65:AA65" si="423">100*((D33/C33)^4-1)</f>
        <v>-79.895448805911059</v>
      </c>
      <c r="E65" s="21">
        <f t="shared" si="423"/>
        <v>-65.208848197962624</v>
      </c>
      <c r="F65" s="21">
        <f t="shared" si="423"/>
        <v>-59.684441192324087</v>
      </c>
      <c r="G65" s="21">
        <f t="shared" si="423"/>
        <v>-76.478164554724188</v>
      </c>
      <c r="H65" s="21">
        <f t="shared" si="423"/>
        <v>16.512666075414948</v>
      </c>
      <c r="I65" s="21">
        <f t="shared" si="423"/>
        <v>32.867124849529361</v>
      </c>
      <c r="J65" s="21">
        <f t="shared" si="423"/>
        <v>-68.268964783621854</v>
      </c>
      <c r="K65" s="21">
        <f t="shared" si="423"/>
        <v>654.8603409884015</v>
      </c>
      <c r="L65" s="21">
        <f t="shared" si="423"/>
        <v>10.663283517199096</v>
      </c>
      <c r="M65" s="21">
        <f t="shared" si="423"/>
        <v>-56.645990961991856</v>
      </c>
      <c r="N65" s="21">
        <f t="shared" si="423"/>
        <v>16.102998049461938</v>
      </c>
      <c r="O65" s="21">
        <f t="shared" si="423"/>
        <v>-40.58402792398531</v>
      </c>
      <c r="P65" s="21">
        <f t="shared" si="423"/>
        <v>53.405273599220074</v>
      </c>
      <c r="Q65" s="21">
        <f t="shared" si="423"/>
        <v>34.766551878273198</v>
      </c>
      <c r="R65" s="21">
        <f t="shared" si="423"/>
        <v>111.60846882998685</v>
      </c>
      <c r="S65" s="21">
        <f t="shared" si="423"/>
        <v>-51.643300601378847</v>
      </c>
      <c r="T65" s="21">
        <f t="shared" si="423"/>
        <v>41.65095036053836</v>
      </c>
      <c r="U65" s="21">
        <f t="shared" si="423"/>
        <v>75.390897706396487</v>
      </c>
      <c r="V65" s="21">
        <f t="shared" si="423"/>
        <v>-30.848247376135916</v>
      </c>
      <c r="W65" s="21">
        <f t="shared" si="423"/>
        <v>-24.686893764225605</v>
      </c>
      <c r="X65" s="21">
        <f t="shared" si="423"/>
        <v>21.987140654340354</v>
      </c>
      <c r="Y65" s="21">
        <f t="shared" si="423"/>
        <v>-44.290785627849651</v>
      </c>
      <c r="Z65" s="21">
        <f t="shared" si="423"/>
        <v>58.21588841146481</v>
      </c>
      <c r="AA65" s="21">
        <f t="shared" si="423"/>
        <v>44.373608770023651</v>
      </c>
      <c r="AB65" s="21">
        <f t="shared" ref="AB65:AI65" si="424">100*((AB33/AA33)^4-1)</f>
        <v>3.8251092889700189</v>
      </c>
      <c r="AC65" s="21">
        <f t="shared" si="424"/>
        <v>-8.1572957207441288</v>
      </c>
      <c r="AD65" s="21">
        <f t="shared" si="424"/>
        <v>39.521030910353083</v>
      </c>
      <c r="AE65" s="21">
        <f t="shared" si="424"/>
        <v>26.092901067854356</v>
      </c>
      <c r="AF65" s="21">
        <f t="shared" si="424"/>
        <v>-46.016394235099909</v>
      </c>
      <c r="AG65" s="21">
        <f t="shared" si="424"/>
        <v>279.87047272857086</v>
      </c>
      <c r="AH65" s="21">
        <f t="shared" si="424"/>
        <v>-65.408717167081633</v>
      </c>
      <c r="AI65" s="21">
        <f t="shared" si="424"/>
        <v>125.1861336753238</v>
      </c>
      <c r="AJ65" s="21">
        <f t="shared" ref="AJ65:BO65" si="425">100*((AJ33/AI33)^4-1)</f>
        <v>-22.580403245327808</v>
      </c>
      <c r="AK65" s="21">
        <f t="shared" si="425"/>
        <v>63.244907066212534</v>
      </c>
      <c r="AL65" s="21">
        <f t="shared" si="425"/>
        <v>51.565361161707266</v>
      </c>
      <c r="AM65" s="21">
        <f t="shared" si="425"/>
        <v>-75.449088534561952</v>
      </c>
      <c r="AN65" s="21">
        <f t="shared" si="425"/>
        <v>300.29393265231568</v>
      </c>
      <c r="AO65" s="21">
        <f t="shared" si="425"/>
        <v>-62.285754703499272</v>
      </c>
      <c r="AP65" s="21">
        <f t="shared" si="425"/>
        <v>24.38437515594627</v>
      </c>
      <c r="AQ65" s="21">
        <f t="shared" si="425"/>
        <v>24.36902563557668</v>
      </c>
      <c r="AR65" s="21">
        <f t="shared" si="425"/>
        <v>-42.901497722995863</v>
      </c>
      <c r="AS65" s="21">
        <f t="shared" si="425"/>
        <v>18.971781444596616</v>
      </c>
      <c r="AT65" s="21">
        <f t="shared" si="425"/>
        <v>-11.467330006533649</v>
      </c>
      <c r="AU65" s="21">
        <f t="shared" si="425"/>
        <v>6.4877504667084862</v>
      </c>
      <c r="AV65" s="21">
        <f t="shared" si="425"/>
        <v>-26.529551391988427</v>
      </c>
      <c r="AW65" s="21">
        <f t="shared" si="425"/>
        <v>-48.88008973837298</v>
      </c>
      <c r="AX65" s="21">
        <f t="shared" si="425"/>
        <v>-45.849291608950047</v>
      </c>
      <c r="AY65" s="21">
        <f t="shared" si="425"/>
        <v>17.634851925152105</v>
      </c>
      <c r="AZ65" s="21">
        <f t="shared" si="425"/>
        <v>278.52537248454803</v>
      </c>
      <c r="BA65" s="21">
        <f t="shared" si="425"/>
        <v>-73.12887606968016</v>
      </c>
      <c r="BB65" s="21">
        <f t="shared" si="425"/>
        <v>95.704966479696125</v>
      </c>
      <c r="BC65" s="21">
        <f t="shared" si="425"/>
        <v>-18.15669494260441</v>
      </c>
      <c r="BD65" s="21">
        <f t="shared" si="425"/>
        <v>52.153152950512037</v>
      </c>
      <c r="BE65" s="21">
        <f t="shared" si="425"/>
        <v>31.753478230912592</v>
      </c>
      <c r="BF65" s="21">
        <f t="shared" si="425"/>
        <v>-59.524792193646107</v>
      </c>
      <c r="BG65" s="21">
        <f t="shared" si="425"/>
        <v>98.203692090121137</v>
      </c>
      <c r="BH65" s="21">
        <f t="shared" si="425"/>
        <v>-5.7769855060936681</v>
      </c>
      <c r="BI65" s="21">
        <f t="shared" si="425"/>
        <v>63.956264330166654</v>
      </c>
      <c r="BJ65" s="21">
        <f t="shared" si="425"/>
        <v>13.269184136266032</v>
      </c>
      <c r="BK65" s="21">
        <f t="shared" si="425"/>
        <v>-12.092752459091937</v>
      </c>
      <c r="BL65" s="21">
        <f t="shared" si="425"/>
        <v>-20.96707506885399</v>
      </c>
      <c r="BM65" s="21">
        <f t="shared" si="425"/>
        <v>21.582474319824275</v>
      </c>
      <c r="BN65" s="21">
        <f t="shared" si="425"/>
        <v>130.50322452260613</v>
      </c>
      <c r="BO65" s="21">
        <f t="shared" si="425"/>
        <v>-69.501424168252598</v>
      </c>
      <c r="BP65" s="21">
        <f t="shared" ref="BP65:CU65" si="426">100*((BP33/BO33)^4-1)</f>
        <v>218.70922048724844</v>
      </c>
      <c r="BQ65" s="21">
        <f t="shared" si="426"/>
        <v>-2.9503898605747314</v>
      </c>
      <c r="BR65" s="21">
        <f t="shared" si="426"/>
        <v>-66.470648320262711</v>
      </c>
      <c r="BS65" s="21">
        <f t="shared" si="426"/>
        <v>714.43483730448941</v>
      </c>
      <c r="BT65" s="21">
        <f t="shared" si="426"/>
        <v>-79.242207767834742</v>
      </c>
      <c r="BU65" s="21">
        <f t="shared" si="426"/>
        <v>9.9748531447049658</v>
      </c>
      <c r="BV65" s="21">
        <f t="shared" si="426"/>
        <v>-18.689803044160502</v>
      </c>
      <c r="BW65" s="21">
        <f t="shared" si="426"/>
        <v>-54.285402371210346</v>
      </c>
      <c r="BX65" s="21">
        <f t="shared" si="426"/>
        <v>28.613610580254445</v>
      </c>
      <c r="BY65" s="21">
        <f t="shared" si="426"/>
        <v>-76.072228742907782</v>
      </c>
      <c r="BZ65" s="21">
        <f t="shared" si="426"/>
        <v>-72.730618715176902</v>
      </c>
      <c r="CA65" s="21">
        <f t="shared" si="426"/>
        <v>-78.654700040156982</v>
      </c>
      <c r="CB65" s="21">
        <f t="shared" si="426"/>
        <v>-34.313794416232938</v>
      </c>
      <c r="CC65" s="21">
        <f t="shared" si="426"/>
        <v>4.7447458337062542</v>
      </c>
      <c r="CD65" s="21">
        <f t="shared" si="426"/>
        <v>131.50585634249441</v>
      </c>
      <c r="CE65" s="21">
        <f t="shared" si="426"/>
        <v>301.45000466762798</v>
      </c>
      <c r="CF65" s="21">
        <f t="shared" si="426"/>
        <v>-83.576905541641295</v>
      </c>
      <c r="CG65" s="21">
        <f t="shared" si="426"/>
        <v>401.82398981408306</v>
      </c>
      <c r="CH65" s="21">
        <f t="shared" si="426"/>
        <v>33.875988374489928</v>
      </c>
      <c r="CI65" s="21">
        <f t="shared" si="426"/>
        <v>-89.164889659609088</v>
      </c>
      <c r="CJ65" s="21">
        <f t="shared" si="426"/>
        <v>2454.2371645022167</v>
      </c>
      <c r="CK65" s="21">
        <f t="shared" si="426"/>
        <v>-69.784748088288026</v>
      </c>
      <c r="CL65" s="21">
        <f t="shared" si="426"/>
        <v>-3.3672860588033315</v>
      </c>
      <c r="CM65" s="21">
        <f t="shared" si="426"/>
        <v>314.0087143201834</v>
      </c>
      <c r="CN65" s="21">
        <f t="shared" si="426"/>
        <v>141.1911443789524</v>
      </c>
      <c r="CO65" s="21">
        <f t="shared" si="426"/>
        <v>-0.61228442928973337</v>
      </c>
      <c r="CP65" s="21">
        <f t="shared" si="426"/>
        <v>-22.05291743781531</v>
      </c>
      <c r="CQ65" s="21">
        <f t="shared" si="426"/>
        <v>0.1918720745427871</v>
      </c>
      <c r="CR65" s="21">
        <f t="shared" si="426"/>
        <v>-16.257983491696947</v>
      </c>
      <c r="CS65" s="21">
        <f t="shared" si="426"/>
        <v>64.366639653074202</v>
      </c>
      <c r="CT65" s="21">
        <f t="shared" si="426"/>
        <v>70.943562875650741</v>
      </c>
      <c r="CU65" s="21">
        <f t="shared" si="426"/>
        <v>-59.484742410063561</v>
      </c>
      <c r="CV65" s="21">
        <f t="shared" ref="CV65:EA65" si="427">100*((CV33/CU33)^4-1)</f>
        <v>254.69887589288015</v>
      </c>
      <c r="CW65" s="21">
        <f t="shared" si="427"/>
        <v>-15.930898736242206</v>
      </c>
      <c r="CX65" s="21">
        <f t="shared" si="427"/>
        <v>-19.819561201228463</v>
      </c>
      <c r="CY65" s="21">
        <f t="shared" si="427"/>
        <v>1175.4981759746533</v>
      </c>
      <c r="CZ65" s="21">
        <f t="shared" si="427"/>
        <v>-91.410050569375031</v>
      </c>
      <c r="DA65" s="21">
        <f t="shared" si="427"/>
        <v>125.88436667134792</v>
      </c>
      <c r="DB65" s="21">
        <f t="shared" si="427"/>
        <v>-57.045329610761911</v>
      </c>
      <c r="DC65" s="21">
        <f t="shared" si="427"/>
        <v>-20.975845005199169</v>
      </c>
      <c r="DD65" s="21">
        <f t="shared" si="427"/>
        <v>247.03004860958706</v>
      </c>
      <c r="DE65" s="21">
        <f t="shared" si="427"/>
        <v>-33.776844264875635</v>
      </c>
      <c r="DF65" s="21">
        <f t="shared" si="427"/>
        <v>40.320357663118656</v>
      </c>
      <c r="DG65" s="21">
        <f t="shared" si="427"/>
        <v>-29.087340448226907</v>
      </c>
      <c r="DH65" s="21">
        <f t="shared" si="427"/>
        <v>-32.751387928274376</v>
      </c>
      <c r="DI65" s="21">
        <f t="shared" si="427"/>
        <v>103.79007160696125</v>
      </c>
      <c r="DJ65" s="21">
        <f t="shared" si="427"/>
        <v>33.339439852505407</v>
      </c>
      <c r="DK65" s="21">
        <f t="shared" si="427"/>
        <v>0.48946516175794041</v>
      </c>
      <c r="DL65" s="21">
        <f t="shared" si="427"/>
        <v>-67.645114678576519</v>
      </c>
      <c r="DM65" s="21">
        <f t="shared" si="427"/>
        <v>-35.751017450359036</v>
      </c>
      <c r="DN65" s="21">
        <f t="shared" si="427"/>
        <v>78.245523780074876</v>
      </c>
      <c r="DO65" s="21">
        <f t="shared" si="427"/>
        <v>23.677595453642631</v>
      </c>
      <c r="DP65" s="21">
        <f t="shared" si="427"/>
        <v>122.52289984422089</v>
      </c>
      <c r="DQ65" s="21">
        <f t="shared" si="427"/>
        <v>-15.923801653011338</v>
      </c>
      <c r="DR65" s="21">
        <f t="shared" si="427"/>
        <v>-21.104811627933817</v>
      </c>
      <c r="DS65" s="47">
        <f t="shared" si="427"/>
        <v>-37.058050851579772</v>
      </c>
      <c r="DT65" s="47">
        <f t="shared" si="427"/>
        <v>9.0480926121928817</v>
      </c>
      <c r="DU65" s="47">
        <f t="shared" si="427"/>
        <v>19.493356608160806</v>
      </c>
      <c r="DV65" s="47">
        <f t="shared" si="427"/>
        <v>-64.457387883416388</v>
      </c>
      <c r="DW65" s="47">
        <f t="shared" si="427"/>
        <v>793.55453006675475</v>
      </c>
      <c r="DX65" s="47">
        <f t="shared" si="427"/>
        <v>-86.732535219993949</v>
      </c>
      <c r="DY65" s="47">
        <f t="shared" si="427"/>
        <v>406.48989365633736</v>
      </c>
      <c r="DZ65" s="47">
        <f t="shared" si="427"/>
        <v>27.427079523471253</v>
      </c>
      <c r="EA65" s="47">
        <f t="shared" si="427"/>
        <v>6.2458256567023751</v>
      </c>
      <c r="EB65" s="20">
        <f t="shared" ref="EB65:FF65" si="428">100*((EB33/EA33)^4-1)</f>
        <v>16.451321961617715</v>
      </c>
      <c r="EC65" s="20">
        <f t="shared" si="428"/>
        <v>-61.034657151072658</v>
      </c>
      <c r="ED65" s="20">
        <f t="shared" si="428"/>
        <v>5.862163941719567</v>
      </c>
      <c r="EE65" s="20">
        <f t="shared" si="428"/>
        <v>-23.081750061990615</v>
      </c>
      <c r="EF65" s="20">
        <f t="shared" si="428"/>
        <v>-16.59233355785932</v>
      </c>
      <c r="EG65" s="20">
        <f t="shared" si="428"/>
        <v>23.204037060725113</v>
      </c>
      <c r="EH65" s="20">
        <f t="shared" si="428"/>
        <v>-17.290669494590482</v>
      </c>
      <c r="EI65" s="20">
        <f t="shared" si="428"/>
        <v>8.1307954124668402</v>
      </c>
      <c r="EJ65" s="20">
        <f t="shared" si="428"/>
        <v>-0.57322906101866522</v>
      </c>
      <c r="EK65" s="20">
        <f t="shared" si="428"/>
        <v>9.9262909149377965</v>
      </c>
      <c r="EL65" s="20">
        <f t="shared" si="428"/>
        <v>12.870336585565401</v>
      </c>
      <c r="EM65" s="20">
        <f t="shared" si="428"/>
        <v>-1.2656410848102428</v>
      </c>
      <c r="EN65" s="20">
        <f t="shared" si="428"/>
        <v>6.4892059522623668</v>
      </c>
      <c r="EO65" s="20">
        <f t="shared" si="428"/>
        <v>-0.3285554134111468</v>
      </c>
      <c r="EP65" s="20">
        <f t="shared" si="428"/>
        <v>5.3211240824980299</v>
      </c>
      <c r="EQ65" s="20">
        <f t="shared" si="428"/>
        <v>6.5587870737429776</v>
      </c>
      <c r="ER65" s="20">
        <f t="shared" si="428"/>
        <v>7.544016528109565</v>
      </c>
      <c r="ES65" s="20">
        <f t="shared" si="428"/>
        <v>-0.15215054995673105</v>
      </c>
      <c r="ET65" s="20">
        <f t="shared" si="428"/>
        <v>9.0855973782526522</v>
      </c>
      <c r="EU65" s="20">
        <f t="shared" si="428"/>
        <v>4.5335783405993535</v>
      </c>
      <c r="EV65" s="20">
        <f t="shared" si="428"/>
        <v>5.8224008625334722</v>
      </c>
      <c r="EW65" s="20">
        <f t="shared" si="428"/>
        <v>-1.7483576957801117</v>
      </c>
      <c r="EX65" s="20">
        <f t="shared" si="428"/>
        <v>-0.66639607126264266</v>
      </c>
      <c r="EY65" s="20">
        <f t="shared" si="428"/>
        <v>-0.61621709292435378</v>
      </c>
      <c r="EZ65" s="20">
        <f t="shared" si="428"/>
        <v>-1.3964338258855014</v>
      </c>
      <c r="FA65" s="20">
        <f t="shared" si="428"/>
        <v>-2.9770982867902251</v>
      </c>
      <c r="FB65" s="20">
        <f t="shared" si="428"/>
        <v>-2.5534157794421364</v>
      </c>
      <c r="FC65" s="20">
        <f t="shared" si="428"/>
        <v>-1.8052337908209259</v>
      </c>
      <c r="FD65" s="20">
        <f t="shared" si="428"/>
        <v>-1.3739038537593617</v>
      </c>
      <c r="FE65" s="20">
        <f t="shared" si="428"/>
        <v>-1.9510047617010473</v>
      </c>
      <c r="FF65" s="20">
        <f t="shared" si="428"/>
        <v>-1.0570425565066821</v>
      </c>
    </row>
    <row r="66" spans="2:162" x14ac:dyDescent="0.25">
      <c r="B66" t="str">
        <f>B34</f>
        <v>Population (thous.)</v>
      </c>
      <c r="C66" s="21"/>
      <c r="D66" s="21">
        <f t="shared" ref="D66:AA66" si="429">100*((D34/C34)^4-1)</f>
        <v>3.6826018440868413</v>
      </c>
      <c r="E66" s="21">
        <f t="shared" si="429"/>
        <v>3.5862369735374156</v>
      </c>
      <c r="F66" s="21">
        <f t="shared" si="429"/>
        <v>3.2515419966801185</v>
      </c>
      <c r="G66" s="21">
        <f t="shared" si="429"/>
        <v>2.6878681467006782</v>
      </c>
      <c r="H66" s="21">
        <f t="shared" si="429"/>
        <v>1.9833115687008629</v>
      </c>
      <c r="I66" s="21">
        <f t="shared" si="429"/>
        <v>1.4573838557761398</v>
      </c>
      <c r="J66" s="21">
        <f t="shared" si="429"/>
        <v>1.1812228018418747</v>
      </c>
      <c r="K66" s="21">
        <f t="shared" si="429"/>
        <v>1.1488882561210279</v>
      </c>
      <c r="L66" s="21">
        <f t="shared" si="429"/>
        <v>1.3075835146166392</v>
      </c>
      <c r="M66" s="21">
        <f t="shared" si="429"/>
        <v>1.4574949002875037</v>
      </c>
      <c r="N66" s="21">
        <f t="shared" si="429"/>
        <v>1.5491769092886409</v>
      </c>
      <c r="O66" s="21">
        <f t="shared" si="429"/>
        <v>1.5832595346462419</v>
      </c>
      <c r="P66" s="21">
        <f t="shared" si="429"/>
        <v>1.5678918206975201</v>
      </c>
      <c r="Q66" s="21">
        <f t="shared" si="429"/>
        <v>1.5330833823427259</v>
      </c>
      <c r="R66" s="21">
        <f t="shared" si="429"/>
        <v>1.4864211479038492</v>
      </c>
      <c r="S66" s="21">
        <f t="shared" si="429"/>
        <v>1.4280853610579403</v>
      </c>
      <c r="T66" s="21">
        <f t="shared" si="429"/>
        <v>1.3622918596296385</v>
      </c>
      <c r="U66" s="21">
        <f t="shared" si="429"/>
        <v>1.305263278182367</v>
      </c>
      <c r="V66" s="21">
        <f t="shared" si="429"/>
        <v>1.260868600403886</v>
      </c>
      <c r="W66" s="21">
        <f t="shared" si="429"/>
        <v>1.2289194063612729</v>
      </c>
      <c r="X66" s="21">
        <f t="shared" si="429"/>
        <v>1.2090880757553046</v>
      </c>
      <c r="Y66" s="21">
        <f t="shared" si="429"/>
        <v>1.2005934771794236</v>
      </c>
      <c r="Z66" s="21">
        <f t="shared" si="429"/>
        <v>1.2031413707884742</v>
      </c>
      <c r="AA66" s="21">
        <f t="shared" si="429"/>
        <v>1.2166009231085573</v>
      </c>
      <c r="AB66" s="21">
        <f t="shared" ref="AB66:AI66" si="430">100*((AB34/AA34)^4-1)</f>
        <v>1.2473316898373943</v>
      </c>
      <c r="AC66" s="21">
        <f t="shared" si="430"/>
        <v>1.3210138879149902</v>
      </c>
      <c r="AD66" s="21">
        <f t="shared" si="430"/>
        <v>1.4436032722454195</v>
      </c>
      <c r="AE66" s="21">
        <f t="shared" si="430"/>
        <v>1.614484776233116</v>
      </c>
      <c r="AF66" s="21">
        <f t="shared" si="430"/>
        <v>1.8131985576830711</v>
      </c>
      <c r="AG66" s="21">
        <f t="shared" si="430"/>
        <v>1.960413912136505</v>
      </c>
      <c r="AH66" s="21">
        <f t="shared" si="430"/>
        <v>2.0370938109682157</v>
      </c>
      <c r="AI66" s="21">
        <f t="shared" si="430"/>
        <v>2.0443987633522509</v>
      </c>
      <c r="AJ66" s="21">
        <f t="shared" ref="AJ66:BO66" si="431">100*((AJ34/AI34)^4-1)</f>
        <v>1.9983868615552458</v>
      </c>
      <c r="AK66" s="21">
        <f t="shared" si="431"/>
        <v>1.958648699102894</v>
      </c>
      <c r="AL66" s="21">
        <f t="shared" si="431"/>
        <v>1.9395988451674118</v>
      </c>
      <c r="AM66" s="21">
        <f t="shared" si="431"/>
        <v>1.9408291810976586</v>
      </c>
      <c r="AN66" s="21">
        <f t="shared" si="431"/>
        <v>1.947318881590121</v>
      </c>
      <c r="AO66" s="21">
        <f t="shared" si="431"/>
        <v>1.9007227650711167</v>
      </c>
      <c r="AP66" s="21">
        <f t="shared" si="431"/>
        <v>1.7876197117074666</v>
      </c>
      <c r="AQ66" s="21">
        <f t="shared" si="431"/>
        <v>1.6093434684612662</v>
      </c>
      <c r="AR66" s="21">
        <f t="shared" si="431"/>
        <v>1.3952783254458812</v>
      </c>
      <c r="AS66" s="21">
        <f t="shared" si="431"/>
        <v>1.258034027869992</v>
      </c>
      <c r="AT66" s="21">
        <f t="shared" si="431"/>
        <v>1.2241129178880872</v>
      </c>
      <c r="AU66" s="21">
        <f t="shared" si="431"/>
        <v>1.292112963109715</v>
      </c>
      <c r="AV66" s="21">
        <f t="shared" si="431"/>
        <v>1.4260820248641837</v>
      </c>
      <c r="AW66" s="21">
        <f t="shared" si="431"/>
        <v>1.4863195655152817</v>
      </c>
      <c r="AX66" s="21">
        <f t="shared" si="431"/>
        <v>1.4391320066222235</v>
      </c>
      <c r="AY66" s="21">
        <f t="shared" si="431"/>
        <v>1.286174701909526</v>
      </c>
      <c r="AZ66" s="21">
        <f t="shared" si="431"/>
        <v>1.0603283389397644</v>
      </c>
      <c r="BA66" s="21">
        <f t="shared" si="431"/>
        <v>0.88670913135260321</v>
      </c>
      <c r="BB66" s="21">
        <f t="shared" si="431"/>
        <v>0.79528920185820695</v>
      </c>
      <c r="BC66" s="21">
        <f t="shared" si="431"/>
        <v>0.78508627763744787</v>
      </c>
      <c r="BD66" s="21">
        <f t="shared" si="431"/>
        <v>0.83826349934839062</v>
      </c>
      <c r="BE66" s="21">
        <f t="shared" si="431"/>
        <v>0.88584896625221177</v>
      </c>
      <c r="BF66" s="21">
        <f t="shared" si="431"/>
        <v>0.91077018281902067</v>
      </c>
      <c r="BG66" s="21">
        <f t="shared" si="431"/>
        <v>0.91320570153248237</v>
      </c>
      <c r="BH66" s="21">
        <f t="shared" si="431"/>
        <v>0.91127630445608787</v>
      </c>
      <c r="BI66" s="21">
        <f t="shared" si="431"/>
        <v>0.97656201801010756</v>
      </c>
      <c r="BJ66" s="21">
        <f t="shared" si="431"/>
        <v>1.1263841019259591</v>
      </c>
      <c r="BK66" s="21">
        <f t="shared" si="431"/>
        <v>1.3600474672115448</v>
      </c>
      <c r="BL66" s="21">
        <f t="shared" si="431"/>
        <v>1.6427960537137576</v>
      </c>
      <c r="BM66" s="21">
        <f t="shared" si="431"/>
        <v>1.8385167467995567</v>
      </c>
      <c r="BN66" s="21">
        <f t="shared" si="431"/>
        <v>1.9142388197154858</v>
      </c>
      <c r="BO66" s="21">
        <f t="shared" si="431"/>
        <v>1.871822893323305</v>
      </c>
      <c r="BP66" s="21">
        <f t="shared" ref="BP66:CU66" si="432">100*((BP34/BO34)^4-1)</f>
        <v>1.7360869871833051</v>
      </c>
      <c r="BQ66" s="21">
        <f t="shared" si="432"/>
        <v>1.5984961036502154</v>
      </c>
      <c r="BR66" s="21">
        <f t="shared" si="432"/>
        <v>1.4812601813078308</v>
      </c>
      <c r="BS66" s="21">
        <f t="shared" si="432"/>
        <v>1.3839120387544979</v>
      </c>
      <c r="BT66" s="21">
        <f t="shared" si="432"/>
        <v>1.3020520206305619</v>
      </c>
      <c r="BU66" s="21">
        <f t="shared" si="432"/>
        <v>1.2194524159487186</v>
      </c>
      <c r="BV66" s="21">
        <f t="shared" si="432"/>
        <v>1.1321090844805148</v>
      </c>
      <c r="BW66" s="21">
        <f t="shared" si="432"/>
        <v>1.0400384807946139</v>
      </c>
      <c r="BX66" s="21">
        <f t="shared" si="432"/>
        <v>0.95364426627397858</v>
      </c>
      <c r="BY66" s="21">
        <f t="shared" si="432"/>
        <v>0.91427982896847837</v>
      </c>
      <c r="BZ66" s="21">
        <f t="shared" si="432"/>
        <v>0.93178769784136861</v>
      </c>
      <c r="CA66" s="21">
        <f t="shared" si="432"/>
        <v>1.0056662012868145</v>
      </c>
      <c r="CB66" s="21">
        <f t="shared" si="432"/>
        <v>1.1140247717242646</v>
      </c>
      <c r="CC66" s="21">
        <f t="shared" si="432"/>
        <v>1.1710111461002315</v>
      </c>
      <c r="CD66" s="21">
        <f t="shared" si="432"/>
        <v>1.1557795082632438</v>
      </c>
      <c r="CE66" s="21">
        <f t="shared" si="432"/>
        <v>1.0691787094391447</v>
      </c>
      <c r="CF66" s="21">
        <f t="shared" si="432"/>
        <v>0.92801868238641116</v>
      </c>
      <c r="CG66" s="21">
        <f t="shared" si="432"/>
        <v>0.79632446429791504</v>
      </c>
      <c r="CH66" s="21">
        <f t="shared" si="432"/>
        <v>0.68966595012549536</v>
      </c>
      <c r="CI66" s="21">
        <f t="shared" si="432"/>
        <v>0.60769711572417062</v>
      </c>
      <c r="CJ66" s="21">
        <f t="shared" si="432"/>
        <v>0.55903679839521825</v>
      </c>
      <c r="CK66" s="21">
        <f t="shared" si="432"/>
        <v>0.57892594349053805</v>
      </c>
      <c r="CL66" s="21">
        <f t="shared" si="432"/>
        <v>0.675872213538109</v>
      </c>
      <c r="CM66" s="21">
        <f t="shared" si="432"/>
        <v>0.84953102837619365</v>
      </c>
      <c r="CN66" s="21">
        <f t="shared" si="432"/>
        <v>1.0806431010217166</v>
      </c>
      <c r="CO66" s="21">
        <f t="shared" si="432"/>
        <v>1.2933819943832026</v>
      </c>
      <c r="CP66" s="21">
        <f t="shared" si="432"/>
        <v>1.4687304443853355</v>
      </c>
      <c r="CQ66" s="21">
        <f t="shared" si="432"/>
        <v>1.6067667801058727</v>
      </c>
      <c r="CR66" s="21">
        <f t="shared" si="432"/>
        <v>1.7084423147797789</v>
      </c>
      <c r="CS66" s="21">
        <f t="shared" si="432"/>
        <v>1.7769023115163707</v>
      </c>
      <c r="CT66" s="21">
        <f t="shared" si="432"/>
        <v>1.8132898045803314</v>
      </c>
      <c r="CU66" s="21">
        <f t="shared" si="432"/>
        <v>1.8181201232671196</v>
      </c>
      <c r="CV66" s="21">
        <f t="shared" ref="CV66:EA66" si="433">100*((CV34/CU34)^4-1)</f>
        <v>1.812062007531301</v>
      </c>
      <c r="CW66" s="21">
        <f t="shared" si="433"/>
        <v>1.8754258241316712</v>
      </c>
      <c r="CX66" s="21">
        <f t="shared" si="433"/>
        <v>2.0269959002142901</v>
      </c>
      <c r="CY66" s="21">
        <f t="shared" si="433"/>
        <v>2.2652661474889646</v>
      </c>
      <c r="CZ66" s="21">
        <f t="shared" si="433"/>
        <v>2.5388582044196362</v>
      </c>
      <c r="DA66" s="21">
        <f t="shared" si="433"/>
        <v>2.6488490358620886</v>
      </c>
      <c r="DB66" s="21">
        <f t="shared" si="433"/>
        <v>2.549621907086097</v>
      </c>
      <c r="DC66" s="21">
        <f t="shared" si="433"/>
        <v>2.2469154673566916</v>
      </c>
      <c r="DD66" s="21">
        <f t="shared" si="433"/>
        <v>1.810762828599155</v>
      </c>
      <c r="DE66" s="21">
        <f t="shared" si="433"/>
        <v>1.4990105561486722</v>
      </c>
      <c r="DF66" s="21">
        <f t="shared" si="433"/>
        <v>1.3712746690780264</v>
      </c>
      <c r="DG66" s="21">
        <f t="shared" si="433"/>
        <v>1.4240767474198224</v>
      </c>
      <c r="DH66" s="21">
        <f t="shared" si="433"/>
        <v>1.6122558547946308</v>
      </c>
      <c r="DI66" s="21">
        <f t="shared" si="433"/>
        <v>1.7632432461431202</v>
      </c>
      <c r="DJ66" s="21">
        <f t="shared" si="433"/>
        <v>1.8347512472590255</v>
      </c>
      <c r="DK66" s="21">
        <f t="shared" si="433"/>
        <v>1.8279588571278538</v>
      </c>
      <c r="DL66" s="21">
        <f t="shared" si="433"/>
        <v>1.7669566191092168</v>
      </c>
      <c r="DM66" s="21">
        <f t="shared" si="433"/>
        <v>1.7430631896770965</v>
      </c>
      <c r="DN66" s="21">
        <f t="shared" si="433"/>
        <v>1.7780951691475755</v>
      </c>
      <c r="DO66" s="21">
        <f t="shared" si="433"/>
        <v>1.8710714146252583</v>
      </c>
      <c r="DP66" s="21">
        <f t="shared" si="433"/>
        <v>1.9854448134358771</v>
      </c>
      <c r="DQ66" s="21">
        <f t="shared" si="433"/>
        <v>1.9790872651952451</v>
      </c>
      <c r="DR66" s="21">
        <f t="shared" si="433"/>
        <v>1.819139305155737</v>
      </c>
      <c r="DS66" s="47">
        <f t="shared" si="433"/>
        <v>1.5089535413674193</v>
      </c>
      <c r="DT66" s="47">
        <f t="shared" si="433"/>
        <v>1.1069387968188682</v>
      </c>
      <c r="DU66" s="47">
        <f t="shared" si="433"/>
        <v>0.83424871932296085</v>
      </c>
      <c r="DV66" s="47">
        <f t="shared" si="433"/>
        <v>0.74293072566524732</v>
      </c>
      <c r="DW66" s="47">
        <f t="shared" si="433"/>
        <v>0.8309368839354736</v>
      </c>
      <c r="DX66" s="47">
        <f t="shared" si="433"/>
        <v>1.0562166908277604</v>
      </c>
      <c r="DY66" s="47">
        <f t="shared" si="433"/>
        <v>1.2541766642335972</v>
      </c>
      <c r="DZ66" s="47">
        <f t="shared" si="433"/>
        <v>1.3838294335166035</v>
      </c>
      <c r="EA66" s="47">
        <f t="shared" si="433"/>
        <v>1.4414380231193347</v>
      </c>
      <c r="EB66" s="20">
        <f t="shared" ref="EB66:FF66" si="434">100*((EB34/EA34)^4-1)</f>
        <v>0.95984410301304113</v>
      </c>
      <c r="EC66" s="20">
        <f t="shared" si="434"/>
        <v>0.94907168722047075</v>
      </c>
      <c r="ED66" s="20">
        <f t="shared" si="434"/>
        <v>0.93107484082914915</v>
      </c>
      <c r="EE66" s="20">
        <f t="shared" si="434"/>
        <v>0.92484506608934147</v>
      </c>
      <c r="EF66" s="20">
        <f t="shared" si="434"/>
        <v>0.93146706352700281</v>
      </c>
      <c r="EG66" s="20">
        <f t="shared" si="434"/>
        <v>0.91702521843537443</v>
      </c>
      <c r="EH66" s="20">
        <f t="shared" si="434"/>
        <v>0.88158041084576144</v>
      </c>
      <c r="EI66" s="20">
        <f t="shared" si="434"/>
        <v>0.83579297604172709</v>
      </c>
      <c r="EJ66" s="20">
        <f t="shared" si="434"/>
        <v>0.78172671389000747</v>
      </c>
      <c r="EK66" s="20">
        <f t="shared" si="434"/>
        <v>0.7525417691693459</v>
      </c>
      <c r="EL66" s="20">
        <f t="shared" si="434"/>
        <v>0.75091411210619352</v>
      </c>
      <c r="EM66" s="20">
        <f t="shared" si="434"/>
        <v>0.76470275649049846</v>
      </c>
      <c r="EN66" s="20">
        <f t="shared" si="434"/>
        <v>0.78965433324154066</v>
      </c>
      <c r="EO66" s="20">
        <f t="shared" si="434"/>
        <v>0.80204249841193676</v>
      </c>
      <c r="EP66" s="20">
        <f t="shared" si="434"/>
        <v>0.79846992644641013</v>
      </c>
      <c r="EQ66" s="20">
        <f t="shared" si="434"/>
        <v>0.78543923970801899</v>
      </c>
      <c r="ER66" s="20">
        <f t="shared" si="434"/>
        <v>0.76291221530344622</v>
      </c>
      <c r="ES66" s="20">
        <f t="shared" si="434"/>
        <v>0.74778826609538385</v>
      </c>
      <c r="ET66" s="20">
        <f t="shared" si="434"/>
        <v>0.74301603084894197</v>
      </c>
      <c r="EU66" s="20">
        <f t="shared" si="434"/>
        <v>0.74210538291785699</v>
      </c>
      <c r="EV66" s="20">
        <f t="shared" si="434"/>
        <v>0.74551078827758133</v>
      </c>
      <c r="EW66" s="20">
        <f t="shared" si="434"/>
        <v>0.74491306198081197</v>
      </c>
      <c r="EX66" s="20">
        <f t="shared" si="434"/>
        <v>0.74039159264744914</v>
      </c>
      <c r="EY66" s="20">
        <f t="shared" si="434"/>
        <v>0.73639451825580071</v>
      </c>
      <c r="EZ66" s="20">
        <f t="shared" si="434"/>
        <v>0.73138193846773447</v>
      </c>
      <c r="FA66" s="20">
        <f t="shared" si="434"/>
        <v>0.73201332398857843</v>
      </c>
      <c r="FB66" s="20">
        <f t="shared" si="434"/>
        <v>0.73794451208903933</v>
      </c>
      <c r="FC66" s="20">
        <f t="shared" si="434"/>
        <v>0.74288835138700549</v>
      </c>
      <c r="FD66" s="20">
        <f t="shared" si="434"/>
        <v>0.74608525481243415</v>
      </c>
      <c r="FE66" s="20">
        <f t="shared" si="434"/>
        <v>0.7445571580098731</v>
      </c>
      <c r="FF66" s="20">
        <f t="shared" si="434"/>
        <v>0.73951727806154111</v>
      </c>
    </row>
    <row r="67" spans="2:162" x14ac:dyDescent="0.25">
      <c r="DS67" s="18"/>
      <c r="DT67" s="18"/>
      <c r="DU67" s="18"/>
      <c r="DV67" s="18"/>
      <c r="DW67" s="18"/>
      <c r="DX67" s="53"/>
      <c r="DY67" s="53"/>
      <c r="DZ67" s="53"/>
      <c r="EA67" s="53"/>
      <c r="EB67" s="18"/>
      <c r="EC67" s="18"/>
      <c r="ED67" s="18"/>
      <c r="EE67" s="18"/>
      <c r="EF67" s="18"/>
      <c r="EG67" s="18"/>
      <c r="EH67" s="18"/>
      <c r="EI67" s="18"/>
      <c r="EJ67" s="18"/>
      <c r="EK67" s="18"/>
      <c r="EL67" s="18"/>
      <c r="EM67" s="18"/>
    </row>
    <row r="68" spans="2:162" x14ac:dyDescent="0.25">
      <c r="B68" s="1" t="s">
        <v>61</v>
      </c>
      <c r="DS68" s="18"/>
      <c r="DT68" s="18"/>
      <c r="DU68" s="18"/>
      <c r="DV68" s="18"/>
      <c r="DW68" s="18"/>
      <c r="DX68" s="53"/>
      <c r="DY68" s="53"/>
      <c r="DZ68" s="53"/>
      <c r="EA68" s="53"/>
      <c r="EB68" s="18"/>
      <c r="EC68" s="18"/>
      <c r="ED68" s="18"/>
      <c r="EE68" s="18"/>
      <c r="EF68" s="18"/>
      <c r="EG68" s="18"/>
      <c r="EH68" s="18"/>
      <c r="EI68" s="18"/>
      <c r="EJ68" s="18"/>
      <c r="EK68" s="18"/>
      <c r="EL68" s="18"/>
      <c r="EM68" s="18"/>
    </row>
    <row r="69" spans="2:162" x14ac:dyDescent="0.25">
      <c r="B69" s="1"/>
      <c r="C69" s="17" t="str">
        <f t="shared" ref="C69:Z69" si="435">C4</f>
        <v>1990Q1</v>
      </c>
      <c r="D69" s="17" t="str">
        <f t="shared" si="435"/>
        <v>1990Q2</v>
      </c>
      <c r="E69" s="17" t="str">
        <f t="shared" si="435"/>
        <v>1990Q3</v>
      </c>
      <c r="F69" s="17" t="str">
        <f t="shared" si="435"/>
        <v>1990Q4</v>
      </c>
      <c r="G69" s="17" t="str">
        <f t="shared" si="435"/>
        <v>1991Q1</v>
      </c>
      <c r="H69" s="17" t="str">
        <f t="shared" si="435"/>
        <v>1991Q2</v>
      </c>
      <c r="I69" s="17" t="str">
        <f t="shared" si="435"/>
        <v>1991Q3</v>
      </c>
      <c r="J69" s="17" t="str">
        <f t="shared" si="435"/>
        <v>1991Q4</v>
      </c>
      <c r="K69" s="17" t="str">
        <f t="shared" si="435"/>
        <v>1992Q1</v>
      </c>
      <c r="L69" s="17" t="str">
        <f t="shared" si="435"/>
        <v>1992Q2</v>
      </c>
      <c r="M69" s="17" t="str">
        <f t="shared" si="435"/>
        <v>1992Q3</v>
      </c>
      <c r="N69" s="17" t="str">
        <f t="shared" si="435"/>
        <v>1992Q4</v>
      </c>
      <c r="O69" s="17" t="str">
        <f t="shared" si="435"/>
        <v>1993Q1</v>
      </c>
      <c r="P69" s="17" t="str">
        <f t="shared" si="435"/>
        <v>1993Q2</v>
      </c>
      <c r="Q69" s="17" t="str">
        <f t="shared" si="435"/>
        <v>1993Q3</v>
      </c>
      <c r="R69" s="17" t="str">
        <f t="shared" si="435"/>
        <v>1993Q4</v>
      </c>
      <c r="S69" s="17" t="str">
        <f t="shared" si="435"/>
        <v>1994Q1</v>
      </c>
      <c r="T69" s="17" t="str">
        <f t="shared" si="435"/>
        <v>1994Q2</v>
      </c>
      <c r="U69" s="17" t="str">
        <f t="shared" si="435"/>
        <v>1994Q3</v>
      </c>
      <c r="V69" s="17" t="str">
        <f t="shared" si="435"/>
        <v>1994Q4</v>
      </c>
      <c r="W69" s="17" t="str">
        <f t="shared" si="435"/>
        <v>1995Q1</v>
      </c>
      <c r="X69" s="17" t="str">
        <f t="shared" si="435"/>
        <v>1995Q2</v>
      </c>
      <c r="Y69" s="17" t="str">
        <f t="shared" si="435"/>
        <v>1995Q3</v>
      </c>
      <c r="Z69" s="17" t="str">
        <f t="shared" si="435"/>
        <v>1995Q4</v>
      </c>
      <c r="AA69" s="17" t="str">
        <f t="shared" ref="AA69:BF69" si="436">AA4</f>
        <v>1996Q1</v>
      </c>
      <c r="AB69" s="17" t="str">
        <f t="shared" si="436"/>
        <v>1996Q2</v>
      </c>
      <c r="AC69" s="17" t="str">
        <f t="shared" si="436"/>
        <v>1996Q3</v>
      </c>
      <c r="AD69" s="17" t="str">
        <f t="shared" si="436"/>
        <v>1996Q4</v>
      </c>
      <c r="AE69" s="17" t="str">
        <f t="shared" si="436"/>
        <v>1997Q1</v>
      </c>
      <c r="AF69" s="17" t="str">
        <f t="shared" si="436"/>
        <v>1997Q2</v>
      </c>
      <c r="AG69" s="17" t="str">
        <f t="shared" si="436"/>
        <v>1997Q3</v>
      </c>
      <c r="AH69" s="17" t="str">
        <f t="shared" si="436"/>
        <v>1997Q4</v>
      </c>
      <c r="AI69" s="17" t="str">
        <f t="shared" si="436"/>
        <v>1998Q1</v>
      </c>
      <c r="AJ69" s="17" t="str">
        <f t="shared" si="436"/>
        <v>1998Q2</v>
      </c>
      <c r="AK69" s="17" t="str">
        <f t="shared" si="436"/>
        <v>1998Q3</v>
      </c>
      <c r="AL69" s="17" t="str">
        <f t="shared" si="436"/>
        <v>1998Q4</v>
      </c>
      <c r="AM69" s="17" t="str">
        <f t="shared" si="436"/>
        <v>1999Q1</v>
      </c>
      <c r="AN69" s="17" t="str">
        <f t="shared" si="436"/>
        <v>1999Q2</v>
      </c>
      <c r="AO69" s="17" t="str">
        <f t="shared" si="436"/>
        <v>1999Q3</v>
      </c>
      <c r="AP69" s="17" t="str">
        <f t="shared" si="436"/>
        <v>1999Q4</v>
      </c>
      <c r="AQ69" s="17" t="str">
        <f t="shared" si="436"/>
        <v>2000Q1</v>
      </c>
      <c r="AR69" s="17" t="str">
        <f t="shared" si="436"/>
        <v>2000Q2</v>
      </c>
      <c r="AS69" s="17" t="str">
        <f t="shared" si="436"/>
        <v>2000Q3</v>
      </c>
      <c r="AT69" s="17" t="str">
        <f t="shared" si="436"/>
        <v>2000Q4</v>
      </c>
      <c r="AU69" s="17" t="str">
        <f t="shared" si="436"/>
        <v>2001Q1</v>
      </c>
      <c r="AV69" s="17" t="str">
        <f t="shared" si="436"/>
        <v>2001Q2</v>
      </c>
      <c r="AW69" s="17" t="str">
        <f t="shared" si="436"/>
        <v>2001Q3</v>
      </c>
      <c r="AX69" s="17" t="str">
        <f t="shared" si="436"/>
        <v>2001Q4</v>
      </c>
      <c r="AY69" s="17" t="str">
        <f t="shared" si="436"/>
        <v>2002Q1</v>
      </c>
      <c r="AZ69" s="17" t="str">
        <f t="shared" si="436"/>
        <v>2002Q2</v>
      </c>
      <c r="BA69" s="17" t="str">
        <f t="shared" si="436"/>
        <v>2002Q3</v>
      </c>
      <c r="BB69" s="17" t="str">
        <f t="shared" si="436"/>
        <v>2002Q4</v>
      </c>
      <c r="BC69" s="17" t="str">
        <f t="shared" si="436"/>
        <v>2003Q1</v>
      </c>
      <c r="BD69" s="17" t="str">
        <f t="shared" si="436"/>
        <v>2003Q2</v>
      </c>
      <c r="BE69" s="17" t="str">
        <f t="shared" si="436"/>
        <v>2003Q3</v>
      </c>
      <c r="BF69" s="17" t="str">
        <f t="shared" si="436"/>
        <v>2003Q4</v>
      </c>
      <c r="BG69" s="17" t="str">
        <f t="shared" ref="BG69:CL69" si="437">BG4</f>
        <v>2004Q1</v>
      </c>
      <c r="BH69" s="17" t="str">
        <f t="shared" si="437"/>
        <v>2004Q2</v>
      </c>
      <c r="BI69" s="17" t="str">
        <f t="shared" si="437"/>
        <v>2004Q3</v>
      </c>
      <c r="BJ69" s="17" t="str">
        <f t="shared" si="437"/>
        <v>2004Q4</v>
      </c>
      <c r="BK69" s="17" t="str">
        <f t="shared" si="437"/>
        <v>2005Q1</v>
      </c>
      <c r="BL69" s="17" t="str">
        <f t="shared" si="437"/>
        <v>2005Q2</v>
      </c>
      <c r="BM69" s="17" t="str">
        <f t="shared" si="437"/>
        <v>2005Q3</v>
      </c>
      <c r="BN69" s="17" t="str">
        <f t="shared" si="437"/>
        <v>2005Q4</v>
      </c>
      <c r="BO69" s="17" t="str">
        <f t="shared" si="437"/>
        <v>2006Q1</v>
      </c>
      <c r="BP69" s="17" t="str">
        <f t="shared" si="437"/>
        <v>2006Q2</v>
      </c>
      <c r="BQ69" s="17" t="str">
        <f t="shared" si="437"/>
        <v>2006Q3</v>
      </c>
      <c r="BR69" s="17" t="str">
        <f t="shared" si="437"/>
        <v>2006Q4</v>
      </c>
      <c r="BS69" s="17" t="str">
        <f t="shared" si="437"/>
        <v>2007Q1</v>
      </c>
      <c r="BT69" s="17" t="str">
        <f t="shared" si="437"/>
        <v>2007Q2</v>
      </c>
      <c r="BU69" s="17" t="str">
        <f t="shared" si="437"/>
        <v>2007Q3</v>
      </c>
      <c r="BV69" s="17" t="str">
        <f t="shared" si="437"/>
        <v>2007Q4</v>
      </c>
      <c r="BW69" s="17" t="str">
        <f t="shared" si="437"/>
        <v>2008Q1</v>
      </c>
      <c r="BX69" s="17" t="str">
        <f t="shared" si="437"/>
        <v>2008Q2</v>
      </c>
      <c r="BY69" s="17" t="str">
        <f t="shared" si="437"/>
        <v>2008Q3</v>
      </c>
      <c r="BZ69" s="17" t="str">
        <f t="shared" si="437"/>
        <v>2008Q4</v>
      </c>
      <c r="CA69" s="17" t="str">
        <f t="shared" si="437"/>
        <v>2009Q1</v>
      </c>
      <c r="CB69" s="17" t="str">
        <f t="shared" si="437"/>
        <v>2009Q2</v>
      </c>
      <c r="CC69" s="17" t="str">
        <f t="shared" si="437"/>
        <v>2009Q3</v>
      </c>
      <c r="CD69" s="17" t="str">
        <f t="shared" si="437"/>
        <v>2009Q4</v>
      </c>
      <c r="CE69" s="17" t="str">
        <f t="shared" si="437"/>
        <v>2010Q1</v>
      </c>
      <c r="CF69" s="17" t="str">
        <f t="shared" si="437"/>
        <v>2010Q2</v>
      </c>
      <c r="CG69" s="17" t="str">
        <f t="shared" si="437"/>
        <v>2010Q3</v>
      </c>
      <c r="CH69" s="17" t="str">
        <f t="shared" si="437"/>
        <v>2010Q4</v>
      </c>
      <c r="CI69" s="17" t="str">
        <f t="shared" si="437"/>
        <v>2011Q1</v>
      </c>
      <c r="CJ69" s="17" t="str">
        <f t="shared" si="437"/>
        <v>2011Q2</v>
      </c>
      <c r="CK69" s="17" t="str">
        <f t="shared" si="437"/>
        <v>2011Q3</v>
      </c>
      <c r="CL69" s="17" t="str">
        <f t="shared" si="437"/>
        <v>2011Q4</v>
      </c>
      <c r="CM69" s="17" t="str">
        <f t="shared" ref="CM69:DR69" si="438">CM4</f>
        <v>2012Q1</v>
      </c>
      <c r="CN69" s="17" t="str">
        <f t="shared" si="438"/>
        <v>2012Q2</v>
      </c>
      <c r="CO69" s="17" t="str">
        <f t="shared" si="438"/>
        <v>2012Q3</v>
      </c>
      <c r="CP69" s="17" t="str">
        <f t="shared" si="438"/>
        <v>2012Q4</v>
      </c>
      <c r="CQ69" s="17" t="str">
        <f t="shared" si="438"/>
        <v>2013Q1</v>
      </c>
      <c r="CR69" s="17" t="str">
        <f t="shared" si="438"/>
        <v>2013Q2</v>
      </c>
      <c r="CS69" s="17" t="str">
        <f t="shared" si="438"/>
        <v>2013Q3</v>
      </c>
      <c r="CT69" s="17" t="str">
        <f t="shared" si="438"/>
        <v>2013Q4</v>
      </c>
      <c r="CU69" s="17" t="str">
        <f t="shared" si="438"/>
        <v>2014Q1</v>
      </c>
      <c r="CV69" s="17" t="str">
        <f t="shared" si="438"/>
        <v>2014Q2</v>
      </c>
      <c r="CW69" s="17" t="str">
        <f t="shared" si="438"/>
        <v>2014Q3</v>
      </c>
      <c r="CX69" s="17" t="str">
        <f t="shared" si="438"/>
        <v>2014Q4</v>
      </c>
      <c r="CY69" s="17" t="str">
        <f t="shared" si="438"/>
        <v>2015Q1</v>
      </c>
      <c r="CZ69" s="17" t="str">
        <f t="shared" si="438"/>
        <v>2015Q2</v>
      </c>
      <c r="DA69" s="17" t="str">
        <f t="shared" si="438"/>
        <v>2015Q3</v>
      </c>
      <c r="DB69" s="17" t="str">
        <f t="shared" si="438"/>
        <v>2015Q4</v>
      </c>
      <c r="DC69" s="17" t="str">
        <f t="shared" si="438"/>
        <v>2016Q1</v>
      </c>
      <c r="DD69" s="17" t="str">
        <f t="shared" si="438"/>
        <v>2016Q2</v>
      </c>
      <c r="DE69" s="17" t="str">
        <f t="shared" si="438"/>
        <v>2016Q3</v>
      </c>
      <c r="DF69" s="17" t="str">
        <f t="shared" si="438"/>
        <v>2016Q4</v>
      </c>
      <c r="DG69" s="17" t="str">
        <f t="shared" si="438"/>
        <v>2017Q1</v>
      </c>
      <c r="DH69" s="17" t="str">
        <f t="shared" si="438"/>
        <v>2017Q2</v>
      </c>
      <c r="DI69" s="17" t="str">
        <f t="shared" si="438"/>
        <v>2017Q3</v>
      </c>
      <c r="DJ69" s="17" t="str">
        <f t="shared" si="438"/>
        <v>2017Q4</v>
      </c>
      <c r="DK69" s="17" t="str">
        <f t="shared" si="438"/>
        <v>2018Q1</v>
      </c>
      <c r="DL69" s="17" t="str">
        <f t="shared" si="438"/>
        <v>2018Q2</v>
      </c>
      <c r="DM69" s="17" t="str">
        <f t="shared" si="438"/>
        <v>2018Q3</v>
      </c>
      <c r="DN69" s="17" t="str">
        <f t="shared" si="438"/>
        <v>2018Q4</v>
      </c>
      <c r="DO69" s="17" t="str">
        <f t="shared" si="438"/>
        <v>2019Q1</v>
      </c>
      <c r="DP69" s="17" t="str">
        <f t="shared" si="438"/>
        <v>2019Q2</v>
      </c>
      <c r="DQ69" s="17" t="str">
        <f t="shared" si="438"/>
        <v>2019Q3</v>
      </c>
      <c r="DR69" s="17" t="str">
        <f t="shared" si="438"/>
        <v>2019Q4</v>
      </c>
      <c r="DS69" s="17" t="str">
        <f t="shared" ref="DS69:EX69" si="439">DS4</f>
        <v>2020Q1</v>
      </c>
      <c r="DT69" s="17" t="str">
        <f t="shared" si="439"/>
        <v>2020Q2</v>
      </c>
      <c r="DU69" s="17" t="str">
        <f t="shared" si="439"/>
        <v>2020Q3</v>
      </c>
      <c r="DV69" s="17" t="str">
        <f t="shared" si="439"/>
        <v>2020Q4</v>
      </c>
      <c r="DW69" s="17" t="str">
        <f t="shared" si="439"/>
        <v>2021Q1</v>
      </c>
      <c r="DX69" s="17" t="str">
        <f t="shared" si="439"/>
        <v>2021Q2</v>
      </c>
      <c r="DY69" s="17" t="str">
        <f t="shared" si="439"/>
        <v>2021Q3</v>
      </c>
      <c r="DZ69" s="17" t="str">
        <f t="shared" si="439"/>
        <v>2021Q4</v>
      </c>
      <c r="EA69" s="61" t="str">
        <f t="shared" si="439"/>
        <v>2022Q1</v>
      </c>
      <c r="EB69" s="17" t="str">
        <f t="shared" si="439"/>
        <v>2022Q2</v>
      </c>
      <c r="EC69" s="17" t="str">
        <f t="shared" si="439"/>
        <v>2022Q3</v>
      </c>
      <c r="ED69" s="17" t="str">
        <f t="shared" si="439"/>
        <v>2022Q4</v>
      </c>
      <c r="EE69" s="17" t="str">
        <f t="shared" si="439"/>
        <v>2023Q1</v>
      </c>
      <c r="EF69" s="17" t="str">
        <f t="shared" si="439"/>
        <v>2023Q2</v>
      </c>
      <c r="EG69" s="17" t="str">
        <f t="shared" si="439"/>
        <v>2023Q3</v>
      </c>
      <c r="EH69" s="17" t="str">
        <f t="shared" si="439"/>
        <v>2023Q4</v>
      </c>
      <c r="EI69" s="17" t="str">
        <f t="shared" si="439"/>
        <v>2024Q1</v>
      </c>
      <c r="EJ69" s="17" t="str">
        <f t="shared" si="439"/>
        <v>2024Q2</v>
      </c>
      <c r="EK69" s="17" t="str">
        <f t="shared" si="439"/>
        <v>2024Q3</v>
      </c>
      <c r="EL69" s="17" t="str">
        <f t="shared" si="439"/>
        <v>2024Q4</v>
      </c>
      <c r="EM69" s="17" t="str">
        <f t="shared" si="439"/>
        <v>2025Q1</v>
      </c>
      <c r="EN69" s="17" t="str">
        <f t="shared" si="439"/>
        <v>2025Q2</v>
      </c>
      <c r="EO69" s="17" t="str">
        <f t="shared" si="439"/>
        <v>2025Q3</v>
      </c>
      <c r="EP69" s="17" t="str">
        <f t="shared" si="439"/>
        <v>2025Q4</v>
      </c>
      <c r="EQ69" s="17" t="str">
        <f t="shared" si="439"/>
        <v>2026Q1</v>
      </c>
      <c r="ER69" s="17" t="str">
        <f t="shared" si="439"/>
        <v>2026Q2</v>
      </c>
      <c r="ES69" s="17" t="str">
        <f t="shared" si="439"/>
        <v>2026Q3</v>
      </c>
      <c r="ET69" s="17" t="str">
        <f t="shared" si="439"/>
        <v>2026Q4</v>
      </c>
      <c r="EU69" s="17" t="str">
        <f t="shared" si="439"/>
        <v>2027Q1</v>
      </c>
      <c r="EV69" s="17" t="str">
        <f t="shared" si="439"/>
        <v>2027Q2</v>
      </c>
      <c r="EW69" s="17" t="str">
        <f t="shared" si="439"/>
        <v>2027Q3</v>
      </c>
      <c r="EX69" s="17" t="str">
        <f t="shared" si="439"/>
        <v>2027Q4</v>
      </c>
      <c r="EY69" s="17" t="str">
        <f t="shared" ref="EY69:FF69" si="440">EY4</f>
        <v>2028Q1</v>
      </c>
      <c r="EZ69" s="17" t="str">
        <f t="shared" si="440"/>
        <v>2028Q2</v>
      </c>
      <c r="FA69" s="17" t="str">
        <f t="shared" si="440"/>
        <v>2028Q3</v>
      </c>
      <c r="FB69" s="17" t="str">
        <f t="shared" si="440"/>
        <v>2028Q4</v>
      </c>
      <c r="FC69" s="17" t="str">
        <f t="shared" si="440"/>
        <v>2029Q1</v>
      </c>
      <c r="FD69" s="17" t="str">
        <f t="shared" si="440"/>
        <v>2029Q2</v>
      </c>
      <c r="FE69" s="17" t="str">
        <f t="shared" si="440"/>
        <v>2029Q3</v>
      </c>
      <c r="FF69" s="17" t="str">
        <f t="shared" si="440"/>
        <v>2029Q4</v>
      </c>
    </row>
    <row r="70" spans="2:162" x14ac:dyDescent="0.25">
      <c r="B70" t="str">
        <f t="shared" ref="B70:B83" si="441">B39</f>
        <v>Employment (thous.)</v>
      </c>
      <c r="C70" s="13"/>
      <c r="D70" s="13">
        <f t="shared" ref="D70:AA70" si="442">C7/C$7*D39</f>
        <v>3.4418160077184679</v>
      </c>
      <c r="E70" s="13">
        <f t="shared" si="442"/>
        <v>3.5729839829594878</v>
      </c>
      <c r="F70" s="13">
        <f t="shared" si="442"/>
        <v>-1.9773526657901885</v>
      </c>
      <c r="G70" s="13">
        <f t="shared" si="442"/>
        <v>-0.95567347313320061</v>
      </c>
      <c r="H70" s="13">
        <f t="shared" si="442"/>
        <v>1.1465869659267991</v>
      </c>
      <c r="I70" s="13">
        <f t="shared" si="442"/>
        <v>1.6033677420191683</v>
      </c>
      <c r="J70" s="13">
        <f t="shared" si="442"/>
        <v>0.46631812992883326</v>
      </c>
      <c r="K70" s="13">
        <f t="shared" si="442"/>
        <v>3.3802229869730027</v>
      </c>
      <c r="L70" s="13">
        <f t="shared" si="442"/>
        <v>0.49751147814105501</v>
      </c>
      <c r="M70" s="13">
        <f t="shared" si="442"/>
        <v>-1.0351331804790642</v>
      </c>
      <c r="N70" s="13">
        <f t="shared" si="442"/>
        <v>1.6678717202651461</v>
      </c>
      <c r="O70" s="13">
        <f t="shared" si="442"/>
        <v>1.0297448752141891</v>
      </c>
      <c r="P70" s="13">
        <f t="shared" si="442"/>
        <v>1.252458677584567</v>
      </c>
      <c r="Q70" s="13">
        <f t="shared" si="442"/>
        <v>5.2957738297753743</v>
      </c>
      <c r="R70" s="13">
        <f t="shared" si="442"/>
        <v>-4.8734496692350753</v>
      </c>
      <c r="S70" s="13">
        <f t="shared" si="442"/>
        <v>2.1976552497277257</v>
      </c>
      <c r="T70" s="13">
        <f t="shared" si="442"/>
        <v>1.6300108533998436</v>
      </c>
      <c r="U70" s="13">
        <f t="shared" si="442"/>
        <v>1.1542209715954099</v>
      </c>
      <c r="V70" s="13">
        <f t="shared" si="442"/>
        <v>4.3999958060395583</v>
      </c>
      <c r="W70" s="13">
        <f t="shared" si="442"/>
        <v>3.4564586155631849</v>
      </c>
      <c r="X70" s="13">
        <f t="shared" si="442"/>
        <v>-2.2707274751665452E-2</v>
      </c>
      <c r="Y70" s="13">
        <f t="shared" si="442"/>
        <v>0.63741190382609059</v>
      </c>
      <c r="Z70" s="13">
        <f t="shared" si="442"/>
        <v>-2.1367351700863235</v>
      </c>
      <c r="AA70" s="13">
        <f t="shared" si="442"/>
        <v>10.328515787781246</v>
      </c>
      <c r="AB70" s="13">
        <f t="shared" ref="AB70:BG70" si="443">AA7/AA$7*AB39</f>
        <v>2.9686759590155987</v>
      </c>
      <c r="AC70" s="13">
        <f t="shared" si="443"/>
        <v>4.5242680977643834</v>
      </c>
      <c r="AD70" s="13">
        <f t="shared" si="443"/>
        <v>7.4039317960778783</v>
      </c>
      <c r="AE70" s="13">
        <f t="shared" si="443"/>
        <v>4.7814776363264144</v>
      </c>
      <c r="AF70" s="13">
        <f t="shared" si="443"/>
        <v>7.9442615344137657</v>
      </c>
      <c r="AG70" s="13">
        <f t="shared" si="443"/>
        <v>4.3330721989324417</v>
      </c>
      <c r="AH70" s="13">
        <f t="shared" si="443"/>
        <v>6.7076397996110648</v>
      </c>
      <c r="AI70" s="13">
        <f t="shared" si="443"/>
        <v>3.4458395575110989</v>
      </c>
      <c r="AJ70" s="13">
        <f t="shared" si="443"/>
        <v>5.4493092735669935</v>
      </c>
      <c r="AK70" s="13">
        <f t="shared" si="443"/>
        <v>3.4724408193215206</v>
      </c>
      <c r="AL70" s="13">
        <f t="shared" si="443"/>
        <v>3.4526349128371159</v>
      </c>
      <c r="AM70" s="13">
        <f t="shared" si="443"/>
        <v>1.4395831698813755</v>
      </c>
      <c r="AN70" s="13">
        <f t="shared" si="443"/>
        <v>1.3755727840946363</v>
      </c>
      <c r="AO70" s="13">
        <f t="shared" si="443"/>
        <v>3.2700728873994667</v>
      </c>
      <c r="AP70" s="13">
        <f t="shared" si="443"/>
        <v>2.9686546872909503</v>
      </c>
      <c r="AQ70" s="13">
        <f t="shared" si="443"/>
        <v>1.8028363624838173</v>
      </c>
      <c r="AR70" s="13">
        <f t="shared" si="443"/>
        <v>2.2086200873479234</v>
      </c>
      <c r="AS70" s="13">
        <f t="shared" si="443"/>
        <v>1.756238529783638</v>
      </c>
      <c r="AT70" s="13">
        <f t="shared" si="443"/>
        <v>2.234603553335579</v>
      </c>
      <c r="AU70" s="13">
        <f t="shared" si="443"/>
        <v>-2.0938772982454945</v>
      </c>
      <c r="AV70" s="13">
        <f t="shared" si="443"/>
        <v>-2.7592552002825066</v>
      </c>
      <c r="AW70" s="13">
        <f t="shared" si="443"/>
        <v>-3.8018082224857586</v>
      </c>
      <c r="AX70" s="13">
        <f t="shared" si="443"/>
        <v>-5.7428511039361529</v>
      </c>
      <c r="AY70" s="13">
        <f t="shared" si="443"/>
        <v>-4.0168024935902995</v>
      </c>
      <c r="AZ70" s="13">
        <f t="shared" si="443"/>
        <v>-1.7695666666557419</v>
      </c>
      <c r="BA70" s="13">
        <f t="shared" si="443"/>
        <v>-1.0868799155842157</v>
      </c>
      <c r="BB70" s="13">
        <f t="shared" si="443"/>
        <v>-1.4413825405662273</v>
      </c>
      <c r="BC70" s="13">
        <f t="shared" si="443"/>
        <v>-0.94650554494946082</v>
      </c>
      <c r="BD70" s="13">
        <f t="shared" si="443"/>
        <v>-1.4696385482515173</v>
      </c>
      <c r="BE70" s="13">
        <f t="shared" si="443"/>
        <v>-0.25857768673281933</v>
      </c>
      <c r="BF70" s="13">
        <f t="shared" si="443"/>
        <v>0.91960311820913354</v>
      </c>
      <c r="BG70" s="13">
        <f t="shared" si="443"/>
        <v>0.13921342297762429</v>
      </c>
      <c r="BH70" s="13">
        <f t="shared" ref="BH70:CM70" si="444">BG7/BG$7*BH39</f>
        <v>1.7600897811412164</v>
      </c>
      <c r="BI70" s="13">
        <f t="shared" si="444"/>
        <v>1.0825878787525278</v>
      </c>
      <c r="BJ70" s="13">
        <f t="shared" si="444"/>
        <v>2.7910401562705855</v>
      </c>
      <c r="BK70" s="13">
        <f t="shared" si="444"/>
        <v>1.9143406756537917</v>
      </c>
      <c r="BL70" s="13">
        <f t="shared" si="444"/>
        <v>3.5870010368593164</v>
      </c>
      <c r="BM70" s="13">
        <f t="shared" si="444"/>
        <v>2.5565922380884176</v>
      </c>
      <c r="BN70" s="13">
        <f t="shared" si="444"/>
        <v>4.5615481199529517</v>
      </c>
      <c r="BO70" s="13">
        <f t="shared" si="444"/>
        <v>3.113206568240523</v>
      </c>
      <c r="BP70" s="13">
        <f t="shared" si="444"/>
        <v>3.0120388312946833</v>
      </c>
      <c r="BQ70" s="13">
        <f t="shared" si="444"/>
        <v>2.5788368274231921</v>
      </c>
      <c r="BR70" s="13">
        <f t="shared" si="444"/>
        <v>2.3161895312738601</v>
      </c>
      <c r="BS70" s="13">
        <f t="shared" si="444"/>
        <v>4.3968130567305863</v>
      </c>
      <c r="BT70" s="13">
        <f t="shared" si="444"/>
        <v>2.9493072202319448</v>
      </c>
      <c r="BU70" s="13">
        <f t="shared" si="444"/>
        <v>2.6311670410958277</v>
      </c>
      <c r="BV70" s="13">
        <f t="shared" si="444"/>
        <v>2.4485411826703496</v>
      </c>
      <c r="BW70" s="13">
        <f t="shared" si="444"/>
        <v>2.5706444905049253</v>
      </c>
      <c r="BX70" s="13">
        <f t="shared" si="444"/>
        <v>-0.1602635123112095</v>
      </c>
      <c r="BY70" s="13">
        <f t="shared" si="444"/>
        <v>0.77764128280721767</v>
      </c>
      <c r="BZ70" s="13">
        <f t="shared" si="444"/>
        <v>-7.0548826591652958</v>
      </c>
      <c r="CA70" s="13">
        <f t="shared" si="444"/>
        <v>-6.1232620601780248</v>
      </c>
      <c r="CB70" s="13">
        <f t="shared" si="444"/>
        <v>-8.4437172571880552</v>
      </c>
      <c r="CC70" s="13">
        <f t="shared" si="444"/>
        <v>-4.4767221635214298</v>
      </c>
      <c r="CD70" s="13">
        <f t="shared" si="444"/>
        <v>-2.76884523540879</v>
      </c>
      <c r="CE70" s="13">
        <f t="shared" si="444"/>
        <v>-0.76454075517941034</v>
      </c>
      <c r="CF70" s="13">
        <f t="shared" si="444"/>
        <v>1.8370320153159092</v>
      </c>
      <c r="CG70" s="13">
        <f t="shared" si="444"/>
        <v>0.69003266251475015</v>
      </c>
      <c r="CH70" s="13">
        <f t="shared" si="444"/>
        <v>2.3779544951464837</v>
      </c>
      <c r="CI70" s="13">
        <f t="shared" si="444"/>
        <v>1.2102736765724487</v>
      </c>
      <c r="CJ70" s="13">
        <f t="shared" si="444"/>
        <v>2.7615888648115039</v>
      </c>
      <c r="CK70" s="13">
        <f t="shared" si="444"/>
        <v>2.0732302631203181</v>
      </c>
      <c r="CL70" s="13">
        <f t="shared" si="444"/>
        <v>2.2619808518778983</v>
      </c>
      <c r="CM70" s="13">
        <f t="shared" si="444"/>
        <v>2.4289347611064604</v>
      </c>
      <c r="CN70" s="13">
        <f t="shared" ref="CN70:DS70" si="445">CM7/CM$7*CN39</f>
        <v>3.7183574382305018</v>
      </c>
      <c r="CO70" s="13">
        <f t="shared" si="445"/>
        <v>1.8527628230107673</v>
      </c>
      <c r="CP70" s="13">
        <f t="shared" si="445"/>
        <v>3.657654153400447</v>
      </c>
      <c r="CQ70" s="13">
        <f t="shared" si="445"/>
        <v>2.8291316745748141</v>
      </c>
      <c r="CR70" s="13">
        <f t="shared" si="445"/>
        <v>2.5714008965085577</v>
      </c>
      <c r="CS70" s="13">
        <f t="shared" si="445"/>
        <v>2.6549121232109174</v>
      </c>
      <c r="CT70" s="13">
        <f t="shared" si="445"/>
        <v>3.3070997179485362</v>
      </c>
      <c r="CU70" s="13">
        <f t="shared" si="445"/>
        <v>2.6964382030702394</v>
      </c>
      <c r="CV70" s="13">
        <f t="shared" si="445"/>
        <v>1.323745078306926</v>
      </c>
      <c r="CW70" s="13">
        <f t="shared" si="445"/>
        <v>4.6524510054456236</v>
      </c>
      <c r="CX70" s="13">
        <f t="shared" si="445"/>
        <v>2.3938052321222703</v>
      </c>
      <c r="CY70" s="13">
        <f t="shared" si="445"/>
        <v>3.0859068087222941</v>
      </c>
      <c r="CZ70" s="13">
        <f t="shared" si="445"/>
        <v>3.3749421359465792</v>
      </c>
      <c r="DA70" s="13">
        <f t="shared" si="445"/>
        <v>4.0987958937184654</v>
      </c>
      <c r="DB70" s="13">
        <f t="shared" si="445"/>
        <v>2.4028503788509292</v>
      </c>
      <c r="DC70" s="13">
        <f t="shared" si="445"/>
        <v>3.496710294727623</v>
      </c>
      <c r="DD70" s="13">
        <f t="shared" si="445"/>
        <v>4.0570188467215829</v>
      </c>
      <c r="DE70" s="13">
        <f t="shared" si="445"/>
        <v>2.7417038115672865</v>
      </c>
      <c r="DF70" s="13">
        <f t="shared" si="445"/>
        <v>1.5749646420625485</v>
      </c>
      <c r="DG70" s="13">
        <f t="shared" si="445"/>
        <v>2.5975309802483748</v>
      </c>
      <c r="DH70" s="13">
        <f t="shared" si="445"/>
        <v>3.5039336316697201</v>
      </c>
      <c r="DI70" s="13">
        <f t="shared" si="445"/>
        <v>1.6013544470177221</v>
      </c>
      <c r="DJ70" s="13">
        <f t="shared" si="445"/>
        <v>1.4992153244233863</v>
      </c>
      <c r="DK70" s="13">
        <f t="shared" si="445"/>
        <v>3.3337448229291633</v>
      </c>
      <c r="DL70" s="13">
        <f t="shared" si="445"/>
        <v>1.8206678250832997</v>
      </c>
      <c r="DM70" s="13">
        <f t="shared" si="445"/>
        <v>1.96193287516786</v>
      </c>
      <c r="DN70" s="13">
        <f t="shared" si="445"/>
        <v>2.2739639117055566</v>
      </c>
      <c r="DO70" s="13">
        <f t="shared" si="445"/>
        <v>1.7544966871815282</v>
      </c>
      <c r="DP70" s="13">
        <f t="shared" si="445"/>
        <v>3.3988137138763808</v>
      </c>
      <c r="DQ70" s="13">
        <f t="shared" si="445"/>
        <v>3.4245988260766191</v>
      </c>
      <c r="DR70" s="13">
        <f t="shared" si="445"/>
        <v>0.92795425346887672</v>
      </c>
      <c r="DS70" s="13">
        <f t="shared" si="445"/>
        <v>1.1979862143179476</v>
      </c>
      <c r="DT70" s="55">
        <f t="shared" ref="DT70:EY70" si="446">DS7/DS$7*DT39</f>
        <v>-37.969303500028985</v>
      </c>
      <c r="DU70" s="55">
        <f t="shared" si="446"/>
        <v>13.62275963976931</v>
      </c>
      <c r="DV70" s="55">
        <f t="shared" si="446"/>
        <v>2.7291493401218503</v>
      </c>
      <c r="DW70" s="13">
        <f t="shared" si="446"/>
        <v>-0.17824224370258657</v>
      </c>
      <c r="DX70" s="13">
        <f t="shared" si="446"/>
        <v>5.5038695879521038</v>
      </c>
      <c r="DY70" s="13">
        <f t="shared" si="446"/>
        <v>8.7484056633933438</v>
      </c>
      <c r="DZ70" s="13">
        <f t="shared" si="446"/>
        <v>6.4760337923182476</v>
      </c>
      <c r="EA70" s="13">
        <f t="shared" si="446"/>
        <v>4.2873650945049802</v>
      </c>
      <c r="EB70" s="14">
        <f t="shared" si="446"/>
        <v>4.4329521744259193</v>
      </c>
      <c r="EC70" s="14">
        <f t="shared" si="446"/>
        <v>0.7110323881208469</v>
      </c>
      <c r="ED70" s="14">
        <f t="shared" si="446"/>
        <v>2.0582396949953008E-2</v>
      </c>
      <c r="EE70" s="14">
        <f t="shared" si="446"/>
        <v>-0.75725544384918075</v>
      </c>
      <c r="EF70" s="14">
        <f t="shared" si="446"/>
        <v>-1.8908581812192571</v>
      </c>
      <c r="EG70" s="14">
        <f t="shared" si="446"/>
        <v>-2.6907379205566961</v>
      </c>
      <c r="EH70" s="14">
        <f t="shared" si="446"/>
        <v>-2.0340103922290242</v>
      </c>
      <c r="EI70" s="14">
        <f t="shared" si="446"/>
        <v>-1.9050385228843392</v>
      </c>
      <c r="EJ70" s="14">
        <f t="shared" si="446"/>
        <v>-1.2963799054698577</v>
      </c>
      <c r="EK70" s="14">
        <f t="shared" si="446"/>
        <v>-0.29743861846396324</v>
      </c>
      <c r="EL70" s="14">
        <f t="shared" si="446"/>
        <v>0.34329548121327935</v>
      </c>
      <c r="EM70" s="14">
        <f t="shared" si="446"/>
        <v>1.3113825328678885</v>
      </c>
      <c r="EN70" s="14">
        <f t="shared" si="446"/>
        <v>2.0781083961537217</v>
      </c>
      <c r="EO70" s="14">
        <f t="shared" si="446"/>
        <v>2.4174440505101424</v>
      </c>
      <c r="EP70" s="14">
        <f t="shared" si="446"/>
        <v>2.8553099738547694</v>
      </c>
      <c r="EQ70" s="14">
        <f t="shared" si="446"/>
        <v>2.7448001791255949</v>
      </c>
      <c r="ER70" s="14">
        <f t="shared" si="446"/>
        <v>2.6579155676210275</v>
      </c>
      <c r="ES70" s="14">
        <f t="shared" si="446"/>
        <v>2.4689218280019798</v>
      </c>
      <c r="ET70" s="14">
        <f t="shared" si="446"/>
        <v>2.2081109825801581</v>
      </c>
      <c r="EU70" s="14">
        <f t="shared" si="446"/>
        <v>1.8828456130952853</v>
      </c>
      <c r="EV70" s="14">
        <f t="shared" si="446"/>
        <v>1.7697732201914285</v>
      </c>
      <c r="EW70" s="14">
        <f t="shared" si="446"/>
        <v>1.587319270380072</v>
      </c>
      <c r="EX70" s="14">
        <f t="shared" si="446"/>
        <v>1.4254431516456112</v>
      </c>
      <c r="EY70" s="14">
        <f t="shared" si="446"/>
        <v>1.4027488265812682</v>
      </c>
      <c r="EZ70" s="14">
        <f t="shared" ref="EZ70:FF70" si="447">EY7/EY$7*EZ39</f>
        <v>1.418273079068233</v>
      </c>
      <c r="FA70" s="14">
        <f t="shared" si="447"/>
        <v>1.2280033098390319</v>
      </c>
      <c r="FB70" s="14">
        <f t="shared" si="447"/>
        <v>1.0940026211147647</v>
      </c>
      <c r="FC70" s="14">
        <f t="shared" si="447"/>
        <v>0.96321028813299847</v>
      </c>
      <c r="FD70" s="14">
        <f t="shared" si="447"/>
        <v>0.85037859971555108</v>
      </c>
      <c r="FE70" s="14">
        <f t="shared" si="447"/>
        <v>0.69463250560151124</v>
      </c>
      <c r="FF70" s="14">
        <f t="shared" si="447"/>
        <v>0.66697274382068183</v>
      </c>
    </row>
    <row r="71" spans="2:162" x14ac:dyDescent="0.25">
      <c r="B71" t="str">
        <f t="shared" si="441"/>
        <v xml:space="preserve"> Goods producing</v>
      </c>
      <c r="C71" s="13"/>
      <c r="D71" s="13">
        <f t="shared" ref="D71:AA71" si="448">C8/C$7*D40</f>
        <v>0.18254255891562096</v>
      </c>
      <c r="E71" s="13">
        <f t="shared" si="448"/>
        <v>0.47264514094180526</v>
      </c>
      <c r="F71" s="13">
        <f t="shared" si="448"/>
        <v>-1.9221760263473122</v>
      </c>
      <c r="G71" s="13">
        <f t="shared" si="448"/>
        <v>-0.96846844517468922</v>
      </c>
      <c r="H71" s="13">
        <f t="shared" si="448"/>
        <v>-0.54814402882692836</v>
      </c>
      <c r="I71" s="13">
        <f t="shared" si="448"/>
        <v>0.78837792280857844</v>
      </c>
      <c r="J71" s="13">
        <f t="shared" si="448"/>
        <v>-0.4268577814620419</v>
      </c>
      <c r="K71" s="13">
        <f t="shared" si="448"/>
        <v>-0.11900123803195124</v>
      </c>
      <c r="L71" s="13">
        <f t="shared" si="448"/>
        <v>2.3655707349396017E-2</v>
      </c>
      <c r="M71" s="13">
        <f t="shared" si="448"/>
        <v>-0.81596979912770395</v>
      </c>
      <c r="N71" s="13">
        <f t="shared" si="448"/>
        <v>-1.2189988352928833</v>
      </c>
      <c r="O71" s="13">
        <f t="shared" si="448"/>
        <v>-1.8412726594254702</v>
      </c>
      <c r="P71" s="13">
        <f t="shared" si="448"/>
        <v>-1.333973263663027</v>
      </c>
      <c r="Q71" s="13">
        <f t="shared" si="448"/>
        <v>0.47265017499194828</v>
      </c>
      <c r="R71" s="13">
        <f t="shared" si="448"/>
        <v>-2.5555077272892595</v>
      </c>
      <c r="S71" s="13">
        <f t="shared" si="448"/>
        <v>-1.3056846306350005</v>
      </c>
      <c r="T71" s="13">
        <f t="shared" si="448"/>
        <v>-0.49681241027375583</v>
      </c>
      <c r="U71" s="13">
        <f t="shared" si="448"/>
        <v>-0.19665959425510576</v>
      </c>
      <c r="V71" s="13">
        <f t="shared" si="448"/>
        <v>0.23246299147055977</v>
      </c>
      <c r="W71" s="13">
        <f t="shared" si="448"/>
        <v>0.97863619412435665</v>
      </c>
      <c r="X71" s="13">
        <f t="shared" si="448"/>
        <v>-0.84973243047124092</v>
      </c>
      <c r="Y71" s="13">
        <f t="shared" si="448"/>
        <v>-1.4803069103629014</v>
      </c>
      <c r="Z71" s="13">
        <f t="shared" si="448"/>
        <v>-5.0487923047071295</v>
      </c>
      <c r="AA71" s="13">
        <f t="shared" si="448"/>
        <v>6.8410899022174352</v>
      </c>
      <c r="AB71" s="13">
        <f t="shared" ref="AB71:BG71" si="449">AA8/AA$7*AB40</f>
        <v>1.4736343216694281</v>
      </c>
      <c r="AC71" s="13">
        <f t="shared" si="449"/>
        <v>1.8132898800394099</v>
      </c>
      <c r="AD71" s="13">
        <f t="shared" si="449"/>
        <v>2.9053951083043077</v>
      </c>
      <c r="AE71" s="13">
        <f t="shared" si="449"/>
        <v>2.7196665318786564</v>
      </c>
      <c r="AF71" s="13">
        <f t="shared" si="449"/>
        <v>2.0871780278744008</v>
      </c>
      <c r="AG71" s="13">
        <f t="shared" si="449"/>
        <v>2.2023556956870434</v>
      </c>
      <c r="AH71" s="13">
        <f t="shared" si="449"/>
        <v>2.9834995915875595</v>
      </c>
      <c r="AI71" s="13">
        <f t="shared" si="449"/>
        <v>6.0816407177759303E-2</v>
      </c>
      <c r="AJ71" s="13">
        <f t="shared" si="449"/>
        <v>1.2614382010614131</v>
      </c>
      <c r="AK71" s="13">
        <f t="shared" si="449"/>
        <v>0.4694119422865502</v>
      </c>
      <c r="AL71" s="13">
        <f t="shared" si="449"/>
        <v>-4.9076716023418572E-2</v>
      </c>
      <c r="AM71" s="13">
        <f t="shared" si="449"/>
        <v>-1.6913594667176366</v>
      </c>
      <c r="AN71" s="13">
        <f t="shared" si="449"/>
        <v>-0.83178323191758674</v>
      </c>
      <c r="AO71" s="13">
        <f t="shared" si="449"/>
        <v>-0.9971514367813803</v>
      </c>
      <c r="AP71" s="13">
        <f t="shared" si="449"/>
        <v>-0.49438256090014415</v>
      </c>
      <c r="AQ71" s="13">
        <f t="shared" si="449"/>
        <v>-1.6693092080623424</v>
      </c>
      <c r="AR71" s="13">
        <f t="shared" si="449"/>
        <v>0.65286536432973385</v>
      </c>
      <c r="AS71" s="13">
        <f t="shared" si="449"/>
        <v>-0.42097284403367563</v>
      </c>
      <c r="AT71" s="13">
        <f t="shared" si="449"/>
        <v>9.3920372308498486E-3</v>
      </c>
      <c r="AU71" s="13">
        <f t="shared" si="449"/>
        <v>-0.73631034556940389</v>
      </c>
      <c r="AV71" s="13">
        <f t="shared" si="449"/>
        <v>-1.0120621461267776</v>
      </c>
      <c r="AW71" s="13">
        <f t="shared" si="449"/>
        <v>-0.76350171704468894</v>
      </c>
      <c r="AX71" s="13">
        <f t="shared" si="449"/>
        <v>-2.4583708098246433</v>
      </c>
      <c r="AY71" s="13">
        <f t="shared" si="449"/>
        <v>-2.4469547334382655</v>
      </c>
      <c r="AZ71" s="13">
        <f t="shared" si="449"/>
        <v>-1.5713610559417641</v>
      </c>
      <c r="BA71" s="13">
        <f t="shared" si="449"/>
        <v>-1.1135633653797095</v>
      </c>
      <c r="BB71" s="13">
        <f t="shared" si="449"/>
        <v>-1.4700598278330606</v>
      </c>
      <c r="BC71" s="13">
        <f t="shared" si="449"/>
        <v>-1.5759492511975381</v>
      </c>
      <c r="BD71" s="13">
        <f t="shared" si="449"/>
        <v>-0.99877731117393598</v>
      </c>
      <c r="BE71" s="13">
        <f t="shared" si="449"/>
        <v>-0.67643414332730001</v>
      </c>
      <c r="BF71" s="13">
        <f t="shared" si="449"/>
        <v>-0.29683574915382432</v>
      </c>
      <c r="BG71" s="13">
        <f t="shared" si="449"/>
        <v>9.9408699758181431E-3</v>
      </c>
      <c r="BH71" s="13">
        <f t="shared" ref="BH71:CM71" si="450">BG8/BG$7*BH40</f>
        <v>9.9374128898864263E-3</v>
      </c>
      <c r="BI71" s="13">
        <f t="shared" si="450"/>
        <v>0.36906506684773677</v>
      </c>
      <c r="BJ71" s="13">
        <f t="shared" si="450"/>
        <v>1.0398311359387533</v>
      </c>
      <c r="BK71" s="13">
        <f t="shared" si="450"/>
        <v>0.8079154332409767</v>
      </c>
      <c r="BL71" s="13">
        <f t="shared" si="450"/>
        <v>1.4178121541325091</v>
      </c>
      <c r="BM71" s="13">
        <f t="shared" si="450"/>
        <v>9.6864866958170884E-2</v>
      </c>
      <c r="BN71" s="13">
        <f t="shared" si="450"/>
        <v>2.7359281802356419</v>
      </c>
      <c r="BO71" s="13">
        <f t="shared" si="450"/>
        <v>1.4088101145333454</v>
      </c>
      <c r="BP71" s="13">
        <f t="shared" si="450"/>
        <v>1.1390051676395447</v>
      </c>
      <c r="BQ71" s="13">
        <f t="shared" si="450"/>
        <v>0.65447845081941736</v>
      </c>
      <c r="BR71" s="13">
        <f t="shared" si="450"/>
        <v>0.74594689945261683</v>
      </c>
      <c r="BS71" s="13">
        <f t="shared" si="450"/>
        <v>1.4864239524132072</v>
      </c>
      <c r="BT71" s="13">
        <f t="shared" si="450"/>
        <v>1.2571096339555627</v>
      </c>
      <c r="BU71" s="13">
        <f t="shared" si="450"/>
        <v>0.84976970068071267</v>
      </c>
      <c r="BV71" s="13">
        <f t="shared" si="450"/>
        <v>0.29948600368827027</v>
      </c>
      <c r="BW71" s="13">
        <f t="shared" si="450"/>
        <v>5.385321262529702E-2</v>
      </c>
      <c r="BX71" s="13">
        <f t="shared" si="450"/>
        <v>-0.44135027299802893</v>
      </c>
      <c r="BY71" s="13">
        <f t="shared" si="450"/>
        <v>-0.56365350011155091</v>
      </c>
      <c r="BZ71" s="13">
        <f t="shared" si="450"/>
        <v>-3.849338940496362</v>
      </c>
      <c r="CA71" s="13">
        <f t="shared" si="450"/>
        <v>-1.5900685829412657</v>
      </c>
      <c r="CB71" s="13">
        <f t="shared" si="450"/>
        <v>-2.966805327886354</v>
      </c>
      <c r="CC71" s="13">
        <f t="shared" si="450"/>
        <v>-2.1108898547595727</v>
      </c>
      <c r="CD71" s="13">
        <f t="shared" si="450"/>
        <v>-1.5580551823992552</v>
      </c>
      <c r="CE71" s="13">
        <f t="shared" si="450"/>
        <v>-0.73443748359618322</v>
      </c>
      <c r="CF71" s="13">
        <f t="shared" si="450"/>
        <v>-0.39001661814405503</v>
      </c>
      <c r="CG71" s="13">
        <f t="shared" si="450"/>
        <v>4.7850723033821041E-2</v>
      </c>
      <c r="CH71" s="13">
        <f t="shared" si="450"/>
        <v>0.18210819680631171</v>
      </c>
      <c r="CI71" s="13">
        <f t="shared" si="450"/>
        <v>0.12369780819483253</v>
      </c>
      <c r="CJ71" s="13">
        <f t="shared" si="450"/>
        <v>0.94800643810347518</v>
      </c>
      <c r="CK71" s="13">
        <f t="shared" si="450"/>
        <v>0.97073078330735063</v>
      </c>
      <c r="CL71" s="13">
        <f t="shared" si="450"/>
        <v>0.75145119295221752</v>
      </c>
      <c r="CM71" s="13">
        <f t="shared" si="450"/>
        <v>0.53644825870952872</v>
      </c>
      <c r="CN71" s="13">
        <f t="shared" ref="CN71:DS71" si="451">CM8/CM$7*CN40</f>
        <v>1.0506136704500748</v>
      </c>
      <c r="CO71" s="13">
        <f t="shared" si="451"/>
        <v>0.88760692110103701</v>
      </c>
      <c r="CP71" s="13">
        <f t="shared" si="451"/>
        <v>0.89278725385723356</v>
      </c>
      <c r="CQ71" s="13">
        <f t="shared" si="451"/>
        <v>0.66941082085395254</v>
      </c>
      <c r="CR71" s="13">
        <f t="shared" si="451"/>
        <v>0.3343781626237341</v>
      </c>
      <c r="CS71" s="13">
        <f t="shared" si="451"/>
        <v>0.45928884028999223</v>
      </c>
      <c r="CT71" s="13">
        <f t="shared" si="451"/>
        <v>0.1332078258412599</v>
      </c>
      <c r="CU71" s="13">
        <f t="shared" si="451"/>
        <v>0.22066360065885876</v>
      </c>
      <c r="CV71" s="13">
        <f t="shared" si="451"/>
        <v>0.29865451073797517</v>
      </c>
      <c r="CW71" s="13">
        <f t="shared" si="451"/>
        <v>0.95979755440139858</v>
      </c>
      <c r="CX71" s="13">
        <f t="shared" si="451"/>
        <v>0.84122825309068483</v>
      </c>
      <c r="CY71" s="13">
        <f t="shared" si="451"/>
        <v>0.7475016988439831</v>
      </c>
      <c r="CZ71" s="13">
        <f t="shared" si="451"/>
        <v>0.25592487086207288</v>
      </c>
      <c r="DA71" s="13">
        <f t="shared" si="451"/>
        <v>0.48476334468544263</v>
      </c>
      <c r="DB71" s="13">
        <f t="shared" si="451"/>
        <v>0.1252657361243272</v>
      </c>
      <c r="DC71" s="13">
        <f t="shared" si="451"/>
        <v>0.4601152662471798</v>
      </c>
      <c r="DD71" s="13">
        <f t="shared" si="451"/>
        <v>0.32246090995277021</v>
      </c>
      <c r="DE71" s="13">
        <f t="shared" si="451"/>
        <v>-0.12153684130944242</v>
      </c>
      <c r="DF71" s="13">
        <f t="shared" si="451"/>
        <v>-0.37594467636714346</v>
      </c>
      <c r="DG71" s="13">
        <f t="shared" si="451"/>
        <v>-8.8246906151893567E-2</v>
      </c>
      <c r="DH71" s="13">
        <f t="shared" si="451"/>
        <v>-1.596989944653231E-2</v>
      </c>
      <c r="DI71" s="13">
        <f t="shared" si="451"/>
        <v>-0.57006794092060442</v>
      </c>
      <c r="DJ71" s="13">
        <f t="shared" si="451"/>
        <v>0.13454127184161624</v>
      </c>
      <c r="DK71" s="13">
        <f t="shared" si="451"/>
        <v>0.56569234644187594</v>
      </c>
      <c r="DL71" s="13">
        <f t="shared" si="451"/>
        <v>0.51300514556103194</v>
      </c>
      <c r="DM71" s="13">
        <f t="shared" si="451"/>
        <v>0.43126340456328044</v>
      </c>
      <c r="DN71" s="13">
        <f t="shared" si="451"/>
        <v>0.96401567414011502</v>
      </c>
      <c r="DO71" s="13">
        <f t="shared" si="451"/>
        <v>-7.6772940449314096E-3</v>
      </c>
      <c r="DP71" s="13">
        <f t="shared" si="451"/>
        <v>0.6365519352800505</v>
      </c>
      <c r="DQ71" s="13">
        <f t="shared" si="451"/>
        <v>6.0743728659924556E-2</v>
      </c>
      <c r="DR71" s="13">
        <f t="shared" si="451"/>
        <v>3.762575306149811E-2</v>
      </c>
      <c r="DS71" s="13">
        <f t="shared" si="451"/>
        <v>-0.20152084534119952</v>
      </c>
      <c r="DT71" s="55">
        <f t="shared" ref="DT71:EY71" si="452">DS8/DS$7*DT40</f>
        <v>-4.8851086409130584</v>
      </c>
      <c r="DU71" s="55">
        <f t="shared" si="452"/>
        <v>0.41704908103635302</v>
      </c>
      <c r="DV71" s="55">
        <f t="shared" si="452"/>
        <v>-0.40400336702919393</v>
      </c>
      <c r="DW71" s="13">
        <f t="shared" si="452"/>
        <v>-0.70860375859429525</v>
      </c>
      <c r="DX71" s="13">
        <f t="shared" si="452"/>
        <v>-0.20173325441501549</v>
      </c>
      <c r="DY71" s="13">
        <f t="shared" si="452"/>
        <v>0.2011111394502019</v>
      </c>
      <c r="DZ71" s="13">
        <f t="shared" si="452"/>
        <v>0.62925908237823269</v>
      </c>
      <c r="EA71" s="13">
        <f t="shared" si="452"/>
        <v>0.79538262568942231</v>
      </c>
      <c r="EB71" s="14">
        <f t="shared" si="452"/>
        <v>0.9682853122892624</v>
      </c>
      <c r="EC71" s="14">
        <f t="shared" si="452"/>
        <v>0.39446566670770095</v>
      </c>
      <c r="ED71" s="14">
        <f t="shared" si="452"/>
        <v>0.19240272831996783</v>
      </c>
      <c r="EE71" s="14">
        <f t="shared" si="452"/>
        <v>-4.6011958011422778E-2</v>
      </c>
      <c r="EF71" s="14">
        <f t="shared" si="452"/>
        <v>-0.26100496557977126</v>
      </c>
      <c r="EG71" s="14">
        <f t="shared" si="452"/>
        <v>-0.32159455145599436</v>
      </c>
      <c r="EH71" s="14">
        <f t="shared" si="452"/>
        <v>-0.33186876431320361</v>
      </c>
      <c r="EI71" s="14">
        <f t="shared" si="452"/>
        <v>-0.3481592573383559</v>
      </c>
      <c r="EJ71" s="14">
        <f t="shared" si="452"/>
        <v>-0.29190341631276645</v>
      </c>
      <c r="EK71" s="14">
        <f t="shared" si="452"/>
        <v>-0.17620130849623233</v>
      </c>
      <c r="EL71" s="14">
        <f t="shared" si="452"/>
        <v>-0.10517052005116125</v>
      </c>
      <c r="EM71" s="14">
        <f t="shared" si="452"/>
        <v>2.221545541844288E-2</v>
      </c>
      <c r="EN71" s="14">
        <f t="shared" si="452"/>
        <v>0.12187252689732347</v>
      </c>
      <c r="EO71" s="14">
        <f t="shared" si="452"/>
        <v>0.17279111360014146</v>
      </c>
      <c r="EP71" s="14">
        <f t="shared" si="452"/>
        <v>0.2285539604826021</v>
      </c>
      <c r="EQ71" s="14">
        <f t="shared" si="452"/>
        <v>0.23046561196014656</v>
      </c>
      <c r="ER71" s="14">
        <f t="shared" si="452"/>
        <v>0.24964352447535465</v>
      </c>
      <c r="ES71" s="14">
        <f t="shared" si="452"/>
        <v>0.23780322828255709</v>
      </c>
      <c r="ET71" s="14">
        <f t="shared" si="452"/>
        <v>0.2259924118308563</v>
      </c>
      <c r="EU71" s="14">
        <f t="shared" si="452"/>
        <v>0.18342423151321888</v>
      </c>
      <c r="EV71" s="14">
        <f t="shared" si="452"/>
        <v>0.17076046707107304</v>
      </c>
      <c r="EW71" s="14">
        <f t="shared" si="452"/>
        <v>0.13512003852777194</v>
      </c>
      <c r="EX71" s="14">
        <f t="shared" si="452"/>
        <v>0.10337581772361587</v>
      </c>
      <c r="EY71" s="14">
        <f t="shared" si="452"/>
        <v>9.6870557231748589E-2</v>
      </c>
      <c r="EZ71" s="14">
        <f t="shared" ref="EZ71:FF71" si="453">EY8/EY$7*EZ40</f>
        <v>9.4108486150438805E-2</v>
      </c>
      <c r="FA71" s="14">
        <f t="shared" si="453"/>
        <v>7.2740141300952424E-2</v>
      </c>
      <c r="FB71" s="14">
        <f t="shared" si="453"/>
        <v>5.1655522440098592E-2</v>
      </c>
      <c r="FC71" s="14">
        <f t="shared" si="453"/>
        <v>3.8844125023879295E-2</v>
      </c>
      <c r="FD71" s="14">
        <f t="shared" si="453"/>
        <v>2.35807856163666E-2</v>
      </c>
      <c r="FE71" s="14">
        <f t="shared" si="453"/>
        <v>-6.0655564592521577E-3</v>
      </c>
      <c r="FF71" s="14">
        <f t="shared" si="453"/>
        <v>-7.787778387230858E-3</v>
      </c>
    </row>
    <row r="72" spans="2:162" x14ac:dyDescent="0.25">
      <c r="B72" t="str">
        <f t="shared" si="441"/>
        <v xml:space="preserve">   Natural resources</v>
      </c>
      <c r="C72" s="13"/>
      <c r="D72" s="13">
        <f t="shared" ref="D72:AA72" si="454">C9/C$7*D41</f>
        <v>3.9386633897157082E-2</v>
      </c>
      <c r="E72" s="13">
        <f t="shared" si="454"/>
        <v>0</v>
      </c>
      <c r="F72" s="13">
        <f t="shared" si="454"/>
        <v>1.2230818468702793E-2</v>
      </c>
      <c r="G72" s="13">
        <f t="shared" si="454"/>
        <v>-5.296907610789043E-2</v>
      </c>
      <c r="H72" s="13">
        <f t="shared" si="454"/>
        <v>-1.1699696427169956E-2</v>
      </c>
      <c r="I72" s="13">
        <f t="shared" si="454"/>
        <v>-1.1660701022919339E-2</v>
      </c>
      <c r="J72" s="13">
        <f t="shared" si="454"/>
        <v>0</v>
      </c>
      <c r="K72" s="13">
        <f t="shared" si="454"/>
        <v>-4.2646681019914492E-2</v>
      </c>
      <c r="L72" s="13">
        <f t="shared" si="454"/>
        <v>-4.1915261151015334E-2</v>
      </c>
      <c r="M72" s="13">
        <f t="shared" si="454"/>
        <v>0</v>
      </c>
      <c r="N72" s="13">
        <f t="shared" si="454"/>
        <v>2.5268688420419787E-2</v>
      </c>
      <c r="O72" s="13">
        <f t="shared" si="454"/>
        <v>0</v>
      </c>
      <c r="P72" s="13">
        <f t="shared" si="454"/>
        <v>1.213320343807027E-2</v>
      </c>
      <c r="Q72" s="13">
        <f t="shared" si="454"/>
        <v>-1.1369976238524673E-2</v>
      </c>
      <c r="R72" s="13">
        <f t="shared" si="454"/>
        <v>1.1940468022790023E-2</v>
      </c>
      <c r="S72" s="13">
        <f t="shared" si="454"/>
        <v>-1.1365312589534304E-2</v>
      </c>
      <c r="T72" s="13">
        <f t="shared" si="454"/>
        <v>-1.1296483095943022E-2</v>
      </c>
      <c r="U72" s="13">
        <f t="shared" si="454"/>
        <v>-1.1243409373598075E-2</v>
      </c>
      <c r="V72" s="13">
        <f t="shared" si="454"/>
        <v>2.4704903295632668E-2</v>
      </c>
      <c r="W72" s="13">
        <f t="shared" si="454"/>
        <v>1.181432909635402E-2</v>
      </c>
      <c r="X72" s="13">
        <f t="shared" si="454"/>
        <v>-1.1011719351254253E-2</v>
      </c>
      <c r="Y72" s="13">
        <f t="shared" si="454"/>
        <v>0</v>
      </c>
      <c r="Z72" s="13">
        <f t="shared" si="454"/>
        <v>0</v>
      </c>
      <c r="AA72" s="13">
        <f t="shared" si="454"/>
        <v>1.1759788992808788E-2</v>
      </c>
      <c r="AB72" s="13">
        <f t="shared" ref="AB72:BG72" si="455">AA9/AA$7*AB41</f>
        <v>-1.0786065600055185E-2</v>
      </c>
      <c r="AC72" s="13">
        <f t="shared" si="455"/>
        <v>0</v>
      </c>
      <c r="AD72" s="13">
        <f t="shared" si="455"/>
        <v>3.5959290843729529E-2</v>
      </c>
      <c r="AE72" s="13">
        <f t="shared" si="455"/>
        <v>3.5130742909026187E-2</v>
      </c>
      <c r="AF72" s="13">
        <f t="shared" si="455"/>
        <v>0</v>
      </c>
      <c r="AG72" s="13">
        <f t="shared" si="455"/>
        <v>2.1986374725339684E-2</v>
      </c>
      <c r="AH72" s="13">
        <f t="shared" si="455"/>
        <v>3.3444442017588921E-2</v>
      </c>
      <c r="AI72" s="13">
        <f t="shared" si="455"/>
        <v>-5.923298447193464E-2</v>
      </c>
      <c r="AJ72" s="13">
        <f t="shared" si="455"/>
        <v>1.0333511589599146E-2</v>
      </c>
      <c r="AK72" s="13">
        <f t="shared" si="455"/>
        <v>4.4348003394595471E-2</v>
      </c>
      <c r="AL72" s="13">
        <f t="shared" si="455"/>
        <v>0.14355950247468729</v>
      </c>
      <c r="AM72" s="13">
        <f t="shared" si="455"/>
        <v>-4.3590067998961771E-2</v>
      </c>
      <c r="AN72" s="13">
        <f t="shared" si="455"/>
        <v>0</v>
      </c>
      <c r="AO72" s="13">
        <f t="shared" si="455"/>
        <v>9.9055688946819848E-3</v>
      </c>
      <c r="AP72" s="13">
        <f t="shared" si="455"/>
        <v>-9.3727606875110558E-3</v>
      </c>
      <c r="AQ72" s="13">
        <f t="shared" si="455"/>
        <v>0</v>
      </c>
      <c r="AR72" s="13">
        <f t="shared" si="455"/>
        <v>9.7111256371774993E-3</v>
      </c>
      <c r="AS72" s="13">
        <f t="shared" si="455"/>
        <v>0</v>
      </c>
      <c r="AT72" s="13">
        <f t="shared" si="455"/>
        <v>-9.1725303373541185E-3</v>
      </c>
      <c r="AU72" s="13">
        <f t="shared" si="455"/>
        <v>3.0081193660486203E-2</v>
      </c>
      <c r="AV72" s="13">
        <f t="shared" si="455"/>
        <v>-4.1870779425156449E-2</v>
      </c>
      <c r="AW72" s="13">
        <f t="shared" si="455"/>
        <v>-3.425644143350412E-2</v>
      </c>
      <c r="AX72" s="13">
        <f t="shared" si="455"/>
        <v>-4.1809316263530648E-2</v>
      </c>
      <c r="AY72" s="13">
        <f t="shared" si="455"/>
        <v>-9.4123757177449301E-3</v>
      </c>
      <c r="AZ72" s="13">
        <f t="shared" si="455"/>
        <v>-2.687341148403298E-2</v>
      </c>
      <c r="BA72" s="13">
        <f t="shared" si="455"/>
        <v>0</v>
      </c>
      <c r="BB72" s="13">
        <f t="shared" si="455"/>
        <v>-1.8519074786096545E-2</v>
      </c>
      <c r="BC72" s="13">
        <f t="shared" si="455"/>
        <v>0</v>
      </c>
      <c r="BD72" s="13">
        <f t="shared" si="455"/>
        <v>-4.8845402188744079E-2</v>
      </c>
      <c r="BE72" s="13">
        <f t="shared" si="455"/>
        <v>-2.6669904619098572E-2</v>
      </c>
      <c r="BF72" s="13">
        <f t="shared" si="455"/>
        <v>2.1597159131870942E-2</v>
      </c>
      <c r="BG72" s="13">
        <f t="shared" si="455"/>
        <v>-1.8399842092092746E-2</v>
      </c>
      <c r="BH72" s="13">
        <f t="shared" ref="BH72:CM72" si="456">BG9/BG$7*BH41</f>
        <v>1.0345256563645031E-2</v>
      </c>
      <c r="BI72" s="13">
        <f t="shared" si="456"/>
        <v>-1.827605937571165E-2</v>
      </c>
      <c r="BJ72" s="13">
        <f t="shared" si="456"/>
        <v>0</v>
      </c>
      <c r="BK72" s="13">
        <f t="shared" si="456"/>
        <v>-1.8022049076152218E-2</v>
      </c>
      <c r="BL72" s="13">
        <f t="shared" si="456"/>
        <v>-9.3295079879915192E-3</v>
      </c>
      <c r="BM72" s="13">
        <f t="shared" si="456"/>
        <v>0</v>
      </c>
      <c r="BN72" s="13">
        <f t="shared" si="456"/>
        <v>0</v>
      </c>
      <c r="BO72" s="13">
        <f t="shared" si="456"/>
        <v>0</v>
      </c>
      <c r="BP72" s="13">
        <f t="shared" si="456"/>
        <v>0</v>
      </c>
      <c r="BQ72" s="13">
        <f t="shared" si="456"/>
        <v>0</v>
      </c>
      <c r="BR72" s="13">
        <f t="shared" si="456"/>
        <v>0</v>
      </c>
      <c r="BS72" s="13">
        <f t="shared" si="456"/>
        <v>-8.8321017893554146E-3</v>
      </c>
      <c r="BT72" s="13">
        <f t="shared" si="456"/>
        <v>9.5826172098264686E-3</v>
      </c>
      <c r="BU72" s="13">
        <f t="shared" si="456"/>
        <v>9.4998050406828825E-3</v>
      </c>
      <c r="BV72" s="13">
        <f t="shared" si="456"/>
        <v>-8.6297843698960926E-3</v>
      </c>
      <c r="BW72" s="13">
        <f t="shared" si="456"/>
        <v>-2.3446275855547847E-2</v>
      </c>
      <c r="BX72" s="13">
        <f t="shared" si="456"/>
        <v>0</v>
      </c>
      <c r="BY72" s="13">
        <f t="shared" si="456"/>
        <v>0</v>
      </c>
      <c r="BZ72" s="13">
        <f t="shared" si="456"/>
        <v>-1.6089136637081863E-2</v>
      </c>
      <c r="CA72" s="13">
        <f t="shared" si="456"/>
        <v>-1.6268304772980271E-2</v>
      </c>
      <c r="CB72" s="13">
        <f t="shared" si="456"/>
        <v>-1.6390211966494789E-2</v>
      </c>
      <c r="CC72" s="13">
        <f t="shared" si="456"/>
        <v>0</v>
      </c>
      <c r="CD72" s="13">
        <f t="shared" si="456"/>
        <v>-1.6784596702629523E-2</v>
      </c>
      <c r="CE72" s="13">
        <f t="shared" si="456"/>
        <v>2.1944476873104697E-2</v>
      </c>
      <c r="CF72" s="13">
        <f t="shared" si="456"/>
        <v>-9.0190183807021384E-3</v>
      </c>
      <c r="CG72" s="13">
        <f t="shared" si="456"/>
        <v>1.0200772353732615E-2</v>
      </c>
      <c r="CH72" s="13">
        <f t="shared" si="456"/>
        <v>-1.6829444254474708E-2</v>
      </c>
      <c r="CI72" s="13">
        <f t="shared" si="456"/>
        <v>-8.8593190298181558E-3</v>
      </c>
      <c r="CJ72" s="13">
        <f t="shared" si="456"/>
        <v>0</v>
      </c>
      <c r="CK72" s="13">
        <f t="shared" si="456"/>
        <v>0</v>
      </c>
      <c r="CL72" s="13">
        <f t="shared" si="456"/>
        <v>2.1535893773992048E-2</v>
      </c>
      <c r="CM72" s="13">
        <f t="shared" si="456"/>
        <v>-8.7051504029520416E-3</v>
      </c>
      <c r="CN72" s="13">
        <f t="shared" ref="CN72:DS72" si="457">CM9/CM$7*CN41</f>
        <v>-8.6272882713578618E-3</v>
      </c>
      <c r="CO72" s="13">
        <f t="shared" si="457"/>
        <v>0</v>
      </c>
      <c r="CP72" s="13">
        <f t="shared" si="457"/>
        <v>0</v>
      </c>
      <c r="CQ72" s="13">
        <f t="shared" si="457"/>
        <v>9.6967681752882784E-3</v>
      </c>
      <c r="CR72" s="13">
        <f t="shared" si="457"/>
        <v>9.5984163263694855E-3</v>
      </c>
      <c r="CS72" s="13">
        <f t="shared" si="457"/>
        <v>0</v>
      </c>
      <c r="CT72" s="13">
        <f t="shared" si="457"/>
        <v>-1.5527983444477377E-2</v>
      </c>
      <c r="CU72" s="13">
        <f t="shared" si="457"/>
        <v>0</v>
      </c>
      <c r="CV72" s="13">
        <f t="shared" si="457"/>
        <v>0</v>
      </c>
      <c r="CW72" s="13">
        <f t="shared" si="457"/>
        <v>0</v>
      </c>
      <c r="CX72" s="13">
        <f t="shared" si="457"/>
        <v>1.9808616140488827E-2</v>
      </c>
      <c r="CY72" s="13">
        <f t="shared" si="457"/>
        <v>9.1193906710949485E-3</v>
      </c>
      <c r="CZ72" s="13">
        <f t="shared" si="457"/>
        <v>0</v>
      </c>
      <c r="DA72" s="13">
        <f t="shared" si="457"/>
        <v>-7.899724764979868E-3</v>
      </c>
      <c r="DB72" s="13">
        <f t="shared" si="457"/>
        <v>8.8858862781177276E-3</v>
      </c>
      <c r="DC72" s="13">
        <f t="shared" si="457"/>
        <v>-1.4598427556542767E-2</v>
      </c>
      <c r="DD72" s="13">
        <f t="shared" si="457"/>
        <v>1.8790577396368989E-2</v>
      </c>
      <c r="DE72" s="13">
        <f t="shared" si="457"/>
        <v>0</v>
      </c>
      <c r="DF72" s="13">
        <f t="shared" si="457"/>
        <v>0</v>
      </c>
      <c r="DG72" s="13">
        <f t="shared" si="457"/>
        <v>0</v>
      </c>
      <c r="DH72" s="13">
        <f t="shared" si="457"/>
        <v>0</v>
      </c>
      <c r="DI72" s="13">
        <f t="shared" si="457"/>
        <v>0</v>
      </c>
      <c r="DJ72" s="13">
        <f t="shared" si="457"/>
        <v>0</v>
      </c>
      <c r="DK72" s="13">
        <f t="shared" si="457"/>
        <v>0</v>
      </c>
      <c r="DL72" s="13">
        <f t="shared" si="457"/>
        <v>0</v>
      </c>
      <c r="DM72" s="13">
        <f t="shared" si="457"/>
        <v>0</v>
      </c>
      <c r="DN72" s="13">
        <f t="shared" si="457"/>
        <v>0</v>
      </c>
      <c r="DO72" s="13">
        <f t="shared" si="457"/>
        <v>0</v>
      </c>
      <c r="DP72" s="13">
        <f t="shared" si="457"/>
        <v>0</v>
      </c>
      <c r="DQ72" s="13">
        <f t="shared" si="457"/>
        <v>0</v>
      </c>
      <c r="DR72" s="13">
        <f t="shared" si="457"/>
        <v>0</v>
      </c>
      <c r="DS72" s="13">
        <f t="shared" si="457"/>
        <v>0</v>
      </c>
      <c r="DT72" s="55">
        <f t="shared" ref="DT72:EY72" si="458">DS9/DS$7*DT41</f>
        <v>-1.8568673344426596E-2</v>
      </c>
      <c r="DU72" s="55">
        <f t="shared" si="458"/>
        <v>1.9418010778711223E-2</v>
      </c>
      <c r="DV72" s="55">
        <f t="shared" si="458"/>
        <v>-7.6450500580050396E-3</v>
      </c>
      <c r="DW72" s="13">
        <f t="shared" si="458"/>
        <v>-7.5711282900249848E-3</v>
      </c>
      <c r="DX72" s="13">
        <f t="shared" si="458"/>
        <v>8.7089231896315279E-3</v>
      </c>
      <c r="DY72" s="13">
        <f t="shared" si="458"/>
        <v>-7.4737265675607258E-3</v>
      </c>
      <c r="DZ72" s="13">
        <f t="shared" si="458"/>
        <v>8.4147581508594912E-3</v>
      </c>
      <c r="EA72" s="13">
        <f t="shared" si="458"/>
        <v>-7.2047433327531527E-3</v>
      </c>
      <c r="EB72" s="14">
        <f t="shared" si="458"/>
        <v>4.5061640696021418E-3</v>
      </c>
      <c r="EC72" s="14">
        <f t="shared" si="458"/>
        <v>2.8990407518799666E-3</v>
      </c>
      <c r="ED72" s="14">
        <f t="shared" si="458"/>
        <v>1.8772120300340719E-3</v>
      </c>
      <c r="EE72" s="14">
        <f t="shared" si="458"/>
        <v>1.2155910799275596E-3</v>
      </c>
      <c r="EF72" s="14">
        <f t="shared" si="458"/>
        <v>7.8779656163425777E-4</v>
      </c>
      <c r="EG72" s="14">
        <f t="shared" si="458"/>
        <v>5.1164423932669118E-4</v>
      </c>
      <c r="EH72" s="14">
        <f t="shared" si="458"/>
        <v>3.3283049302177726E-4</v>
      </c>
      <c r="EI72" s="14">
        <f t="shared" si="458"/>
        <v>2.1608387609666448E-4</v>
      </c>
      <c r="EJ72" s="14">
        <f t="shared" si="458"/>
        <v>1.4021178058349072E-4</v>
      </c>
      <c r="EK72" s="14">
        <f t="shared" si="458"/>
        <v>9.0818741442460945E-5</v>
      </c>
      <c r="EL72" s="14">
        <f t="shared" si="458"/>
        <v>5.8674984600946186E-5</v>
      </c>
      <c r="EM72" s="14">
        <f t="shared" si="458"/>
        <v>3.7844906421970161E-5</v>
      </c>
      <c r="EN72" s="14">
        <f t="shared" si="458"/>
        <v>2.4357778216931002E-5</v>
      </c>
      <c r="EO72" s="14">
        <f t="shared" si="458"/>
        <v>1.5639624903318199E-5</v>
      </c>
      <c r="EP72" s="14">
        <f t="shared" si="458"/>
        <v>1.0028047273548673E-5</v>
      </c>
      <c r="EQ72" s="14">
        <f t="shared" si="458"/>
        <v>6.4336678246157227E-6</v>
      </c>
      <c r="ER72" s="14">
        <f t="shared" si="458"/>
        <v>4.1321368029122724E-6</v>
      </c>
      <c r="ES72" s="14">
        <f t="shared" si="458"/>
        <v>2.646987476638992E-6</v>
      </c>
      <c r="ET72" s="14">
        <f t="shared" si="458"/>
        <v>1.6944618834799286E-6</v>
      </c>
      <c r="EU72" s="14">
        <f t="shared" si="458"/>
        <v>1.086527243709203E-6</v>
      </c>
      <c r="EV72" s="14">
        <f t="shared" si="458"/>
        <v>7.0626516225472521E-7</v>
      </c>
      <c r="EW72" s="14">
        <f t="shared" si="458"/>
        <v>4.3948298349078077E-7</v>
      </c>
      <c r="EX72" s="14">
        <f t="shared" si="458"/>
        <v>3.0642889222733901E-7</v>
      </c>
      <c r="EY72" s="14">
        <f t="shared" si="458"/>
        <v>1.7448352080285978E-7</v>
      </c>
      <c r="EZ72" s="14">
        <f t="shared" ref="EZ72:FF72" si="459">EY9/EY$7*EZ41</f>
        <v>1.3040765175490135E-7</v>
      </c>
      <c r="FA72" s="14">
        <f t="shared" si="459"/>
        <v>6.4974622881811885E-8</v>
      </c>
      <c r="FB72" s="14">
        <f t="shared" si="459"/>
        <v>6.4776667203155937E-8</v>
      </c>
      <c r="FC72" s="14">
        <f t="shared" si="459"/>
        <v>2.1533559478907063E-8</v>
      </c>
      <c r="FD72" s="14">
        <f t="shared" si="459"/>
        <v>2.1482016039940706E-8</v>
      </c>
      <c r="FE72" s="14">
        <f t="shared" si="459"/>
        <v>2.1436587616664658E-8</v>
      </c>
      <c r="FF72" s="14">
        <f t="shared" si="459"/>
        <v>0</v>
      </c>
    </row>
    <row r="73" spans="2:162" x14ac:dyDescent="0.25">
      <c r="B73" t="str">
        <f t="shared" si="441"/>
        <v xml:space="preserve">   Construction</v>
      </c>
      <c r="C73" s="13"/>
      <c r="D73" s="13">
        <f t="shared" ref="D73:AA73" si="460">C10/C$7*D42</f>
        <v>0.69779477463002071</v>
      </c>
      <c r="E73" s="13">
        <f t="shared" si="460"/>
        <v>0</v>
      </c>
      <c r="F73" s="13">
        <f t="shared" si="460"/>
        <v>-1.0617252806673272</v>
      </c>
      <c r="G73" s="13">
        <f t="shared" si="460"/>
        <v>-9.527914762508824E-2</v>
      </c>
      <c r="H73" s="13">
        <f t="shared" si="460"/>
        <v>-0.27117353309731351</v>
      </c>
      <c r="I73" s="13">
        <f t="shared" si="460"/>
        <v>0.29346522789563173</v>
      </c>
      <c r="J73" s="13">
        <f t="shared" si="460"/>
        <v>0.1568508214723571</v>
      </c>
      <c r="K73" s="13">
        <f t="shared" si="460"/>
        <v>0.25473178696819315</v>
      </c>
      <c r="L73" s="13">
        <f t="shared" si="460"/>
        <v>0.47597607836310946</v>
      </c>
      <c r="M73" s="13">
        <f t="shared" si="460"/>
        <v>-0.22098903341839823</v>
      </c>
      <c r="N73" s="13">
        <f t="shared" si="460"/>
        <v>-0.25588814653488201</v>
      </c>
      <c r="O73" s="13">
        <f t="shared" si="460"/>
        <v>-0.43435021078613989</v>
      </c>
      <c r="P73" s="13">
        <f t="shared" si="460"/>
        <v>-0.63919377229571583</v>
      </c>
      <c r="Q73" s="13">
        <f t="shared" si="460"/>
        <v>5.8872658663350778E-2</v>
      </c>
      <c r="R73" s="13">
        <f t="shared" si="460"/>
        <v>-1.1563816948864342E-2</v>
      </c>
      <c r="S73" s="13">
        <f t="shared" si="460"/>
        <v>-8.1542998817940332E-2</v>
      </c>
      <c r="T73" s="13">
        <f t="shared" si="460"/>
        <v>-0.11555652498095528</v>
      </c>
      <c r="U73" s="13">
        <f t="shared" si="460"/>
        <v>-2.3177136310509043E-2</v>
      </c>
      <c r="V73" s="13">
        <f t="shared" si="460"/>
        <v>0.21163379184582831</v>
      </c>
      <c r="W73" s="13">
        <f t="shared" si="460"/>
        <v>0.12716094107781278</v>
      </c>
      <c r="X73" s="13">
        <f t="shared" si="460"/>
        <v>-4.5263640505073671E-2</v>
      </c>
      <c r="Y73" s="13">
        <f t="shared" si="460"/>
        <v>4.5576606198541217E-2</v>
      </c>
      <c r="Z73" s="13">
        <f t="shared" si="460"/>
        <v>-0.32073331561404483</v>
      </c>
      <c r="AA73" s="13">
        <f t="shared" si="460"/>
        <v>0.43548062646239549</v>
      </c>
      <c r="AB73" s="13">
        <f t="shared" ref="AB73:BG73" si="461">AA10/AA$7*AB42</f>
        <v>0.2840082129107504</v>
      </c>
      <c r="AC73" s="13">
        <f t="shared" si="461"/>
        <v>0.32804647326060349</v>
      </c>
      <c r="AD73" s="13">
        <f t="shared" si="461"/>
        <v>0.6522613453857492</v>
      </c>
      <c r="AE73" s="13">
        <f t="shared" si="461"/>
        <v>0.81786698685346093</v>
      </c>
      <c r="AF73" s="13">
        <f t="shared" si="461"/>
        <v>0.20439591680371844</v>
      </c>
      <c r="AG73" s="13">
        <f t="shared" si="461"/>
        <v>0.22194108463718332</v>
      </c>
      <c r="AH73" s="13">
        <f t="shared" si="461"/>
        <v>0.85118210534413774</v>
      </c>
      <c r="AI73" s="13">
        <f t="shared" si="461"/>
        <v>6.101838205018506E-2</v>
      </c>
      <c r="AJ73" s="13">
        <f t="shared" si="461"/>
        <v>0.58544495395535845</v>
      </c>
      <c r="AK73" s="13">
        <f t="shared" si="461"/>
        <v>0.51311929042323967</v>
      </c>
      <c r="AL73" s="13">
        <f t="shared" si="461"/>
        <v>0.56110456427179889</v>
      </c>
      <c r="AM73" s="13">
        <f t="shared" si="461"/>
        <v>0.2981587764686871</v>
      </c>
      <c r="AN73" s="13">
        <f t="shared" si="461"/>
        <v>0.49125347499744837</v>
      </c>
      <c r="AO73" s="13">
        <f t="shared" si="461"/>
        <v>0.54091026105693252</v>
      </c>
      <c r="AP73" s="13">
        <f t="shared" si="461"/>
        <v>0.4341127376880341</v>
      </c>
      <c r="AQ73" s="13">
        <f t="shared" si="461"/>
        <v>0.48116705708501661</v>
      </c>
      <c r="AR73" s="13">
        <f t="shared" si="461"/>
        <v>0.31929051217576682</v>
      </c>
      <c r="AS73" s="13">
        <f t="shared" si="461"/>
        <v>3.7816063917678645E-2</v>
      </c>
      <c r="AT73" s="13">
        <f t="shared" si="461"/>
        <v>0.42422441007853623</v>
      </c>
      <c r="AU73" s="13">
        <f t="shared" si="461"/>
        <v>-2.7966206537311897E-2</v>
      </c>
      <c r="AV73" s="13">
        <f t="shared" si="461"/>
        <v>-0.65632812797366114</v>
      </c>
      <c r="AW73" s="13">
        <f t="shared" si="461"/>
        <v>-0.38703581344209803</v>
      </c>
      <c r="AX73" s="13">
        <f t="shared" si="461"/>
        <v>-0.90552773567176659</v>
      </c>
      <c r="AY73" s="13">
        <f t="shared" si="461"/>
        <v>-4.8285158045577106E-2</v>
      </c>
      <c r="AZ73" s="13">
        <f t="shared" si="461"/>
        <v>-0.47378932356111958</v>
      </c>
      <c r="BA73" s="13">
        <f t="shared" si="461"/>
        <v>3.9431709143716222E-2</v>
      </c>
      <c r="BB73" s="13">
        <f t="shared" si="461"/>
        <v>-0.26147732866326912</v>
      </c>
      <c r="BC73" s="13">
        <f t="shared" si="461"/>
        <v>-0.27190700684447455</v>
      </c>
      <c r="BD73" s="13">
        <f t="shared" si="461"/>
        <v>4.9758967040691583E-2</v>
      </c>
      <c r="BE73" s="13">
        <f t="shared" si="461"/>
        <v>4.9943103864873079E-2</v>
      </c>
      <c r="BF73" s="13">
        <f t="shared" si="461"/>
        <v>0.26356949853070943</v>
      </c>
      <c r="BG73" s="13">
        <f t="shared" si="461"/>
        <v>0.28351474087670236</v>
      </c>
      <c r="BH73" s="13">
        <f t="shared" ref="BH73:CM73" si="462">BG10/BG$7*BH42</f>
        <v>-9.9286386091636484E-3</v>
      </c>
      <c r="BI73" s="13">
        <f t="shared" si="462"/>
        <v>0.14985030685205564</v>
      </c>
      <c r="BJ73" s="13">
        <f t="shared" si="462"/>
        <v>0.55183555979836718</v>
      </c>
      <c r="BK73" s="13">
        <f t="shared" si="462"/>
        <v>0.30979619118136331</v>
      </c>
      <c r="BL73" s="13">
        <f t="shared" si="462"/>
        <v>0.54477394230070764</v>
      </c>
      <c r="BM73" s="13">
        <f t="shared" si="462"/>
        <v>0.73800025148401127</v>
      </c>
      <c r="BN73" s="13">
        <f t="shared" si="462"/>
        <v>0.77437519049875947</v>
      </c>
      <c r="BO73" s="13">
        <f t="shared" si="462"/>
        <v>0.66159027317042784</v>
      </c>
      <c r="BP73" s="13">
        <f t="shared" si="462"/>
        <v>0.76832733317257607</v>
      </c>
      <c r="BQ73" s="13">
        <f t="shared" si="462"/>
        <v>0.24676336305074545</v>
      </c>
      <c r="BR73" s="13">
        <f t="shared" si="462"/>
        <v>0.26431067449197143</v>
      </c>
      <c r="BS73" s="13">
        <f t="shared" si="462"/>
        <v>1.0372858647332464</v>
      </c>
      <c r="BT73" s="13">
        <f t="shared" si="462"/>
        <v>0.97323193947914666</v>
      </c>
      <c r="BU73" s="13">
        <f t="shared" si="462"/>
        <v>0.2112334631275658</v>
      </c>
      <c r="BV73" s="13">
        <f t="shared" si="462"/>
        <v>-9.0154882266781245E-3</v>
      </c>
      <c r="BW73" s="13">
        <f t="shared" si="462"/>
        <v>-0.1863169361026055</v>
      </c>
      <c r="BX73" s="13">
        <f t="shared" si="462"/>
        <v>-0.39193984899796425</v>
      </c>
      <c r="BY73" s="13">
        <f t="shared" si="462"/>
        <v>-0.49345077630241241</v>
      </c>
      <c r="BZ73" s="13">
        <f t="shared" si="462"/>
        <v>-1.368981999912565</v>
      </c>
      <c r="CA73" s="13">
        <f t="shared" si="462"/>
        <v>-1.9645072072188818</v>
      </c>
      <c r="CB73" s="13">
        <f t="shared" si="462"/>
        <v>-1.4842696296680071</v>
      </c>
      <c r="CC73" s="13">
        <f t="shared" si="462"/>
        <v>-1.1701093480053288</v>
      </c>
      <c r="CD73" s="13">
        <f t="shared" si="462"/>
        <v>-0.88750410977055372</v>
      </c>
      <c r="CE73" s="13">
        <f t="shared" si="462"/>
        <v>-0.53279407212804331</v>
      </c>
      <c r="CF73" s="13">
        <f t="shared" si="462"/>
        <v>-0.35461833491074018</v>
      </c>
      <c r="CG73" s="13">
        <f t="shared" si="462"/>
        <v>-7.6005531686135927E-2</v>
      </c>
      <c r="CH73" s="13">
        <f t="shared" si="462"/>
        <v>-0.16940549751120548</v>
      </c>
      <c r="CI73" s="13">
        <f t="shared" si="462"/>
        <v>-0.42987802376592676</v>
      </c>
      <c r="CJ73" s="13">
        <f t="shared" si="462"/>
        <v>2.844260575589444E-2</v>
      </c>
      <c r="CK73" s="13">
        <f t="shared" si="462"/>
        <v>7.5631415469549851E-2</v>
      </c>
      <c r="CL73" s="13">
        <f t="shared" si="462"/>
        <v>0</v>
      </c>
      <c r="CM73" s="13">
        <f t="shared" si="462"/>
        <v>5.6028495732703201E-2</v>
      </c>
      <c r="CN73" s="13">
        <f t="shared" ref="CN73:DS73" si="463">CM10/CM$7*CN42</f>
        <v>0.51046729230167898</v>
      </c>
      <c r="CO73" s="13">
        <f t="shared" si="463"/>
        <v>0.33876750936299499</v>
      </c>
      <c r="CP73" s="13">
        <f t="shared" si="463"/>
        <v>0.54213177401329049</v>
      </c>
      <c r="CQ73" s="13">
        <f t="shared" si="463"/>
        <v>0.42962487583557257</v>
      </c>
      <c r="CR73" s="13">
        <f t="shared" si="463"/>
        <v>0.29362511662053986</v>
      </c>
      <c r="CS73" s="13">
        <f t="shared" si="463"/>
        <v>0.54806021635982216</v>
      </c>
      <c r="CT73" s="13">
        <f t="shared" si="463"/>
        <v>0.19773220889428411</v>
      </c>
      <c r="CU73" s="13">
        <f t="shared" si="463"/>
        <v>0.36092332355823792</v>
      </c>
      <c r="CV73" s="13">
        <f t="shared" si="463"/>
        <v>0.2760688454294109</v>
      </c>
      <c r="CW73" s="13">
        <f t="shared" si="463"/>
        <v>0.83011003089456437</v>
      </c>
      <c r="CX73" s="13">
        <f t="shared" si="463"/>
        <v>0.83814506894171992</v>
      </c>
      <c r="CY73" s="13">
        <f t="shared" si="463"/>
        <v>0.63351253328015988</v>
      </c>
      <c r="CZ73" s="13">
        <f t="shared" si="463"/>
        <v>0.36516519348747073</v>
      </c>
      <c r="DA73" s="13">
        <f t="shared" si="463"/>
        <v>0.22202072362375433</v>
      </c>
      <c r="DB73" s="13">
        <f t="shared" si="463"/>
        <v>0.29737989108107854</v>
      </c>
      <c r="DC73" s="13">
        <f t="shared" si="463"/>
        <v>0.61189524612295221</v>
      </c>
      <c r="DD73" s="13">
        <f t="shared" si="463"/>
        <v>0.4653234795705069</v>
      </c>
      <c r="DE73" s="13">
        <f t="shared" si="463"/>
        <v>0.30674564103958213</v>
      </c>
      <c r="DF73" s="13">
        <f t="shared" si="463"/>
        <v>0.23771902195956338</v>
      </c>
      <c r="DG73" s="13">
        <f t="shared" si="463"/>
        <v>0.34525397902308252</v>
      </c>
      <c r="DH73" s="13">
        <f t="shared" si="463"/>
        <v>0.23518858304580817</v>
      </c>
      <c r="DI73" s="13">
        <f t="shared" si="463"/>
        <v>7.1608555757018064E-2</v>
      </c>
      <c r="DJ73" s="13">
        <f t="shared" si="463"/>
        <v>0.28111131191228578</v>
      </c>
      <c r="DK73" s="13">
        <f t="shared" si="463"/>
        <v>0.53640096161439876</v>
      </c>
      <c r="DL73" s="13">
        <f t="shared" si="463"/>
        <v>0.31806200044318306</v>
      </c>
      <c r="DM73" s="13">
        <f t="shared" si="463"/>
        <v>0.19638995169534545</v>
      </c>
      <c r="DN73" s="13">
        <f t="shared" si="463"/>
        <v>0.33103413267519655</v>
      </c>
      <c r="DO73" s="13">
        <f t="shared" si="463"/>
        <v>-0.36747214370663339</v>
      </c>
      <c r="DP73" s="13">
        <f t="shared" si="463"/>
        <v>0.40779003753703691</v>
      </c>
      <c r="DQ73" s="13">
        <f t="shared" si="463"/>
        <v>2.2778213551843989E-2</v>
      </c>
      <c r="DR73" s="13">
        <f t="shared" si="463"/>
        <v>5.2804942314252784E-2</v>
      </c>
      <c r="DS73" s="13">
        <f t="shared" si="463"/>
        <v>3.0061163593657153E-2</v>
      </c>
      <c r="DT73" s="55">
        <f t="shared" ref="DT73:EY73" si="464">DS10/DS$7*DT42</f>
        <v>-2.2678347045612575</v>
      </c>
      <c r="DU73" s="55">
        <f t="shared" si="464"/>
        <v>2.1931305431688628</v>
      </c>
      <c r="DV73" s="55">
        <f t="shared" si="464"/>
        <v>0.61792862344264832</v>
      </c>
      <c r="DW73" s="13">
        <f t="shared" si="464"/>
        <v>2.435765154717582E-2</v>
      </c>
      <c r="DX73" s="13">
        <f t="shared" si="464"/>
        <v>0.28037714864670837</v>
      </c>
      <c r="DY73" s="13">
        <f t="shared" si="464"/>
        <v>0.12903988906026428</v>
      </c>
      <c r="DZ73" s="13">
        <f t="shared" si="464"/>
        <v>0.15824997381841763</v>
      </c>
      <c r="EA73" s="13">
        <f t="shared" si="464"/>
        <v>0.21892036741898988</v>
      </c>
      <c r="EB73" s="14">
        <f t="shared" si="464"/>
        <v>0.42804741789571638</v>
      </c>
      <c r="EC73" s="14">
        <f t="shared" si="464"/>
        <v>0.10463675699460784</v>
      </c>
      <c r="ED73" s="14">
        <f t="shared" si="464"/>
        <v>1.7070517373931206E-2</v>
      </c>
      <c r="EE73" s="14">
        <f t="shared" si="464"/>
        <v>-9.3984720277759254E-2</v>
      </c>
      <c r="EF73" s="14">
        <f t="shared" si="464"/>
        <v>-0.21070152958719349</v>
      </c>
      <c r="EG73" s="14">
        <f t="shared" si="464"/>
        <v>-0.24411792269658064</v>
      </c>
      <c r="EH73" s="14">
        <f t="shared" si="464"/>
        <v>-0.22253783167634397</v>
      </c>
      <c r="EI73" s="14">
        <f t="shared" si="464"/>
        <v>-0.2059858256239728</v>
      </c>
      <c r="EJ73" s="14">
        <f t="shared" si="464"/>
        <v>-0.16535012035048366</v>
      </c>
      <c r="EK73" s="14">
        <f t="shared" si="464"/>
        <v>-8.6604580163830949E-2</v>
      </c>
      <c r="EL73" s="14">
        <f t="shared" si="464"/>
        <v>-2.1101108910953056E-2</v>
      </c>
      <c r="EM73" s="14">
        <f t="shared" si="464"/>
        <v>4.2451097309523039E-2</v>
      </c>
      <c r="EN73" s="14">
        <f t="shared" si="464"/>
        <v>9.6627713523185638E-2</v>
      </c>
      <c r="EO73" s="14">
        <f t="shared" si="464"/>
        <v>0.11521907877092147</v>
      </c>
      <c r="EP73" s="14">
        <f t="shared" si="464"/>
        <v>0.14461294886603593</v>
      </c>
      <c r="EQ73" s="14">
        <f t="shared" si="464"/>
        <v>0.14460931165017074</v>
      </c>
      <c r="ER73" s="14">
        <f t="shared" si="464"/>
        <v>0.14716684310170441</v>
      </c>
      <c r="ES73" s="14">
        <f t="shared" si="464"/>
        <v>0.13320804081279494</v>
      </c>
      <c r="ET73" s="14">
        <f t="shared" si="464"/>
        <v>0.12414523086907553</v>
      </c>
      <c r="EU73" s="14">
        <f t="shared" si="464"/>
        <v>0.10881723091883051</v>
      </c>
      <c r="EV73" s="14">
        <f t="shared" si="464"/>
        <v>0.10609299068817472</v>
      </c>
      <c r="EW73" s="14">
        <f t="shared" si="464"/>
        <v>8.8409057761624124E-2</v>
      </c>
      <c r="EX73" s="14">
        <f t="shared" si="464"/>
        <v>7.2428155738701927E-2</v>
      </c>
      <c r="EY73" s="14">
        <f t="shared" si="464"/>
        <v>6.7176693931792486E-2</v>
      </c>
      <c r="EZ73" s="14">
        <f t="shared" ref="EZ73:FF73" si="465">EY10/EY$7*EZ42</f>
        <v>6.4224877056710358E-2</v>
      </c>
      <c r="FA73" s="14">
        <f t="shared" si="465"/>
        <v>4.8119200845052827E-2</v>
      </c>
      <c r="FB73" s="14">
        <f t="shared" si="465"/>
        <v>3.70744851687635E-2</v>
      </c>
      <c r="FC73" s="14">
        <f t="shared" si="465"/>
        <v>2.8518960359972936E-2</v>
      </c>
      <c r="FD73" s="14">
        <f t="shared" si="465"/>
        <v>2.26747168795388E-2</v>
      </c>
      <c r="FE73" s="14">
        <f t="shared" si="465"/>
        <v>1.3924690676952603E-2</v>
      </c>
      <c r="FF73" s="14">
        <f t="shared" si="465"/>
        <v>1.4072108259219746E-2</v>
      </c>
    </row>
    <row r="74" spans="2:162" x14ac:dyDescent="0.25">
      <c r="B74" t="str">
        <f t="shared" si="441"/>
        <v xml:space="preserve">   Manufacturing</v>
      </c>
      <c r="C74" s="13"/>
      <c r="D74" s="13">
        <f t="shared" ref="D74:AA74" si="466">C11/C$7*D43</f>
        <v>-0.51665006664486768</v>
      </c>
      <c r="E74" s="13">
        <f t="shared" si="466"/>
        <v>0.47367090786843824</v>
      </c>
      <c r="F74" s="13">
        <f t="shared" si="466"/>
        <v>-0.83300447645641906</v>
      </c>
      <c r="G74" s="13">
        <f t="shared" si="466"/>
        <v>-0.8138257452963984</v>
      </c>
      <c r="H74" s="13">
        <f t="shared" si="466"/>
        <v>-0.26300257622541467</v>
      </c>
      <c r="I74" s="13">
        <f t="shared" si="466"/>
        <v>0.5084098792566778</v>
      </c>
      <c r="J74" s="13">
        <f t="shared" si="466"/>
        <v>-0.57806412140955454</v>
      </c>
      <c r="K74" s="13">
        <f t="shared" si="466"/>
        <v>-0.31981445135556852</v>
      </c>
      <c r="L74" s="13">
        <f t="shared" si="466"/>
        <v>-0.38707660135211125</v>
      </c>
      <c r="M74" s="13">
        <f t="shared" si="466"/>
        <v>-0.59483428495227242</v>
      </c>
      <c r="N74" s="13">
        <f t="shared" si="466"/>
        <v>-0.98561818051160066</v>
      </c>
      <c r="O74" s="13">
        <f t="shared" si="466"/>
        <v>-1.4065775880340965</v>
      </c>
      <c r="P74" s="13">
        <f t="shared" si="466"/>
        <v>-0.69497807220187913</v>
      </c>
      <c r="Q74" s="13">
        <f t="shared" si="466"/>
        <v>0.42596988528813107</v>
      </c>
      <c r="R74" s="13">
        <f t="shared" si="466"/>
        <v>-2.5204774483072536</v>
      </c>
      <c r="S74" s="13">
        <f t="shared" si="466"/>
        <v>-1.207802980886578</v>
      </c>
      <c r="T74" s="13">
        <f t="shared" si="466"/>
        <v>-0.36977388138398432</v>
      </c>
      <c r="U74" s="13">
        <f t="shared" si="466"/>
        <v>-0.16190494071583431</v>
      </c>
      <c r="V74" s="13">
        <f t="shared" si="466"/>
        <v>1.416983339450975E-14</v>
      </c>
      <c r="W74" s="13">
        <f t="shared" si="466"/>
        <v>0.84079937086193623</v>
      </c>
      <c r="X74" s="13">
        <f t="shared" si="466"/>
        <v>-0.79093384283629486</v>
      </c>
      <c r="Y74" s="13">
        <f t="shared" si="466"/>
        <v>-1.5091723824587047</v>
      </c>
      <c r="Z74" s="13">
        <f t="shared" si="466"/>
        <v>-4.6264160072285385</v>
      </c>
      <c r="AA74" s="13">
        <f t="shared" si="466"/>
        <v>6.5541468026322303</v>
      </c>
      <c r="AB74" s="13">
        <f t="shared" ref="AB74:BG74" si="467">AA11/AA$7*AB43</f>
        <v>1.202267808584796</v>
      </c>
      <c r="AC74" s="13">
        <f t="shared" si="467"/>
        <v>1.4869044818697066</v>
      </c>
      <c r="AD74" s="13">
        <f t="shared" si="467"/>
        <v>2.218090716237497</v>
      </c>
      <c r="AE74" s="13">
        <f t="shared" si="467"/>
        <v>1.8696606030580418</v>
      </c>
      <c r="AF74" s="13">
        <f t="shared" si="467"/>
        <v>1.8918512528152196</v>
      </c>
      <c r="AG74" s="13">
        <f t="shared" si="467"/>
        <v>1.9670165846562837</v>
      </c>
      <c r="AH74" s="13">
        <f t="shared" si="467"/>
        <v>2.101092592945129</v>
      </c>
      <c r="AI74" s="13">
        <f t="shared" si="467"/>
        <v>7.0992636729055203E-2</v>
      </c>
      <c r="AJ74" s="13">
        <f t="shared" si="467"/>
        <v>0.6727259448767301</v>
      </c>
      <c r="AK74" s="13">
        <f t="shared" si="467"/>
        <v>-6.9245088478345165E-2</v>
      </c>
      <c r="AL74" s="13">
        <f t="shared" si="467"/>
        <v>-0.68632941768372302</v>
      </c>
      <c r="AM74" s="13">
        <f t="shared" si="467"/>
        <v>-1.8960787330831472</v>
      </c>
      <c r="AN74" s="13">
        <f t="shared" si="467"/>
        <v>-1.2781282033809966</v>
      </c>
      <c r="AO74" s="13">
        <f t="shared" si="467"/>
        <v>-1.4887936856851554</v>
      </c>
      <c r="AP74" s="13">
        <f t="shared" si="467"/>
        <v>-0.89028417208402788</v>
      </c>
      <c r="AQ74" s="13">
        <f t="shared" si="467"/>
        <v>-2.0670108271875614</v>
      </c>
      <c r="AR74" s="13">
        <f t="shared" si="467"/>
        <v>0.32530719323253759</v>
      </c>
      <c r="AS74" s="13">
        <f t="shared" si="467"/>
        <v>-0.45626160796970677</v>
      </c>
      <c r="AT74" s="13">
        <f t="shared" si="467"/>
        <v>-0.39005852436986238</v>
      </c>
      <c r="AU74" s="13">
        <f t="shared" si="467"/>
        <v>-0.73139968406582079</v>
      </c>
      <c r="AV74" s="13">
        <f t="shared" si="467"/>
        <v>-0.29784618510445776</v>
      </c>
      <c r="AW74" s="13">
        <f t="shared" si="467"/>
        <v>-0.33704731153159539</v>
      </c>
      <c r="AX74" s="13">
        <f t="shared" si="467"/>
        <v>-1.5057916396105238</v>
      </c>
      <c r="AY74" s="13">
        <f t="shared" si="467"/>
        <v>-2.3411407346274129</v>
      </c>
      <c r="AZ74" s="13">
        <f t="shared" si="467"/>
        <v>-1.0697497329158934</v>
      </c>
      <c r="BA74" s="13">
        <f t="shared" si="467"/>
        <v>-1.1378201442585123</v>
      </c>
      <c r="BB74" s="13">
        <f t="shared" si="467"/>
        <v>-1.1855650850739576</v>
      </c>
      <c r="BC74" s="13">
        <f t="shared" si="467"/>
        <v>-1.297798300154217</v>
      </c>
      <c r="BD74" s="13">
        <f t="shared" si="467"/>
        <v>-0.97845024621445298</v>
      </c>
      <c r="BE74" s="13">
        <f t="shared" si="467"/>
        <v>-0.69021651683222984</v>
      </c>
      <c r="BF74" s="13">
        <f t="shared" si="467"/>
        <v>-0.5664881123507447</v>
      </c>
      <c r="BG74" s="13">
        <f t="shared" si="467"/>
        <v>-0.24633782071988644</v>
      </c>
      <c r="BH74" s="13">
        <f t="shared" ref="BH74:CM74" si="468">BG11/BG$7*BH43</f>
        <v>9.93860971523048E-3</v>
      </c>
      <c r="BI74" s="13">
        <f t="shared" si="468"/>
        <v>0.23938378956700487</v>
      </c>
      <c r="BJ74" s="13">
        <f t="shared" si="468"/>
        <v>0.4916080894421368</v>
      </c>
      <c r="BK74" s="13">
        <f t="shared" si="468"/>
        <v>0.51855942108576192</v>
      </c>
      <c r="BL74" s="13">
        <f t="shared" si="468"/>
        <v>0.88383340304016733</v>
      </c>
      <c r="BM74" s="13">
        <f t="shared" si="468"/>
        <v>-0.59641743701750549</v>
      </c>
      <c r="BN74" s="13">
        <f t="shared" si="468"/>
        <v>1.965911978126788</v>
      </c>
      <c r="BO74" s="13">
        <f t="shared" si="468"/>
        <v>0.74963193598668687</v>
      </c>
      <c r="BP74" s="13">
        <f t="shared" si="468"/>
        <v>0.38182066004124959</v>
      </c>
      <c r="BQ74" s="13">
        <f t="shared" si="468"/>
        <v>0.4077623198335581</v>
      </c>
      <c r="BR74" s="13">
        <f t="shared" si="468"/>
        <v>0.48168992548098771</v>
      </c>
      <c r="BS74" s="13">
        <f t="shared" si="468"/>
        <v>0.47886161271633976</v>
      </c>
      <c r="BT74" s="13">
        <f t="shared" si="468"/>
        <v>0.29549290516638604</v>
      </c>
      <c r="BU74" s="13">
        <f t="shared" si="468"/>
        <v>0.63012963248289422</v>
      </c>
      <c r="BV74" s="13">
        <f t="shared" si="468"/>
        <v>0.31900174255784092</v>
      </c>
      <c r="BW74" s="13">
        <f t="shared" si="468"/>
        <v>0.27136123813396695</v>
      </c>
      <c r="BX74" s="13">
        <f t="shared" si="468"/>
        <v>-4.4479047896552562E-2</v>
      </c>
      <c r="BY74" s="13">
        <f t="shared" si="468"/>
        <v>-6.2258925221184945E-2</v>
      </c>
      <c r="BZ74" s="13">
        <f t="shared" si="468"/>
        <v>-2.4642104455220588</v>
      </c>
      <c r="CA74" s="13">
        <f t="shared" si="468"/>
        <v>0.63873035738671446</v>
      </c>
      <c r="CB74" s="13">
        <f t="shared" si="468"/>
        <v>-1.4347168371705756</v>
      </c>
      <c r="CC74" s="13">
        <f t="shared" si="468"/>
        <v>-0.91126533680412758</v>
      </c>
      <c r="CD74" s="13">
        <f t="shared" si="468"/>
        <v>-0.63295357033526833</v>
      </c>
      <c r="CE74" s="13">
        <f t="shared" si="468"/>
        <v>-0.20932280529376993</v>
      </c>
      <c r="CF74" s="13">
        <f t="shared" si="468"/>
        <v>-1.9192597587904623E-2</v>
      </c>
      <c r="CG74" s="13">
        <f t="shared" si="468"/>
        <v>0.11516818665625982</v>
      </c>
      <c r="CH74" s="13">
        <f t="shared" si="468"/>
        <v>0.377011765880371</v>
      </c>
      <c r="CI74" s="13">
        <f t="shared" si="468"/>
        <v>0.59041893066461448</v>
      </c>
      <c r="CJ74" s="13">
        <f t="shared" si="468"/>
        <v>0.92665131111838261</v>
      </c>
      <c r="CK74" s="13">
        <f t="shared" si="468"/>
        <v>0.89985623035073947</v>
      </c>
      <c r="CL74" s="13">
        <f t="shared" si="468"/>
        <v>0.73712691695632548</v>
      </c>
      <c r="CM74" s="13">
        <f t="shared" si="468"/>
        <v>0.49105901387917317</v>
      </c>
      <c r="CN74" s="13">
        <f t="shared" ref="CN74:DS74" si="469">CM11/CM$7*CN43</f>
        <v>0.5549145991448704</v>
      </c>
      <c r="CO74" s="13">
        <f t="shared" si="469"/>
        <v>0.54975650868369152</v>
      </c>
      <c r="CP74" s="13">
        <f t="shared" si="469"/>
        <v>0.35952188788825024</v>
      </c>
      <c r="CQ74" s="13">
        <f t="shared" si="469"/>
        <v>0.23661025929682719</v>
      </c>
      <c r="CR74" s="13">
        <f t="shared" si="469"/>
        <v>3.5914915859744594E-2</v>
      </c>
      <c r="CS74" s="13">
        <f t="shared" si="469"/>
        <v>-7.1124833376932664E-2</v>
      </c>
      <c r="CT74" s="13">
        <f t="shared" si="469"/>
        <v>-4.4201505360475422E-2</v>
      </c>
      <c r="CU74" s="13">
        <f t="shared" si="469"/>
        <v>-0.13114429356537191</v>
      </c>
      <c r="CV74" s="13">
        <f t="shared" si="469"/>
        <v>2.6193149894062483E-2</v>
      </c>
      <c r="CW74" s="13">
        <f t="shared" si="469"/>
        <v>0.15733588687050218</v>
      </c>
      <c r="CX74" s="13">
        <f t="shared" si="469"/>
        <v>1.7202927560760958E-2</v>
      </c>
      <c r="CY74" s="13">
        <f t="shared" si="469"/>
        <v>0.12013221681952609</v>
      </c>
      <c r="CZ74" s="13">
        <f t="shared" si="469"/>
        <v>-0.10141599830100792</v>
      </c>
      <c r="DA74" s="13">
        <f t="shared" si="469"/>
        <v>0.27168551561993748</v>
      </c>
      <c r="DB74" s="13">
        <f t="shared" si="469"/>
        <v>-0.17379854876308809</v>
      </c>
      <c r="DC74" s="13">
        <f t="shared" si="469"/>
        <v>-0.11541322452542591</v>
      </c>
      <c r="DD74" s="13">
        <f t="shared" si="469"/>
        <v>-0.14694467008154483</v>
      </c>
      <c r="DE74" s="13">
        <f t="shared" si="469"/>
        <v>-0.41611015312013544</v>
      </c>
      <c r="DF74" s="13">
        <f t="shared" si="469"/>
        <v>-0.599663754435104</v>
      </c>
      <c r="DG74" s="13">
        <f t="shared" si="469"/>
        <v>-0.41931911326947691</v>
      </c>
      <c r="DH74" s="13">
        <f t="shared" si="469"/>
        <v>-0.24529609240268802</v>
      </c>
      <c r="DI74" s="13">
        <f t="shared" si="469"/>
        <v>-0.6332329180420101</v>
      </c>
      <c r="DJ74" s="13">
        <f t="shared" si="469"/>
        <v>-0.14119044598594552</v>
      </c>
      <c r="DK74" s="13">
        <f t="shared" si="469"/>
        <v>3.9355907512569364E-2</v>
      </c>
      <c r="DL74" s="13">
        <f t="shared" si="469"/>
        <v>0.19639809140873385</v>
      </c>
      <c r="DM74" s="13">
        <f t="shared" si="469"/>
        <v>0.23497286256371294</v>
      </c>
      <c r="DN74" s="13">
        <f t="shared" si="469"/>
        <v>0.63323031295478771</v>
      </c>
      <c r="DO74" s="13">
        <f t="shared" si="469"/>
        <v>0.37400212266649491</v>
      </c>
      <c r="DP74" s="13">
        <f t="shared" si="469"/>
        <v>0.23144600869006415</v>
      </c>
      <c r="DQ74" s="13">
        <f t="shared" si="469"/>
        <v>3.7965809909034011E-2</v>
      </c>
      <c r="DR74" s="13">
        <f t="shared" si="469"/>
        <v>-1.5027458355606448E-2</v>
      </c>
      <c r="DS74" s="13">
        <f t="shared" si="469"/>
        <v>-0.23037660089741546</v>
      </c>
      <c r="DT74" s="55">
        <f t="shared" ref="DT74:EY74" si="470">DS11/DS$7*DT43</f>
        <v>-2.5736810364012994</v>
      </c>
      <c r="DU74" s="55">
        <f t="shared" si="470"/>
        <v>-1.4522877070804474</v>
      </c>
      <c r="DV74" s="55">
        <f t="shared" si="470"/>
        <v>-0.95516641789976553</v>
      </c>
      <c r="DW74" s="13">
        <f t="shared" si="470"/>
        <v>-0.71458652384824584</v>
      </c>
      <c r="DX74" s="13">
        <f t="shared" si="470"/>
        <v>-0.47630853886969798</v>
      </c>
      <c r="DY74" s="13">
        <f t="shared" si="470"/>
        <v>8.0321407246038284E-2</v>
      </c>
      <c r="DZ74" s="13">
        <f t="shared" si="470"/>
        <v>0.46418232421877392</v>
      </c>
      <c r="EA74" s="13">
        <f t="shared" si="470"/>
        <v>0.5861769232817462</v>
      </c>
      <c r="EB74" s="14">
        <f t="shared" si="470"/>
        <v>0.53578797336337058</v>
      </c>
      <c r="EC74" s="14">
        <f t="shared" si="470"/>
        <v>0.28738244010115055</v>
      </c>
      <c r="ED74" s="14">
        <f t="shared" si="470"/>
        <v>0.17389660767471199</v>
      </c>
      <c r="EE74" s="14">
        <f t="shared" si="470"/>
        <v>4.7366636865834658E-2</v>
      </c>
      <c r="EF74" s="14">
        <f t="shared" si="470"/>
        <v>-4.9984186882292829E-2</v>
      </c>
      <c r="EG74" s="14">
        <f t="shared" si="470"/>
        <v>-7.6662785097013381E-2</v>
      </c>
      <c r="EH74" s="14">
        <f t="shared" si="470"/>
        <v>-0.10889698314479467</v>
      </c>
      <c r="EI74" s="14">
        <f t="shared" si="470"/>
        <v>-0.141987979731662</v>
      </c>
      <c r="EJ74" s="14">
        <f t="shared" si="470"/>
        <v>-0.12645149421035728</v>
      </c>
      <c r="EK74" s="14">
        <f t="shared" si="470"/>
        <v>-8.9667185230382501E-2</v>
      </c>
      <c r="EL74" s="14">
        <f t="shared" si="470"/>
        <v>-8.4082447533708596E-2</v>
      </c>
      <c r="EM74" s="14">
        <f t="shared" si="470"/>
        <v>-2.0140614731333766E-2</v>
      </c>
      <c r="EN74" s="14">
        <f t="shared" si="470"/>
        <v>2.5446634527181801E-2</v>
      </c>
      <c r="EO74" s="14">
        <f t="shared" si="470"/>
        <v>5.7748746590819897E-2</v>
      </c>
      <c r="EP74" s="14">
        <f t="shared" si="470"/>
        <v>8.4177258195315158E-2</v>
      </c>
      <c r="EQ74" s="14">
        <f t="shared" si="470"/>
        <v>8.6105979755102882E-2</v>
      </c>
      <c r="ER74" s="14">
        <f t="shared" si="470"/>
        <v>0.10267264108852762</v>
      </c>
      <c r="ES74" s="14">
        <f t="shared" si="470"/>
        <v>0.1047173544198156</v>
      </c>
      <c r="ET74" s="14">
        <f t="shared" si="470"/>
        <v>0.10191858055562883</v>
      </c>
      <c r="EU74" s="14">
        <f t="shared" si="470"/>
        <v>7.4716215939234415E-2</v>
      </c>
      <c r="EV74" s="14">
        <f t="shared" si="470"/>
        <v>6.4816524627709649E-2</v>
      </c>
      <c r="EW74" s="14">
        <f t="shared" si="470"/>
        <v>4.6796206207255116E-2</v>
      </c>
      <c r="EX74" s="14">
        <f t="shared" si="470"/>
        <v>3.1059693374890573E-2</v>
      </c>
      <c r="EY74" s="14">
        <f t="shared" si="470"/>
        <v>2.9768844329017257E-2</v>
      </c>
      <c r="EZ74" s="14">
        <f t="shared" ref="EZ74:FF74" si="471">EY11/EY$7*EZ43</f>
        <v>2.9948653709431432E-2</v>
      </c>
      <c r="FA74" s="14">
        <f t="shared" si="471"/>
        <v>2.46321158142895E-2</v>
      </c>
      <c r="FB74" s="14">
        <f t="shared" si="471"/>
        <v>1.4606352242796428E-2</v>
      </c>
      <c r="FC74" s="14">
        <f t="shared" si="471"/>
        <v>1.0341141244013514E-2</v>
      </c>
      <c r="FD74" s="14">
        <f t="shared" si="471"/>
        <v>9.2376679305258824E-4</v>
      </c>
      <c r="FE74" s="14">
        <f t="shared" si="471"/>
        <v>-1.9938622411787468E-2</v>
      </c>
      <c r="FF74" s="14">
        <f t="shared" si="471"/>
        <v>-2.18262788713742E-2</v>
      </c>
    </row>
    <row r="75" spans="2:162" x14ac:dyDescent="0.25">
      <c r="B75" t="str">
        <f t="shared" si="441"/>
        <v xml:space="preserve">      Aerospace</v>
      </c>
      <c r="C75" s="13"/>
      <c r="D75" s="13">
        <f t="shared" ref="D75:AA75" si="472">C12/C$7*D44</f>
        <v>-0.70927593349196194</v>
      </c>
      <c r="E75" s="13">
        <f t="shared" si="472"/>
        <v>-0.17931212777620856</v>
      </c>
      <c r="F75" s="13">
        <f t="shared" si="472"/>
        <v>-2.3837148893909421E-2</v>
      </c>
      <c r="G75" s="13">
        <f t="shared" si="472"/>
        <v>0.35222635747267322</v>
      </c>
      <c r="H75" s="13">
        <f t="shared" si="472"/>
        <v>-5.995553249323303E-2</v>
      </c>
      <c r="I75" s="13">
        <f t="shared" si="472"/>
        <v>0.33974532923264361</v>
      </c>
      <c r="J75" s="13">
        <f t="shared" si="472"/>
        <v>-0.20139472337204276</v>
      </c>
      <c r="K75" s="13">
        <f t="shared" si="472"/>
        <v>-0.16587622753868189</v>
      </c>
      <c r="L75" s="13">
        <f t="shared" si="472"/>
        <v>-0.75770311925785561</v>
      </c>
      <c r="M75" s="13">
        <f t="shared" si="472"/>
        <v>-0.61095476013636985</v>
      </c>
      <c r="N75" s="13">
        <f t="shared" si="472"/>
        <v>-0.5444977314956444</v>
      </c>
      <c r="O75" s="13">
        <f t="shared" si="472"/>
        <v>-0.67665429806694788</v>
      </c>
      <c r="P75" s="13">
        <f t="shared" si="472"/>
        <v>-1.1636999888887603</v>
      </c>
      <c r="Q75" s="13">
        <f t="shared" si="472"/>
        <v>-0.74893280513191096</v>
      </c>
      <c r="R75" s="13">
        <f t="shared" si="472"/>
        <v>-1.5692786686739351</v>
      </c>
      <c r="S75" s="13">
        <f t="shared" si="472"/>
        <v>-1.0372568200475134</v>
      </c>
      <c r="T75" s="13">
        <f t="shared" si="472"/>
        <v>-0.77429501867554118</v>
      </c>
      <c r="U75" s="13">
        <f t="shared" si="472"/>
        <v>-0.27486570719873693</v>
      </c>
      <c r="V75" s="13">
        <f t="shared" si="472"/>
        <v>0.15159553584280608</v>
      </c>
      <c r="W75" s="13">
        <f t="shared" si="472"/>
        <v>-0.25997858055944939</v>
      </c>
      <c r="X75" s="13">
        <f t="shared" si="472"/>
        <v>-0.6900447990516404</v>
      </c>
      <c r="Y75" s="13">
        <f t="shared" si="472"/>
        <v>-2.1164016433119821</v>
      </c>
      <c r="Z75" s="13">
        <f t="shared" si="472"/>
        <v>-3.9121610081547056</v>
      </c>
      <c r="AA75" s="13">
        <f t="shared" si="472"/>
        <v>7.6411685836016581</v>
      </c>
      <c r="AB75" s="13">
        <f t="shared" ref="AB75:BG75" si="473">AA12/AA$7*AB44</f>
        <v>0.65731914569201111</v>
      </c>
      <c r="AC75" s="13">
        <f t="shared" si="473"/>
        <v>1.4525832071868021</v>
      </c>
      <c r="AD75" s="13">
        <f t="shared" si="473"/>
        <v>2.171426270289178</v>
      </c>
      <c r="AE75" s="13">
        <f t="shared" si="473"/>
        <v>1.7472393517298419</v>
      </c>
      <c r="AF75" s="13">
        <f t="shared" si="473"/>
        <v>1.0583668161244573</v>
      </c>
      <c r="AG75" s="13">
        <f t="shared" si="473"/>
        <v>1.6226197416297095</v>
      </c>
      <c r="AH75" s="13">
        <f t="shared" si="473"/>
        <v>1.4942784231889967</v>
      </c>
      <c r="AI75" s="13">
        <f t="shared" si="473"/>
        <v>0</v>
      </c>
      <c r="AJ75" s="13">
        <f t="shared" si="473"/>
        <v>0.17203035492163751</v>
      </c>
      <c r="AK75" s="13">
        <f t="shared" si="473"/>
        <v>-0.14759463423329158</v>
      </c>
      <c r="AL75" s="13">
        <f t="shared" si="473"/>
        <v>-0.47055944257108862</v>
      </c>
      <c r="AM75" s="13">
        <f t="shared" si="473"/>
        <v>-1.2681033251433771</v>
      </c>
      <c r="AN75" s="13">
        <f t="shared" si="473"/>
        <v>-1.4351506092039805</v>
      </c>
      <c r="AO75" s="13">
        <f t="shared" si="473"/>
        <v>-1.3666982493148367</v>
      </c>
      <c r="AP75" s="13">
        <f t="shared" si="473"/>
        <v>-0.85662989694294744</v>
      </c>
      <c r="AQ75" s="13">
        <f t="shared" si="473"/>
        <v>-1.8338905622964417</v>
      </c>
      <c r="AR75" s="13">
        <f t="shared" si="473"/>
        <v>0.79692789243248197</v>
      </c>
      <c r="AS75" s="13">
        <f t="shared" si="473"/>
        <v>-0.29607877410693845</v>
      </c>
      <c r="AT75" s="13">
        <f t="shared" si="473"/>
        <v>2.8222197246448311E-2</v>
      </c>
      <c r="AU75" s="13">
        <f t="shared" si="473"/>
        <v>0.18904246975831629</v>
      </c>
      <c r="AV75" s="13">
        <f t="shared" si="473"/>
        <v>7.5466158763605462E-2</v>
      </c>
      <c r="AW75" s="13">
        <f t="shared" si="473"/>
        <v>0.17201258113576204</v>
      </c>
      <c r="AX75" s="13">
        <f t="shared" si="473"/>
        <v>-0.40012267928022444</v>
      </c>
      <c r="AY75" s="13">
        <f t="shared" si="473"/>
        <v>-1.5478460312653817</v>
      </c>
      <c r="AZ75" s="13">
        <f t="shared" si="473"/>
        <v>-0.8393648844113486</v>
      </c>
      <c r="BA75" s="13">
        <f t="shared" si="473"/>
        <v>-0.85837296943874886</v>
      </c>
      <c r="BB75" s="13">
        <f t="shared" si="473"/>
        <v>-0.47578828982630933</v>
      </c>
      <c r="BC75" s="13">
        <f t="shared" si="473"/>
        <v>-0.88588410951251118</v>
      </c>
      <c r="BD75" s="13">
        <f t="shared" si="473"/>
        <v>-0.67601784279740373</v>
      </c>
      <c r="BE75" s="13">
        <f t="shared" si="473"/>
        <v>-0.65044681787032521</v>
      </c>
      <c r="BF75" s="13">
        <f t="shared" si="473"/>
        <v>-0.41351791364934548</v>
      </c>
      <c r="BG75" s="13">
        <f t="shared" si="473"/>
        <v>-0.28129899916302264</v>
      </c>
      <c r="BH75" s="13">
        <f t="shared" ref="BH75:CM75" si="474">BG12/BG$7*BH44</f>
        <v>-0.12773569010164607</v>
      </c>
      <c r="BI75" s="13">
        <f t="shared" si="474"/>
        <v>3.9703590232859895E-2</v>
      </c>
      <c r="BJ75" s="13">
        <f t="shared" si="474"/>
        <v>0.38724238186485355</v>
      </c>
      <c r="BK75" s="13">
        <f t="shared" si="474"/>
        <v>0.46834576671725664</v>
      </c>
      <c r="BL75" s="13">
        <f t="shared" si="474"/>
        <v>0.43425304541736237</v>
      </c>
      <c r="BM75" s="13">
        <f t="shared" si="474"/>
        <v>-0.75914122284372076</v>
      </c>
      <c r="BN75" s="13">
        <f t="shared" si="474"/>
        <v>2.1483173129412667</v>
      </c>
      <c r="BO75" s="13">
        <f t="shared" si="474"/>
        <v>0.49314347625747323</v>
      </c>
      <c r="BP75" s="13">
        <f t="shared" si="474"/>
        <v>0.21075315462167796</v>
      </c>
      <c r="BQ75" s="13">
        <f t="shared" si="474"/>
        <v>0.47507662518900839</v>
      </c>
      <c r="BR75" s="13">
        <f t="shared" si="474"/>
        <v>0.54173328190757752</v>
      </c>
      <c r="BS75" s="13">
        <f t="shared" si="474"/>
        <v>0.44881452587671389</v>
      </c>
      <c r="BT75" s="13">
        <f t="shared" si="474"/>
        <v>0.28950875710869856</v>
      </c>
      <c r="BU75" s="13">
        <f t="shared" si="474"/>
        <v>0.55715290678488982</v>
      </c>
      <c r="BV75" s="13">
        <f t="shared" si="474"/>
        <v>0.45629214381915484</v>
      </c>
      <c r="BW75" s="13">
        <f t="shared" si="474"/>
        <v>0.35845536088658753</v>
      </c>
      <c r="BX75" s="13">
        <f t="shared" si="474"/>
        <v>9.8676359872908279E-2</v>
      </c>
      <c r="BY75" s="13">
        <f t="shared" si="474"/>
        <v>0.32813695088653011</v>
      </c>
      <c r="BZ75" s="13">
        <f t="shared" si="474"/>
        <v>-1.8069821990385606</v>
      </c>
      <c r="CA75" s="13">
        <f t="shared" si="474"/>
        <v>2.3483823713615033</v>
      </c>
      <c r="CB75" s="13">
        <f t="shared" si="474"/>
        <v>-0.48064164505228557</v>
      </c>
      <c r="CC75" s="13">
        <f t="shared" si="474"/>
        <v>-0.25881871549126156</v>
      </c>
      <c r="CD75" s="13">
        <f t="shared" si="474"/>
        <v>-0.21569433048534625</v>
      </c>
      <c r="CE75" s="13">
        <f t="shared" si="474"/>
        <v>-0.13297026383332272</v>
      </c>
      <c r="CF75" s="13">
        <f t="shared" si="474"/>
        <v>-0.17083509815788536</v>
      </c>
      <c r="CG75" s="13">
        <f t="shared" si="474"/>
        <v>9.6219387485186658E-2</v>
      </c>
      <c r="CH75" s="13">
        <f t="shared" si="474"/>
        <v>0.19335939902904015</v>
      </c>
      <c r="CI75" s="13">
        <f t="shared" si="474"/>
        <v>0.34956238442962195</v>
      </c>
      <c r="CJ75" s="13">
        <f t="shared" si="474"/>
        <v>0.62022203719472546</v>
      </c>
      <c r="CK75" s="13">
        <f t="shared" si="474"/>
        <v>0.93590621969672916</v>
      </c>
      <c r="CL75" s="13">
        <f t="shared" si="474"/>
        <v>0.55113809893030175</v>
      </c>
      <c r="CM75" s="13">
        <f t="shared" si="474"/>
        <v>0.33199712859309816</v>
      </c>
      <c r="CN75" s="13">
        <f t="shared" ref="CN75:DS75" si="475">CM12/CM$7*CN44</f>
        <v>0.36847222730401669</v>
      </c>
      <c r="CO75" s="13">
        <f t="shared" si="475"/>
        <v>0.66672569474398724</v>
      </c>
      <c r="CP75" s="13">
        <f t="shared" si="475"/>
        <v>0.27794303592855801</v>
      </c>
      <c r="CQ75" s="13">
        <f t="shared" si="475"/>
        <v>6.3459323590447356E-2</v>
      </c>
      <c r="CR75" s="13">
        <f t="shared" si="475"/>
        <v>-9.8059745689850292E-2</v>
      </c>
      <c r="CS75" s="13">
        <f t="shared" si="475"/>
        <v>-8.8627623374599021E-2</v>
      </c>
      <c r="CT75" s="13">
        <f t="shared" si="475"/>
        <v>-0.35488300648092275</v>
      </c>
      <c r="CU75" s="13">
        <f t="shared" si="475"/>
        <v>-0.20795049149678965</v>
      </c>
      <c r="CV75" s="13">
        <f t="shared" si="475"/>
        <v>-3.4814817720355058E-2</v>
      </c>
      <c r="CW75" s="13">
        <f t="shared" si="475"/>
        <v>0.14923358074857251</v>
      </c>
      <c r="CX75" s="13">
        <f t="shared" si="475"/>
        <v>-0.14475244008804511</v>
      </c>
      <c r="CY75" s="13">
        <f t="shared" si="475"/>
        <v>-7.6521965949694057E-2</v>
      </c>
      <c r="CZ75" s="13">
        <f t="shared" si="475"/>
        <v>-4.2285360428598928E-2</v>
      </c>
      <c r="DA75" s="13">
        <f t="shared" si="475"/>
        <v>8.4587790217727513E-2</v>
      </c>
      <c r="DB75" s="13">
        <f t="shared" si="475"/>
        <v>-0.22142032845692206</v>
      </c>
      <c r="DC75" s="13">
        <f t="shared" si="475"/>
        <v>-0.13936018775725451</v>
      </c>
      <c r="DD75" s="13">
        <f t="shared" si="475"/>
        <v>-0.2340617099074627</v>
      </c>
      <c r="DE75" s="13">
        <f t="shared" si="475"/>
        <v>-0.33303903081542924</v>
      </c>
      <c r="DF75" s="13">
        <f t="shared" si="475"/>
        <v>-0.60846388940206186</v>
      </c>
      <c r="DG75" s="13">
        <f t="shared" si="475"/>
        <v>-0.30616173863098056</v>
      </c>
      <c r="DH75" s="13">
        <f t="shared" si="475"/>
        <v>-0.40219025019834326</v>
      </c>
      <c r="DI75" s="13">
        <f t="shared" si="475"/>
        <v>-0.4206453759458304</v>
      </c>
      <c r="DJ75" s="13">
        <f t="shared" si="475"/>
        <v>-0.30744186142217522</v>
      </c>
      <c r="DK75" s="13">
        <f t="shared" si="475"/>
        <v>8.7076409270702648E-2</v>
      </c>
      <c r="DL75" s="13">
        <f t="shared" si="475"/>
        <v>0.14197023695292757</v>
      </c>
      <c r="DM75" s="13">
        <f t="shared" si="475"/>
        <v>0.35954613537975144</v>
      </c>
      <c r="DN75" s="13">
        <f t="shared" si="475"/>
        <v>0.33312682539455762</v>
      </c>
      <c r="DO75" s="13">
        <f t="shared" si="475"/>
        <v>0.26669829602854922</v>
      </c>
      <c r="DP75" s="13">
        <f t="shared" si="475"/>
        <v>0.25749528945769928</v>
      </c>
      <c r="DQ75" s="13">
        <f t="shared" si="475"/>
        <v>0.19245612335278092</v>
      </c>
      <c r="DR75" s="13">
        <f t="shared" si="475"/>
        <v>-0.1191339873940773</v>
      </c>
      <c r="DS75" s="13">
        <f t="shared" si="475"/>
        <v>7.5054526995200072E-3</v>
      </c>
      <c r="DT75" s="55">
        <f t="shared" ref="DT75:EY75" si="476">DS12/DS$7*DT44</f>
        <v>-1.0235997033227628</v>
      </c>
      <c r="DU75" s="55">
        <f t="shared" si="476"/>
        <v>-1.3491308114002787</v>
      </c>
      <c r="DV75" s="55">
        <f t="shared" si="476"/>
        <v>-1.0882469442415439</v>
      </c>
      <c r="DW75" s="13">
        <f t="shared" si="476"/>
        <v>-0.6033401813224808</v>
      </c>
      <c r="DX75" s="13">
        <f t="shared" si="476"/>
        <v>-0.29150162063443041</v>
      </c>
      <c r="DY75" s="13">
        <f t="shared" si="476"/>
        <v>-2.3951532326865855E-2</v>
      </c>
      <c r="DZ75" s="13">
        <f t="shared" si="476"/>
        <v>0.14311460916671884</v>
      </c>
      <c r="EA75" s="13">
        <f t="shared" si="476"/>
        <v>0.13293626583224818</v>
      </c>
      <c r="EB75" s="14">
        <f t="shared" si="476"/>
        <v>0.22513795717480045</v>
      </c>
      <c r="EC75" s="14">
        <f t="shared" si="476"/>
        <v>0.18253117183828041</v>
      </c>
      <c r="ED75" s="14">
        <f t="shared" si="476"/>
        <v>0.16245483849436715</v>
      </c>
      <c r="EE75" s="14">
        <f t="shared" si="476"/>
        <v>0.17364283625281932</v>
      </c>
      <c r="EF75" s="14">
        <f t="shared" si="476"/>
        <v>0.15517764543208443</v>
      </c>
      <c r="EG75" s="14">
        <f t="shared" si="476"/>
        <v>0.14343669245678889</v>
      </c>
      <c r="EH75" s="14">
        <f t="shared" si="476"/>
        <v>0.13981080648437361</v>
      </c>
      <c r="EI75" s="14">
        <f t="shared" si="476"/>
        <v>0.11690930878851516</v>
      </c>
      <c r="EJ75" s="14">
        <f t="shared" si="476"/>
        <v>0.10669492847438046</v>
      </c>
      <c r="EK75" s="14">
        <f t="shared" si="476"/>
        <v>0.10376878528011224</v>
      </c>
      <c r="EL75" s="14">
        <f t="shared" si="476"/>
        <v>7.647935898410041E-2</v>
      </c>
      <c r="EM75" s="14">
        <f t="shared" si="476"/>
        <v>7.2214102566653407E-2</v>
      </c>
      <c r="EN75" s="14">
        <f t="shared" si="476"/>
        <v>6.3181980314250458E-2</v>
      </c>
      <c r="EO75" s="14">
        <f t="shared" si="476"/>
        <v>6.0813911493467827E-2</v>
      </c>
      <c r="EP75" s="14">
        <f t="shared" si="476"/>
        <v>5.887911742096396E-2</v>
      </c>
      <c r="EQ75" s="14">
        <f t="shared" si="476"/>
        <v>5.6627146326246228E-2</v>
      </c>
      <c r="ER75" s="14">
        <f t="shared" si="476"/>
        <v>6.5084814470486294E-2</v>
      </c>
      <c r="ES75" s="14">
        <f t="shared" si="476"/>
        <v>6.3196130830010605E-2</v>
      </c>
      <c r="ET75" s="14">
        <f t="shared" si="476"/>
        <v>7.2086439379983977E-2</v>
      </c>
      <c r="EU75" s="14">
        <f t="shared" si="476"/>
        <v>5.3347223035972537E-2</v>
      </c>
      <c r="EV75" s="14">
        <f t="shared" si="476"/>
        <v>4.9789260961572455E-2</v>
      </c>
      <c r="EW75" s="14">
        <f t="shared" si="476"/>
        <v>4.5194647953290548E-2</v>
      </c>
      <c r="EX75" s="14">
        <f t="shared" si="476"/>
        <v>4.2372980887279928E-2</v>
      </c>
      <c r="EY75" s="14">
        <f t="shared" si="476"/>
        <v>4.9655904636046314E-2</v>
      </c>
      <c r="EZ75" s="14">
        <f t="shared" ref="EZ75:FF75" si="477">EY12/EY$7*EZ44</f>
        <v>5.1347431771552397E-2</v>
      </c>
      <c r="FA75" s="14">
        <f t="shared" si="477"/>
        <v>4.8560450187649533E-2</v>
      </c>
      <c r="FB75" s="14">
        <f t="shared" si="477"/>
        <v>4.1183144215616446E-2</v>
      </c>
      <c r="FC75" s="14">
        <f t="shared" si="477"/>
        <v>4.0515400876015378E-2</v>
      </c>
      <c r="FD75" s="14">
        <f t="shared" si="477"/>
        <v>3.5282082146513329E-2</v>
      </c>
      <c r="FE75" s="14">
        <f t="shared" si="477"/>
        <v>1.5587814106043658E-2</v>
      </c>
      <c r="FF75" s="14">
        <f t="shared" si="477"/>
        <v>1.46595145058614E-2</v>
      </c>
    </row>
    <row r="76" spans="2:162" x14ac:dyDescent="0.25">
      <c r="B76" t="str">
        <f t="shared" si="441"/>
        <v xml:space="preserve"> Services providing</v>
      </c>
      <c r="C76" s="13"/>
      <c r="D76" s="13">
        <f t="shared" ref="D76:AA76" si="478">C13/C$7*D45</f>
        <v>3.2684853614807894</v>
      </c>
      <c r="E76" s="13">
        <f t="shared" si="478"/>
        <v>3.1038349114968122</v>
      </c>
      <c r="F76" s="13">
        <f t="shared" si="478"/>
        <v>-1.1928548108228635E-2</v>
      </c>
      <c r="G76" s="13">
        <f t="shared" si="478"/>
        <v>2.3980800410737364E-2</v>
      </c>
      <c r="H76" s="13">
        <f t="shared" si="478"/>
        <v>1.7088089602285561</v>
      </c>
      <c r="I76" s="13">
        <f t="shared" si="478"/>
        <v>0.81817545335244257</v>
      </c>
      <c r="J76" s="13">
        <f t="shared" si="478"/>
        <v>0.89918030482819955</v>
      </c>
      <c r="K76" s="13">
        <f t="shared" si="478"/>
        <v>3.5169969761823969</v>
      </c>
      <c r="L76" s="13">
        <f t="shared" si="478"/>
        <v>0.47404310019370849</v>
      </c>
      <c r="M76" s="13">
        <f t="shared" si="478"/>
        <v>-0.21233605738416897</v>
      </c>
      <c r="N76" s="13">
        <f t="shared" si="478"/>
        <v>2.9423570672317787</v>
      </c>
      <c r="O76" s="13">
        <f t="shared" si="478"/>
        <v>2.9662091826726229</v>
      </c>
      <c r="P76" s="13">
        <f t="shared" si="478"/>
        <v>2.6441597083443855</v>
      </c>
      <c r="Q76" s="13">
        <f t="shared" si="478"/>
        <v>4.8337994490391161</v>
      </c>
      <c r="R76" s="13">
        <f t="shared" si="478"/>
        <v>-2.2663931339854795</v>
      </c>
      <c r="S76" s="13">
        <f t="shared" si="478"/>
        <v>3.5755295121675994</v>
      </c>
      <c r="T76" s="13">
        <f t="shared" si="478"/>
        <v>2.1429054282728743</v>
      </c>
      <c r="U76" s="13">
        <f t="shared" si="478"/>
        <v>1.355260065084599</v>
      </c>
      <c r="V76" s="13">
        <f t="shared" si="478"/>
        <v>4.1781853370571866</v>
      </c>
      <c r="W76" s="13">
        <f t="shared" si="478"/>
        <v>2.4792419180829834</v>
      </c>
      <c r="X76" s="13">
        <f t="shared" si="478"/>
        <v>0.84359723883338167</v>
      </c>
      <c r="Y76" s="13">
        <f t="shared" si="478"/>
        <v>2.1796285134812319</v>
      </c>
      <c r="Z76" s="13">
        <f t="shared" si="478"/>
        <v>3.5028503468375916</v>
      </c>
      <c r="AA76" s="13">
        <f t="shared" si="478"/>
        <v>3.9456700837639569</v>
      </c>
      <c r="AB76" s="13">
        <f t="shared" ref="AB76:BG76" si="479">AA13/AA$7*AB45</f>
        <v>1.5120706178056791</v>
      </c>
      <c r="AC76" s="13">
        <f t="shared" si="479"/>
        <v>2.728309430693789</v>
      </c>
      <c r="AD76" s="13">
        <f t="shared" si="479"/>
        <v>4.5382357752543854</v>
      </c>
      <c r="AE76" s="13">
        <f t="shared" si="479"/>
        <v>2.1233510715035444</v>
      </c>
      <c r="AF76" s="13">
        <f t="shared" si="479"/>
        <v>5.8604041637306254</v>
      </c>
      <c r="AG76" s="13">
        <f t="shared" si="479"/>
        <v>2.1645727982598393</v>
      </c>
      <c r="AH76" s="13">
        <f t="shared" si="479"/>
        <v>3.7710244669143531</v>
      </c>
      <c r="AI76" s="13">
        <f t="shared" si="479"/>
        <v>3.3954669985603405</v>
      </c>
      <c r="AJ76" s="13">
        <f t="shared" si="479"/>
        <v>4.1879857048246105</v>
      </c>
      <c r="AK76" s="13">
        <f t="shared" si="479"/>
        <v>3.0048030431062482</v>
      </c>
      <c r="AL76" s="13">
        <f t="shared" si="479"/>
        <v>3.5156453793979026</v>
      </c>
      <c r="AM76" s="13">
        <f t="shared" si="479"/>
        <v>3.2239730200311096</v>
      </c>
      <c r="AN76" s="13">
        <f t="shared" si="479"/>
        <v>2.236310584505294</v>
      </c>
      <c r="AO76" s="13">
        <f t="shared" si="479"/>
        <v>4.3324497008615968</v>
      </c>
      <c r="AP76" s="13">
        <f t="shared" si="479"/>
        <v>3.4910641875806281</v>
      </c>
      <c r="AQ76" s="13">
        <f t="shared" si="479"/>
        <v>3.5732485948455417</v>
      </c>
      <c r="AR76" s="13">
        <f t="shared" si="479"/>
        <v>1.5568905244968567</v>
      </c>
      <c r="AS76" s="13">
        <f t="shared" si="479"/>
        <v>2.1912407244648566</v>
      </c>
      <c r="AT76" s="13">
        <f t="shared" si="479"/>
        <v>2.2294884127955799</v>
      </c>
      <c r="AU76" s="13">
        <f t="shared" si="479"/>
        <v>-1.3548212094800047</v>
      </c>
      <c r="AV76" s="13">
        <f t="shared" si="479"/>
        <v>-1.7413258375931535</v>
      </c>
      <c r="AW76" s="13">
        <f t="shared" si="479"/>
        <v>-3.0382701722354803</v>
      </c>
      <c r="AX76" s="13">
        <f t="shared" si="479"/>
        <v>-3.2342188649204444</v>
      </c>
      <c r="AY76" s="13">
        <f t="shared" si="479"/>
        <v>-1.4913133773359561</v>
      </c>
      <c r="AZ76" s="13">
        <f t="shared" si="479"/>
        <v>-0.15649694224311045</v>
      </c>
      <c r="BA76" s="13">
        <f t="shared" si="479"/>
        <v>4.9170416559985032E-2</v>
      </c>
      <c r="BB76" s="13">
        <f t="shared" si="479"/>
        <v>6.9033110415258878E-2</v>
      </c>
      <c r="BC76" s="13">
        <f t="shared" si="479"/>
        <v>0.68484711311643143</v>
      </c>
      <c r="BD76" s="13">
        <f t="shared" si="479"/>
        <v>-0.45529650190957649</v>
      </c>
      <c r="BE76" s="13">
        <f t="shared" si="479"/>
        <v>0.42888965486413466</v>
      </c>
      <c r="BF76" s="13">
        <f t="shared" si="479"/>
        <v>1.2219512139009603</v>
      </c>
      <c r="BG76" s="13">
        <f t="shared" si="479"/>
        <v>0.12927719270784135</v>
      </c>
      <c r="BH76" s="13">
        <f t="shared" ref="BH76:CM76" si="480">BG13/BG$7*BH45</f>
        <v>1.7522828951830069</v>
      </c>
      <c r="BI76" s="13">
        <f t="shared" si="480"/>
        <v>0.71449918626373343</v>
      </c>
      <c r="BJ76" s="13">
        <f t="shared" si="480"/>
        <v>1.7599069425204588</v>
      </c>
      <c r="BK76" s="13">
        <f t="shared" si="480"/>
        <v>1.1126642043141661</v>
      </c>
      <c r="BL76" s="13">
        <f t="shared" si="480"/>
        <v>2.1860021876660989</v>
      </c>
      <c r="BM76" s="13">
        <f t="shared" si="480"/>
        <v>2.4627057905182985</v>
      </c>
      <c r="BN76" s="13">
        <f t="shared" si="480"/>
        <v>1.9181673495408016</v>
      </c>
      <c r="BO76" s="13">
        <f t="shared" si="480"/>
        <v>1.7230312254512286</v>
      </c>
      <c r="BP76" s="13">
        <f t="shared" si="480"/>
        <v>1.8822387645411773</v>
      </c>
      <c r="BQ76" s="13">
        <f t="shared" si="480"/>
        <v>1.9253422109354859</v>
      </c>
      <c r="BR76" s="13">
        <f t="shared" si="480"/>
        <v>1.5730369639216286</v>
      </c>
      <c r="BS76" s="13">
        <f t="shared" si="480"/>
        <v>2.92225510034016</v>
      </c>
      <c r="BT76" s="13">
        <f t="shared" si="480"/>
        <v>1.7049457332647093</v>
      </c>
      <c r="BU76" s="13">
        <f t="shared" si="480"/>
        <v>1.7847642141348745</v>
      </c>
      <c r="BV76" s="13">
        <f t="shared" si="480"/>
        <v>2.1495888529773373</v>
      </c>
      <c r="BW76" s="13">
        <f t="shared" si="480"/>
        <v>2.5210600902319511</v>
      </c>
      <c r="BX76" s="13">
        <f t="shared" si="480"/>
        <v>0.28545664849008978</v>
      </c>
      <c r="BY76" s="13">
        <f t="shared" si="480"/>
        <v>1.3540859783086312</v>
      </c>
      <c r="BZ76" s="13">
        <f t="shared" si="480"/>
        <v>-3.0001927169244516</v>
      </c>
      <c r="CA76" s="13">
        <f t="shared" si="480"/>
        <v>-4.5246534528734461</v>
      </c>
      <c r="CB76" s="13">
        <f t="shared" si="480"/>
        <v>-5.403553487753574</v>
      </c>
      <c r="CC76" s="13">
        <f t="shared" si="480"/>
        <v>-2.3090668169165318</v>
      </c>
      <c r="CD76" s="13">
        <f t="shared" si="480"/>
        <v>-1.173925533576045</v>
      </c>
      <c r="CE76" s="13">
        <f t="shared" si="480"/>
        <v>-1.9166926631596349E-2</v>
      </c>
      <c r="CF76" s="13">
        <f t="shared" si="480"/>
        <v>2.2401981800666615</v>
      </c>
      <c r="CG76" s="13">
        <f t="shared" si="480"/>
        <v>0.64228154853118202</v>
      </c>
      <c r="CH76" s="13">
        <f t="shared" si="480"/>
        <v>2.1968234100601083</v>
      </c>
      <c r="CI76" s="13">
        <f t="shared" si="480"/>
        <v>1.0866894670012768</v>
      </c>
      <c r="CJ76" s="13">
        <f t="shared" si="480"/>
        <v>1.8210531583055929</v>
      </c>
      <c r="CK76" s="13">
        <f t="shared" si="480"/>
        <v>1.1139700901437912</v>
      </c>
      <c r="CL76" s="13">
        <f t="shared" si="480"/>
        <v>1.5148108743731543</v>
      </c>
      <c r="CM76" s="13">
        <f t="shared" si="480"/>
        <v>1.8931232864901857</v>
      </c>
      <c r="CN76" s="13">
        <f t="shared" ref="CN76:DS76" si="481">CM13/CM$7*CN45</f>
        <v>2.6734238033208664</v>
      </c>
      <c r="CO76" s="13">
        <f t="shared" si="481"/>
        <v>0.97457199353038904</v>
      </c>
      <c r="CP76" s="13">
        <f t="shared" si="481"/>
        <v>2.7673167025019354</v>
      </c>
      <c r="CQ76" s="13">
        <f t="shared" si="481"/>
        <v>2.1609207862748052</v>
      </c>
      <c r="CR76" s="13">
        <f t="shared" si="481"/>
        <v>2.2372072102254768</v>
      </c>
      <c r="CS76" s="13">
        <f t="shared" si="481"/>
        <v>2.1956462414519682</v>
      </c>
      <c r="CT76" s="13">
        <f t="shared" si="481"/>
        <v>3.1782929151362174</v>
      </c>
      <c r="CU76" s="13">
        <f t="shared" si="481"/>
        <v>2.4770181671996974</v>
      </c>
      <c r="CV76" s="13">
        <f t="shared" si="481"/>
        <v>1.0252935866678083</v>
      </c>
      <c r="CW76" s="13">
        <f t="shared" si="481"/>
        <v>3.6938362144220172</v>
      </c>
      <c r="CX76" s="13">
        <f t="shared" si="481"/>
        <v>1.558093530352981</v>
      </c>
      <c r="CY76" s="13">
        <f t="shared" si="481"/>
        <v>2.3400150432496569</v>
      </c>
      <c r="CZ76" s="13">
        <f t="shared" si="481"/>
        <v>3.1213420070545288</v>
      </c>
      <c r="DA76" s="13">
        <f t="shared" si="481"/>
        <v>3.614899382124332</v>
      </c>
      <c r="DB76" s="13">
        <f t="shared" si="481"/>
        <v>2.2794785450695993</v>
      </c>
      <c r="DC76" s="13">
        <f t="shared" si="481"/>
        <v>3.0368828626542537</v>
      </c>
      <c r="DD76" s="13">
        <f t="shared" si="481"/>
        <v>3.7375070050455839</v>
      </c>
      <c r="DE76" s="13">
        <f t="shared" si="481"/>
        <v>2.8719513288926146</v>
      </c>
      <c r="DF76" s="13">
        <f t="shared" si="481"/>
        <v>1.9620072952383418</v>
      </c>
      <c r="DG76" s="13">
        <f t="shared" si="481"/>
        <v>2.6927112499223642</v>
      </c>
      <c r="DH76" s="13">
        <f t="shared" si="481"/>
        <v>3.5288003984375518</v>
      </c>
      <c r="DI76" s="13">
        <f t="shared" si="481"/>
        <v>2.1909287104871606</v>
      </c>
      <c r="DJ76" s="13">
        <f t="shared" si="481"/>
        <v>1.3649281848085562</v>
      </c>
      <c r="DK76" s="13">
        <f t="shared" si="481"/>
        <v>2.7681468726894725</v>
      </c>
      <c r="DL76" s="13">
        <f t="shared" si="481"/>
        <v>1.3092290233018573</v>
      </c>
      <c r="DM76" s="13">
        <f t="shared" si="481"/>
        <v>1.531154658568179</v>
      </c>
      <c r="DN76" s="13">
        <f t="shared" si="481"/>
        <v>1.3203936201200825</v>
      </c>
      <c r="DO76" s="13">
        <f t="shared" si="481"/>
        <v>1.7643951239915037</v>
      </c>
      <c r="DP76" s="13">
        <f t="shared" si="481"/>
        <v>2.7626139398960792</v>
      </c>
      <c r="DQ76" s="13">
        <f t="shared" si="481"/>
        <v>3.3700488581146661</v>
      </c>
      <c r="DR76" s="13">
        <f t="shared" si="481"/>
        <v>0.89064294398139365</v>
      </c>
      <c r="DS76" s="13">
        <f t="shared" si="481"/>
        <v>1.4038070209590183</v>
      </c>
      <c r="DT76" s="55">
        <f t="shared" ref="DT76:EY76" si="482">DS13/DS$7*DT45</f>
        <v>-33.049292763449756</v>
      </c>
      <c r="DU76" s="55">
        <f t="shared" si="482"/>
        <v>13.283050893491941</v>
      </c>
      <c r="DV76" s="55">
        <f t="shared" si="482"/>
        <v>3.1527659801006642</v>
      </c>
      <c r="DW76" s="13">
        <f t="shared" si="482"/>
        <v>0.54449429638731794</v>
      </c>
      <c r="DX76" s="13">
        <f t="shared" si="482"/>
        <v>5.735905706941745</v>
      </c>
      <c r="DY76" s="13">
        <f t="shared" si="482"/>
        <v>8.5804897313327135</v>
      </c>
      <c r="DZ76" s="13">
        <f t="shared" si="482"/>
        <v>5.8493204873307674</v>
      </c>
      <c r="EA76" s="13">
        <f t="shared" si="482"/>
        <v>3.4929952176246983</v>
      </c>
      <c r="EB76" s="14">
        <f t="shared" si="482"/>
        <v>3.4679667088070789</v>
      </c>
      <c r="EC76" s="14">
        <f t="shared" si="482"/>
        <v>0.3192202259932258</v>
      </c>
      <c r="ED76" s="14">
        <f t="shared" si="482"/>
        <v>-0.17085098462427342</v>
      </c>
      <c r="EE76" s="14">
        <f t="shared" si="482"/>
        <v>-0.71105334576948132</v>
      </c>
      <c r="EF76" s="14">
        <f t="shared" si="482"/>
        <v>-1.6300269500594284</v>
      </c>
      <c r="EG76" s="14">
        <f t="shared" si="482"/>
        <v>-2.3688887906614098</v>
      </c>
      <c r="EH76" s="14">
        <f t="shared" si="482"/>
        <v>-1.702189406553088</v>
      </c>
      <c r="EI76" s="14">
        <f t="shared" si="482"/>
        <v>-1.55646769905239</v>
      </c>
      <c r="EJ76" s="14">
        <f t="shared" si="482"/>
        <v>-1.0044846305786941</v>
      </c>
      <c r="EK76" s="14">
        <f t="shared" si="482"/>
        <v>-0.12071680987138234</v>
      </c>
      <c r="EL76" s="14">
        <f t="shared" si="482"/>
        <v>0.44949878750773287</v>
      </c>
      <c r="EM76" s="14">
        <f t="shared" si="482"/>
        <v>1.2899098806247367</v>
      </c>
      <c r="EN76" s="14">
        <f t="shared" si="482"/>
        <v>1.9573563777566252</v>
      </c>
      <c r="EO76" s="14">
        <f t="shared" si="482"/>
        <v>2.2452907137765266</v>
      </c>
      <c r="EP76" s="14">
        <f t="shared" si="482"/>
        <v>2.6278030359408087</v>
      </c>
      <c r="EQ76" s="14">
        <f t="shared" si="482"/>
        <v>2.5150292961160359</v>
      </c>
      <c r="ER76" s="14">
        <f t="shared" si="482"/>
        <v>2.4086183985579566</v>
      </c>
      <c r="ES76" s="14">
        <f t="shared" si="482"/>
        <v>2.2316061581250448</v>
      </c>
      <c r="ET76" s="14">
        <f t="shared" si="482"/>
        <v>1.9822492435275776</v>
      </c>
      <c r="EU76" s="14">
        <f t="shared" si="482"/>
        <v>1.6996699418019987</v>
      </c>
      <c r="EV76" s="14">
        <f t="shared" si="482"/>
        <v>1.599467642065467</v>
      </c>
      <c r="EW76" s="14">
        <f t="shared" si="482"/>
        <v>1.4523687453815841</v>
      </c>
      <c r="EX76" s="14">
        <f t="shared" si="482"/>
        <v>1.32213239382732</v>
      </c>
      <c r="EY76" s="14">
        <f t="shared" si="482"/>
        <v>1.3064038970580525</v>
      </c>
      <c r="EZ76" s="14">
        <f t="shared" ref="EZ76:FF76" si="483">EY13/EY$7*EZ45</f>
        <v>1.3244769453761365</v>
      </c>
      <c r="FA76" s="14">
        <f t="shared" si="483"/>
        <v>1.155388876395145</v>
      </c>
      <c r="FB76" s="14">
        <f t="shared" si="483"/>
        <v>1.0428579929352741</v>
      </c>
      <c r="FC76" s="14">
        <f t="shared" si="483"/>
        <v>0.92469083125274132</v>
      </c>
      <c r="FD76" s="14">
        <f t="shared" si="483"/>
        <v>0.8267948728885095</v>
      </c>
      <c r="FE76" s="14">
        <f t="shared" si="483"/>
        <v>0.70117688729274241</v>
      </c>
      <c r="FF76" s="14">
        <f t="shared" si="483"/>
        <v>0.67498837430235403</v>
      </c>
    </row>
    <row r="77" spans="2:162" x14ac:dyDescent="0.25">
      <c r="B77" t="str">
        <f t="shared" si="441"/>
        <v xml:space="preserve">   Wholesale and retail trade</v>
      </c>
      <c r="C77" s="13"/>
      <c r="D77" s="13">
        <f t="shared" ref="D77:AA77" si="484">C14/C$7*D46</f>
        <v>0.14613612235977413</v>
      </c>
      <c r="E77" s="13">
        <f t="shared" si="484"/>
        <v>0.20557098532628568</v>
      </c>
      <c r="F77" s="13">
        <f t="shared" si="484"/>
        <v>0.70329437073165779</v>
      </c>
      <c r="G77" s="13">
        <f t="shared" si="484"/>
        <v>-1.3013981975890274</v>
      </c>
      <c r="H77" s="13">
        <f t="shared" si="484"/>
        <v>4.812594456523539E-2</v>
      </c>
      <c r="I77" s="13">
        <f t="shared" si="484"/>
        <v>-0.1789877430616495</v>
      </c>
      <c r="J77" s="13">
        <f t="shared" si="484"/>
        <v>-0.23736109390565593</v>
      </c>
      <c r="K77" s="13">
        <f t="shared" si="484"/>
        <v>0.64153458604634706</v>
      </c>
      <c r="L77" s="13">
        <f t="shared" si="484"/>
        <v>5.9201276926435349E-2</v>
      </c>
      <c r="M77" s="13">
        <f t="shared" si="484"/>
        <v>-0.39764766242589539</v>
      </c>
      <c r="N77" s="13">
        <f t="shared" si="484"/>
        <v>0.14256190572565389</v>
      </c>
      <c r="O77" s="13">
        <f t="shared" si="484"/>
        <v>0.28491571283061601</v>
      </c>
      <c r="P77" s="13">
        <f t="shared" si="484"/>
        <v>0.1890234911131809</v>
      </c>
      <c r="Q77" s="13">
        <f t="shared" si="484"/>
        <v>1.2183339737200185</v>
      </c>
      <c r="R77" s="13">
        <f t="shared" si="484"/>
        <v>-0.99391603866953759</v>
      </c>
      <c r="S77" s="13">
        <f t="shared" si="484"/>
        <v>0.21201793827450099</v>
      </c>
      <c r="T77" s="13">
        <f t="shared" si="484"/>
        <v>0.31709760735806752</v>
      </c>
      <c r="U77" s="13">
        <f t="shared" si="484"/>
        <v>0.63638915891429748</v>
      </c>
      <c r="V77" s="13">
        <f t="shared" si="484"/>
        <v>0.23279213038856969</v>
      </c>
      <c r="W77" s="13">
        <f t="shared" si="484"/>
        <v>0.45143049594061702</v>
      </c>
      <c r="X77" s="13">
        <f t="shared" si="484"/>
        <v>0.36654117937892711</v>
      </c>
      <c r="Y77" s="13">
        <f t="shared" si="484"/>
        <v>0.64564687341328697</v>
      </c>
      <c r="Z77" s="13">
        <f t="shared" si="484"/>
        <v>0.59784285917799163</v>
      </c>
      <c r="AA77" s="13">
        <f t="shared" si="484"/>
        <v>1.0149366444777372</v>
      </c>
      <c r="AB77" s="13">
        <f t="shared" ref="AB77:BG77" si="485">AA14/AA$7*AB46</f>
        <v>0.51782518248376042</v>
      </c>
      <c r="AC77" s="13">
        <f t="shared" si="485"/>
        <v>0.30020816117661653</v>
      </c>
      <c r="AD77" s="13">
        <f t="shared" si="485"/>
        <v>0.51950407790402631</v>
      </c>
      <c r="AE77" s="13">
        <f t="shared" si="485"/>
        <v>-0.31930916024367839</v>
      </c>
      <c r="AF77" s="13">
        <f t="shared" si="485"/>
        <v>1.6873819531937104</v>
      </c>
      <c r="AG77" s="13">
        <f t="shared" si="485"/>
        <v>0.48401912736600483</v>
      </c>
      <c r="AH77" s="13">
        <f t="shared" si="485"/>
        <v>1.0984491533716261</v>
      </c>
      <c r="AI77" s="13">
        <f t="shared" si="485"/>
        <v>-0.20151768187618094</v>
      </c>
      <c r="AJ77" s="13">
        <f t="shared" si="485"/>
        <v>0.80876090438174852</v>
      </c>
      <c r="AK77" s="13">
        <f t="shared" si="485"/>
        <v>0.48116384736902656</v>
      </c>
      <c r="AL77" s="13">
        <f t="shared" si="485"/>
        <v>1.1822662661059413</v>
      </c>
      <c r="AM77" s="13">
        <f t="shared" si="485"/>
        <v>0.29430493594929485</v>
      </c>
      <c r="AN77" s="13">
        <f t="shared" si="485"/>
        <v>0.362266681596429</v>
      </c>
      <c r="AO77" s="13">
        <f t="shared" si="485"/>
        <v>0.82867129760606451</v>
      </c>
      <c r="AP77" s="13">
        <f t="shared" si="485"/>
        <v>0.93180704027724526</v>
      </c>
      <c r="AQ77" s="13">
        <f t="shared" si="485"/>
        <v>0.27807030693964918</v>
      </c>
      <c r="AR77" s="13">
        <f t="shared" si="485"/>
        <v>0.35382995508379061</v>
      </c>
      <c r="AS77" s="13">
        <f t="shared" si="485"/>
        <v>-7.5314056670830784E-2</v>
      </c>
      <c r="AT77" s="13">
        <f t="shared" si="485"/>
        <v>0.5133067402602931</v>
      </c>
      <c r="AU77" s="13">
        <f t="shared" si="485"/>
        <v>-0.51642567610794698</v>
      </c>
      <c r="AV77" s="13">
        <f t="shared" si="485"/>
        <v>-0.60131025653893411</v>
      </c>
      <c r="AW77" s="13">
        <f t="shared" si="485"/>
        <v>-0.37471800673883088</v>
      </c>
      <c r="AX77" s="13">
        <f t="shared" si="485"/>
        <v>-1.0238049473354651</v>
      </c>
      <c r="AY77" s="13">
        <f t="shared" si="485"/>
        <v>-0.65777962932510858</v>
      </c>
      <c r="AZ77" s="13">
        <f t="shared" si="485"/>
        <v>-0.32049532007190956</v>
      </c>
      <c r="BA77" s="13">
        <f t="shared" si="485"/>
        <v>-0.43772472083030911</v>
      </c>
      <c r="BB77" s="13">
        <f t="shared" si="485"/>
        <v>-0.39059086556999861</v>
      </c>
      <c r="BC77" s="13">
        <f t="shared" si="485"/>
        <v>8.924487954003904E-2</v>
      </c>
      <c r="BD77" s="13">
        <f t="shared" si="485"/>
        <v>-0.36371882558331203</v>
      </c>
      <c r="BE77" s="13">
        <f t="shared" si="485"/>
        <v>8.9789921420807925E-2</v>
      </c>
      <c r="BF77" s="13">
        <f t="shared" si="485"/>
        <v>6.984784335400987E-2</v>
      </c>
      <c r="BG77" s="13">
        <f t="shared" si="485"/>
        <v>-6.9452935625561332E-2</v>
      </c>
      <c r="BH77" s="13">
        <f t="shared" ref="BH77:CM77" si="486">BG14/BG$7*BH46</f>
        <v>0.35068330306548168</v>
      </c>
      <c r="BI77" s="13">
        <f t="shared" si="486"/>
        <v>-0.10852394517007129</v>
      </c>
      <c r="BJ77" s="13">
        <f t="shared" si="486"/>
        <v>6.9173824262088471E-2</v>
      </c>
      <c r="BK77" s="13">
        <f t="shared" si="486"/>
        <v>0.25633668984529079</v>
      </c>
      <c r="BL77" s="13">
        <f t="shared" si="486"/>
        <v>0.4336009392343862</v>
      </c>
      <c r="BM77" s="13">
        <f t="shared" si="486"/>
        <v>0.41989881157836206</v>
      </c>
      <c r="BN77" s="13">
        <f t="shared" si="486"/>
        <v>0.4074291477685924</v>
      </c>
      <c r="BO77" s="13">
        <f t="shared" si="486"/>
        <v>9.5207899315724639E-2</v>
      </c>
      <c r="BP77" s="13">
        <f t="shared" si="486"/>
        <v>2.8297757049029686E-2</v>
      </c>
      <c r="BQ77" s="13">
        <f t="shared" si="486"/>
        <v>8.4384209998007553E-2</v>
      </c>
      <c r="BR77" s="13">
        <f t="shared" si="486"/>
        <v>0</v>
      </c>
      <c r="BS77" s="13">
        <f t="shared" si="486"/>
        <v>0.67684650015472925</v>
      </c>
      <c r="BT77" s="13">
        <f t="shared" si="486"/>
        <v>0.13765073049560131</v>
      </c>
      <c r="BU77" s="13">
        <f t="shared" si="486"/>
        <v>0.30188684741755167</v>
      </c>
      <c r="BV77" s="13">
        <f t="shared" si="486"/>
        <v>0.35494079462420153</v>
      </c>
      <c r="BW77" s="13">
        <f t="shared" si="486"/>
        <v>0.59146381390761349</v>
      </c>
      <c r="BX77" s="13">
        <f t="shared" si="486"/>
        <v>-0.53599789691977784</v>
      </c>
      <c r="BY77" s="13">
        <f t="shared" si="486"/>
        <v>8.9144899262373501E-3</v>
      </c>
      <c r="BZ77" s="13">
        <f t="shared" si="486"/>
        <v>-1.0048742211893007</v>
      </c>
      <c r="CA77" s="13">
        <f t="shared" si="486"/>
        <v>-1.4887537525113714</v>
      </c>
      <c r="CB77" s="13">
        <f t="shared" si="486"/>
        <v>-1.4258781570339221</v>
      </c>
      <c r="CC77" s="13">
        <f t="shared" si="486"/>
        <v>-0.43715857814338116</v>
      </c>
      <c r="CD77" s="13">
        <f t="shared" si="486"/>
        <v>-0.63640278399910855</v>
      </c>
      <c r="CE77" s="13">
        <f t="shared" si="486"/>
        <v>0.26052291600217259</v>
      </c>
      <c r="CF77" s="13">
        <f t="shared" si="486"/>
        <v>0.23184111654150191</v>
      </c>
      <c r="CG77" s="13">
        <f t="shared" si="486"/>
        <v>-2.8655997906294382E-2</v>
      </c>
      <c r="CH77" s="13">
        <f t="shared" si="486"/>
        <v>0.52222819153864042</v>
      </c>
      <c r="CI77" s="13">
        <f t="shared" si="486"/>
        <v>0.32524881400267686</v>
      </c>
      <c r="CJ77" s="13">
        <f t="shared" si="486"/>
        <v>0.31464353372025716</v>
      </c>
      <c r="CK77" s="13">
        <f t="shared" si="486"/>
        <v>0.22677364516285367</v>
      </c>
      <c r="CL77" s="13">
        <f t="shared" si="486"/>
        <v>0.25399309734262604</v>
      </c>
      <c r="CM77" s="13">
        <f t="shared" si="486"/>
        <v>0.40379009091215984</v>
      </c>
      <c r="CN77" s="13">
        <f t="shared" ref="CN77:DS77" si="487">CM14/CM$7*CN46</f>
        <v>0.67668629488497301</v>
      </c>
      <c r="CO77" s="13">
        <f t="shared" si="487"/>
        <v>0.56651313750503651</v>
      </c>
      <c r="CP77" s="13">
        <f t="shared" si="487"/>
        <v>0.60137668788399545</v>
      </c>
      <c r="CQ77" s="13">
        <f t="shared" si="487"/>
        <v>0.57730651509687836</v>
      </c>
      <c r="CR77" s="13">
        <f t="shared" si="487"/>
        <v>0.59168174865119028</v>
      </c>
      <c r="CS77" s="13">
        <f t="shared" si="487"/>
        <v>0.77222229421223565</v>
      </c>
      <c r="CT77" s="13">
        <f t="shared" si="487"/>
        <v>0.78539072779494357</v>
      </c>
      <c r="CU77" s="13">
        <f t="shared" si="487"/>
        <v>0.50689935679076592</v>
      </c>
      <c r="CV77" s="13">
        <f t="shared" si="487"/>
        <v>0.25459165621121771</v>
      </c>
      <c r="CW77" s="13">
        <f t="shared" si="487"/>
        <v>0.81614179023298761</v>
      </c>
      <c r="CX77" s="13">
        <f t="shared" si="487"/>
        <v>0.42569697925387417</v>
      </c>
      <c r="CY77" s="13">
        <f t="shared" si="487"/>
        <v>0.61603530949082497</v>
      </c>
      <c r="CZ77" s="13">
        <f t="shared" si="487"/>
        <v>0.59380865213677569</v>
      </c>
      <c r="DA77" s="13">
        <f t="shared" si="487"/>
        <v>0.48519306693487185</v>
      </c>
      <c r="DB77" s="13">
        <f t="shared" si="487"/>
        <v>0.24294318805855258</v>
      </c>
      <c r="DC77" s="13">
        <f t="shared" si="487"/>
        <v>0.28343096917821414</v>
      </c>
      <c r="DD77" s="13">
        <f t="shared" si="487"/>
        <v>0.87201374290260325</v>
      </c>
      <c r="DE77" s="13">
        <f t="shared" si="487"/>
        <v>0.65232224791280446</v>
      </c>
      <c r="DF77" s="13">
        <f t="shared" si="487"/>
        <v>0.44058994052451639</v>
      </c>
      <c r="DG77" s="13">
        <f t="shared" si="487"/>
        <v>0.8955802104794125</v>
      </c>
      <c r="DH77" s="13">
        <f t="shared" si="487"/>
        <v>1.2171640696569097</v>
      </c>
      <c r="DI77" s="13">
        <f t="shared" si="487"/>
        <v>0.93947677759619352</v>
      </c>
      <c r="DJ77" s="13">
        <f t="shared" si="487"/>
        <v>1.5782303974176237E-2</v>
      </c>
      <c r="DK77" s="13">
        <f t="shared" si="487"/>
        <v>0.39670044656113773</v>
      </c>
      <c r="DL77" s="13">
        <f t="shared" si="487"/>
        <v>-2.3370790768267331E-2</v>
      </c>
      <c r="DM77" s="13">
        <f t="shared" si="487"/>
        <v>0.13233849293213587</v>
      </c>
      <c r="DN77" s="13">
        <f t="shared" si="487"/>
        <v>-8.4765730988381735E-2</v>
      </c>
      <c r="DO77" s="13">
        <f t="shared" si="487"/>
        <v>0.71088544687998545</v>
      </c>
      <c r="DP77" s="13">
        <f t="shared" si="487"/>
        <v>0.40144441033190142</v>
      </c>
      <c r="DQ77" s="13">
        <f t="shared" si="487"/>
        <v>0.5065687568241608</v>
      </c>
      <c r="DR77" s="13">
        <f t="shared" si="487"/>
        <v>0.31821864110085091</v>
      </c>
      <c r="DS77" s="13">
        <f t="shared" si="487"/>
        <v>0.50876794374414891</v>
      </c>
      <c r="DT77" s="55">
        <f t="shared" ref="DT77:EY77" si="488">DS14/DS$7*DT46</f>
        <v>-4.4787716270885483</v>
      </c>
      <c r="DU77" s="55">
        <f t="shared" si="488"/>
        <v>4.6394403382353033</v>
      </c>
      <c r="DV77" s="55">
        <f t="shared" si="488"/>
        <v>1.580202562640987</v>
      </c>
      <c r="DW77" s="13">
        <f t="shared" si="488"/>
        <v>-0.53661451339551869</v>
      </c>
      <c r="DX77" s="13">
        <f t="shared" si="488"/>
        <v>-0.24199470296213663</v>
      </c>
      <c r="DY77" s="13">
        <f t="shared" si="488"/>
        <v>1.0236082202777843</v>
      </c>
      <c r="DZ77" s="13">
        <f t="shared" si="488"/>
        <v>0.74120718793128682</v>
      </c>
      <c r="EA77" s="13">
        <f t="shared" si="488"/>
        <v>0.4521397296376361</v>
      </c>
      <c r="EB77" s="14">
        <f t="shared" si="488"/>
        <v>-5.4350486261466741E-3</v>
      </c>
      <c r="EC77" s="14">
        <f t="shared" si="488"/>
        <v>-0.7672853119022921</v>
      </c>
      <c r="ED77" s="14">
        <f t="shared" si="488"/>
        <v>-0.12584136989552214</v>
      </c>
      <c r="EE77" s="14">
        <f t="shared" si="488"/>
        <v>-0.61379408513956935</v>
      </c>
      <c r="EF77" s="14">
        <f t="shared" si="488"/>
        <v>0.10355617190121386</v>
      </c>
      <c r="EG77" s="14">
        <f t="shared" si="488"/>
        <v>-0.64499895140450725</v>
      </c>
      <c r="EH77" s="14">
        <f t="shared" si="488"/>
        <v>-0.13036072617897781</v>
      </c>
      <c r="EI77" s="14">
        <f t="shared" si="488"/>
        <v>-0.53099822551938969</v>
      </c>
      <c r="EJ77" s="14">
        <f t="shared" si="488"/>
        <v>-0.81369024391134115</v>
      </c>
      <c r="EK77" s="14">
        <f t="shared" si="488"/>
        <v>-0.11354404445002705</v>
      </c>
      <c r="EL77" s="14">
        <f t="shared" si="488"/>
        <v>-0.16363492968714677</v>
      </c>
      <c r="EM77" s="14">
        <f t="shared" si="488"/>
        <v>-0.20783973710074269</v>
      </c>
      <c r="EN77" s="14">
        <f t="shared" si="488"/>
        <v>0.11204753222893359</v>
      </c>
      <c r="EO77" s="14">
        <f t="shared" si="488"/>
        <v>0.44719535112880665</v>
      </c>
      <c r="EP77" s="14">
        <f t="shared" si="488"/>
        <v>0.5107817660006938</v>
      </c>
      <c r="EQ77" s="14">
        <f t="shared" si="488"/>
        <v>0.44443006913692668</v>
      </c>
      <c r="ER77" s="14">
        <f t="shared" si="488"/>
        <v>0.5689359261011856</v>
      </c>
      <c r="ES77" s="14">
        <f t="shared" si="488"/>
        <v>0.59210999861211389</v>
      </c>
      <c r="ET77" s="14">
        <f t="shared" si="488"/>
        <v>0.49307924606126485</v>
      </c>
      <c r="EU77" s="14">
        <f t="shared" si="488"/>
        <v>0.39476059191361162</v>
      </c>
      <c r="EV77" s="14">
        <f t="shared" si="488"/>
        <v>0.41999798245664877</v>
      </c>
      <c r="EW77" s="14">
        <f t="shared" si="488"/>
        <v>0.34809805826582713</v>
      </c>
      <c r="EX77" s="14">
        <f t="shared" si="488"/>
        <v>0.20241956772742811</v>
      </c>
      <c r="EY77" s="14">
        <f t="shared" si="488"/>
        <v>0.10480287364725387</v>
      </c>
      <c r="EZ77" s="14">
        <f t="shared" ref="EZ77:FF77" si="489">EY14/EY$7*EZ46</f>
        <v>0.12050031553903151</v>
      </c>
      <c r="FA77" s="14">
        <f t="shared" si="489"/>
        <v>9.0121994387872953E-2</v>
      </c>
      <c r="FB77" s="14">
        <f t="shared" si="489"/>
        <v>3.942205009339448E-2</v>
      </c>
      <c r="FC77" s="14">
        <f t="shared" si="489"/>
        <v>-2.5737920423199338E-2</v>
      </c>
      <c r="FD77" s="14">
        <f t="shared" si="489"/>
        <v>-9.3854786892509333E-3</v>
      </c>
      <c r="FE77" s="14">
        <f t="shared" si="489"/>
        <v>-1.3504599335649782E-3</v>
      </c>
      <c r="FF77" s="14">
        <f t="shared" si="489"/>
        <v>4.344566668576964E-3</v>
      </c>
    </row>
    <row r="78" spans="2:162" x14ac:dyDescent="0.25">
      <c r="B78" t="str">
        <f t="shared" si="441"/>
        <v xml:space="preserve">   Transportation and public utilities</v>
      </c>
      <c r="C78" s="13"/>
      <c r="D78" s="13">
        <f t="shared" ref="D78:AA78" si="490">C15/C$7*D47</f>
        <v>0.71864294366329207</v>
      </c>
      <c r="E78" s="13">
        <f t="shared" si="490"/>
        <v>0.13378807790216654</v>
      </c>
      <c r="F78" s="13">
        <f t="shared" si="490"/>
        <v>-0.49224064330147166</v>
      </c>
      <c r="G78" s="13">
        <f t="shared" si="490"/>
        <v>0.60321493069614929</v>
      </c>
      <c r="H78" s="13">
        <f t="shared" si="490"/>
        <v>-0.13081543525783562</v>
      </c>
      <c r="I78" s="13">
        <f t="shared" si="490"/>
        <v>0.30685906448986949</v>
      </c>
      <c r="J78" s="13">
        <f t="shared" si="490"/>
        <v>-0.26861796866255361</v>
      </c>
      <c r="K78" s="13">
        <f t="shared" si="490"/>
        <v>-0.30233158915023461</v>
      </c>
      <c r="L78" s="13">
        <f t="shared" si="490"/>
        <v>4.7478723717625369E-2</v>
      </c>
      <c r="M78" s="13">
        <f t="shared" si="490"/>
        <v>-0.19745439881206553</v>
      </c>
      <c r="N78" s="13">
        <f t="shared" si="490"/>
        <v>-0.15195753347120627</v>
      </c>
      <c r="O78" s="13">
        <f t="shared" si="490"/>
        <v>0.16737683121244837</v>
      </c>
      <c r="P78" s="13">
        <f t="shared" si="490"/>
        <v>-0.34254818056331271</v>
      </c>
      <c r="Q78" s="13">
        <f t="shared" si="490"/>
        <v>0.33760420705369615</v>
      </c>
      <c r="R78" s="13">
        <f t="shared" si="490"/>
        <v>-0.93362031526785394</v>
      </c>
      <c r="S78" s="13">
        <f t="shared" si="490"/>
        <v>0.88230103226901568</v>
      </c>
      <c r="T78" s="13">
        <f t="shared" si="490"/>
        <v>4.6808840747877979E-2</v>
      </c>
      <c r="U78" s="13">
        <f t="shared" si="490"/>
        <v>2.3263511271595302E-2</v>
      </c>
      <c r="V78" s="13">
        <f t="shared" si="490"/>
        <v>3.4829730148935555E-2</v>
      </c>
      <c r="W78" s="13">
        <f t="shared" si="490"/>
        <v>-9.0888708167124535E-2</v>
      </c>
      <c r="X78" s="13">
        <f t="shared" si="490"/>
        <v>-2.2664041119482819E-2</v>
      </c>
      <c r="Y78" s="13">
        <f t="shared" si="490"/>
        <v>0.35097927404740403</v>
      </c>
      <c r="Z78" s="13">
        <f t="shared" si="490"/>
        <v>-2.2630175152964453E-2</v>
      </c>
      <c r="AA78" s="13">
        <f t="shared" si="490"/>
        <v>0.44952022623235754</v>
      </c>
      <c r="AB78" s="13">
        <f t="shared" ref="AB78:BG78" si="491">AA15/AA$7*AB47</f>
        <v>-0.64980218765303632</v>
      </c>
      <c r="AC78" s="13">
        <f t="shared" si="491"/>
        <v>0.96892972672924293</v>
      </c>
      <c r="AD78" s="13">
        <f t="shared" si="491"/>
        <v>0.44178328683904561</v>
      </c>
      <c r="AE78" s="13">
        <f t="shared" si="491"/>
        <v>6.4713403880931664E-2</v>
      </c>
      <c r="AF78" s="13">
        <f t="shared" si="491"/>
        <v>0.16122647690460126</v>
      </c>
      <c r="AG78" s="13">
        <f t="shared" si="491"/>
        <v>-0.2838972561972109</v>
      </c>
      <c r="AH78" s="13">
        <f t="shared" si="491"/>
        <v>-0.73776292371015995</v>
      </c>
      <c r="AI78" s="13">
        <f t="shared" si="491"/>
        <v>1.635308758248943</v>
      </c>
      <c r="AJ78" s="13">
        <f t="shared" si="491"/>
        <v>0.14232273637468368</v>
      </c>
      <c r="AK78" s="13">
        <f t="shared" si="491"/>
        <v>0.12015909841042995</v>
      </c>
      <c r="AL78" s="13">
        <f t="shared" si="491"/>
        <v>-6.8345052944905435E-2</v>
      </c>
      <c r="AM78" s="13">
        <f t="shared" si="491"/>
        <v>0.25910912456538449</v>
      </c>
      <c r="AN78" s="13">
        <f t="shared" si="491"/>
        <v>-0.20949365823045971</v>
      </c>
      <c r="AO78" s="13">
        <f t="shared" si="491"/>
        <v>-3.8555641425775312E-2</v>
      </c>
      <c r="AP78" s="13">
        <f t="shared" si="491"/>
        <v>0.22519821899262285</v>
      </c>
      <c r="AQ78" s="13">
        <f t="shared" si="491"/>
        <v>-0.24212662558073897</v>
      </c>
      <c r="AR78" s="13">
        <f t="shared" si="491"/>
        <v>-0.11259748180286101</v>
      </c>
      <c r="AS78" s="13">
        <f t="shared" si="491"/>
        <v>-1.8829128589416256E-2</v>
      </c>
      <c r="AT78" s="13">
        <f t="shared" si="491"/>
        <v>0.21066125749223907</v>
      </c>
      <c r="AU78" s="13">
        <f t="shared" si="491"/>
        <v>1.8709980702860764E-2</v>
      </c>
      <c r="AV78" s="13">
        <f t="shared" si="491"/>
        <v>-0.35381483550044968</v>
      </c>
      <c r="AW78" s="13">
        <f t="shared" si="491"/>
        <v>-0.44329006036708063</v>
      </c>
      <c r="AX78" s="13">
        <f t="shared" si="491"/>
        <v>-0.55031617382807474</v>
      </c>
      <c r="AY78" s="13">
        <f t="shared" si="491"/>
        <v>-7.691320723113132E-2</v>
      </c>
      <c r="AZ78" s="13">
        <f t="shared" si="491"/>
        <v>-0.1731499506981205</v>
      </c>
      <c r="BA78" s="13">
        <f t="shared" si="491"/>
        <v>0.15978345994039331</v>
      </c>
      <c r="BB78" s="13">
        <f t="shared" si="491"/>
        <v>-0.2123275776038584</v>
      </c>
      <c r="BC78" s="13">
        <f t="shared" si="491"/>
        <v>9.9043207687566359E-3</v>
      </c>
      <c r="BD78" s="13">
        <f t="shared" si="491"/>
        <v>-0.24195075663387014</v>
      </c>
      <c r="BE78" s="13">
        <f t="shared" si="491"/>
        <v>0</v>
      </c>
      <c r="BF78" s="13">
        <f t="shared" si="491"/>
        <v>-8.8852663548469518E-2</v>
      </c>
      <c r="BG78" s="13">
        <f t="shared" si="491"/>
        <v>-3.9595568758849488E-2</v>
      </c>
      <c r="BH78" s="13">
        <f t="shared" ref="BH78:CM78" si="492">BG15/BG$7*BH47</f>
        <v>0.18209107509466407</v>
      </c>
      <c r="BI78" s="13">
        <f t="shared" si="492"/>
        <v>1.9823149634915056E-2</v>
      </c>
      <c r="BJ78" s="13">
        <f t="shared" si="492"/>
        <v>0.12991069678205072</v>
      </c>
      <c r="BK78" s="13">
        <f t="shared" si="492"/>
        <v>-0.18271019005309119</v>
      </c>
      <c r="BL78" s="13">
        <f t="shared" si="492"/>
        <v>-0.1156267409762899</v>
      </c>
      <c r="BM78" s="13">
        <f t="shared" si="492"/>
        <v>-0.12402704172003119</v>
      </c>
      <c r="BN78" s="13">
        <f t="shared" si="492"/>
        <v>9.7025830557591231E-2</v>
      </c>
      <c r="BO78" s="13">
        <f t="shared" si="492"/>
        <v>0.11536333517192136</v>
      </c>
      <c r="BP78" s="13">
        <f t="shared" si="492"/>
        <v>1.8889530060389494E-2</v>
      </c>
      <c r="BQ78" s="13">
        <f t="shared" si="492"/>
        <v>3.7574418784327594E-2</v>
      </c>
      <c r="BR78" s="13">
        <f t="shared" si="492"/>
        <v>-9.2876952271604279E-3</v>
      </c>
      <c r="BS78" s="13">
        <f t="shared" si="492"/>
        <v>0.19820812771159105</v>
      </c>
      <c r="BT78" s="13">
        <f t="shared" si="492"/>
        <v>0.12040710878413945</v>
      </c>
      <c r="BU78" s="13">
        <f t="shared" si="492"/>
        <v>-9.0699191249548946E-3</v>
      </c>
      <c r="BV78" s="13">
        <f t="shared" si="492"/>
        <v>3.6220457438762822E-2</v>
      </c>
      <c r="BW78" s="13">
        <f t="shared" si="492"/>
        <v>-3.5723526412041004E-2</v>
      </c>
      <c r="BX78" s="13">
        <f t="shared" si="492"/>
        <v>-8.9002275127738634E-3</v>
      </c>
      <c r="BY78" s="13">
        <f t="shared" si="492"/>
        <v>-0.15763704435694365</v>
      </c>
      <c r="BZ78" s="13">
        <f t="shared" si="492"/>
        <v>-0.27580644366384288</v>
      </c>
      <c r="CA78" s="13">
        <f t="shared" si="492"/>
        <v>-0.20359756461010342</v>
      </c>
      <c r="CB78" s="13">
        <f t="shared" si="492"/>
        <v>-0.42059049638187501</v>
      </c>
      <c r="CC78" s="13">
        <f t="shared" si="492"/>
        <v>-0.18424209144069661</v>
      </c>
      <c r="CD78" s="13">
        <f t="shared" si="492"/>
        <v>-0.1680369901297116</v>
      </c>
      <c r="CE78" s="13">
        <f t="shared" si="492"/>
        <v>-9.4808309660581194E-2</v>
      </c>
      <c r="CF78" s="13">
        <f t="shared" si="492"/>
        <v>-5.7239558481702181E-2</v>
      </c>
      <c r="CG78" s="13">
        <f t="shared" si="492"/>
        <v>6.7429333587581936E-2</v>
      </c>
      <c r="CH78" s="13">
        <f t="shared" si="492"/>
        <v>0.1258264122999711</v>
      </c>
      <c r="CI78" s="13">
        <f t="shared" si="492"/>
        <v>7.6553274444627117E-2</v>
      </c>
      <c r="CJ78" s="13">
        <f t="shared" si="492"/>
        <v>0.1149722502017325</v>
      </c>
      <c r="CK78" s="13">
        <f t="shared" si="492"/>
        <v>0.12382604914866552</v>
      </c>
      <c r="CL78" s="13">
        <f t="shared" si="492"/>
        <v>-8.3317811932732466E-2</v>
      </c>
      <c r="CM78" s="13">
        <f t="shared" si="492"/>
        <v>4.671706811452301E-2</v>
      </c>
      <c r="CN78" s="13">
        <f t="shared" ref="CN78:DS78" si="493">CM15/CM$7*CN47</f>
        <v>8.3940775493898126E-2</v>
      </c>
      <c r="CO78" s="13">
        <f t="shared" si="493"/>
        <v>-1.8270222331852132E-2</v>
      </c>
      <c r="CP78" s="13">
        <f t="shared" si="493"/>
        <v>-8.1237255783737292E-2</v>
      </c>
      <c r="CQ78" s="13">
        <f t="shared" si="493"/>
        <v>-2.7006828444015082E-2</v>
      </c>
      <c r="CR78" s="13">
        <f t="shared" si="493"/>
        <v>0.1366834829201333</v>
      </c>
      <c r="CS78" s="13">
        <f t="shared" si="493"/>
        <v>0.11744288075881561</v>
      </c>
      <c r="CT78" s="13">
        <f t="shared" si="493"/>
        <v>0.16237409314176238</v>
      </c>
      <c r="CU78" s="13">
        <f t="shared" si="493"/>
        <v>0.27169568083359874</v>
      </c>
      <c r="CV78" s="13">
        <f t="shared" si="493"/>
        <v>0.27899807791873427</v>
      </c>
      <c r="CW78" s="13">
        <f t="shared" si="493"/>
        <v>0.12342023205903971</v>
      </c>
      <c r="CX78" s="13">
        <f t="shared" si="493"/>
        <v>0.15748403880179168</v>
      </c>
      <c r="CY78" s="13">
        <f t="shared" si="493"/>
        <v>0.20097009916322511</v>
      </c>
      <c r="CZ78" s="13">
        <f t="shared" si="493"/>
        <v>2.5516014282216126E-2</v>
      </c>
      <c r="DA78" s="13">
        <f t="shared" si="493"/>
        <v>0.18019197611634788</v>
      </c>
      <c r="DB78" s="13">
        <f t="shared" si="493"/>
        <v>0.27457764538195445</v>
      </c>
      <c r="DC78" s="13">
        <f t="shared" si="493"/>
        <v>-8.2700127597194507E-3</v>
      </c>
      <c r="DD78" s="13">
        <f t="shared" si="493"/>
        <v>0.20136190071158999</v>
      </c>
      <c r="DE78" s="13">
        <f t="shared" si="493"/>
        <v>0.19082861546523991</v>
      </c>
      <c r="DF78" s="13">
        <f t="shared" si="493"/>
        <v>0.10614901130079858</v>
      </c>
      <c r="DG78" s="13">
        <f t="shared" si="493"/>
        <v>0.10572565783815603</v>
      </c>
      <c r="DH78" s="13">
        <f t="shared" si="493"/>
        <v>6.4356381844968377E-2</v>
      </c>
      <c r="DI78" s="13">
        <f t="shared" si="493"/>
        <v>6.3802555693633398E-2</v>
      </c>
      <c r="DJ78" s="13">
        <f t="shared" si="493"/>
        <v>0.19332196483345274</v>
      </c>
      <c r="DK78" s="13">
        <f t="shared" si="493"/>
        <v>0.11941506518373506</v>
      </c>
      <c r="DL78" s="13">
        <f t="shared" si="493"/>
        <v>7.8013487808888159E-3</v>
      </c>
      <c r="DM78" s="13">
        <f t="shared" si="493"/>
        <v>-7.7529852834574845E-3</v>
      </c>
      <c r="DN78" s="13">
        <f t="shared" si="493"/>
        <v>0.14911661551929759</v>
      </c>
      <c r="DO78" s="13">
        <f t="shared" si="493"/>
        <v>6.1846327248624017E-2</v>
      </c>
      <c r="DP78" s="13">
        <f t="shared" si="493"/>
        <v>5.383383212125923E-2</v>
      </c>
      <c r="DQ78" s="13">
        <f t="shared" si="493"/>
        <v>6.1062142300471224E-2</v>
      </c>
      <c r="DR78" s="13">
        <f t="shared" si="493"/>
        <v>6.8173828031354217E-2</v>
      </c>
      <c r="DS78" s="13">
        <f t="shared" si="493"/>
        <v>0</v>
      </c>
      <c r="DT78" s="55">
        <f t="shared" ref="DT78:EY78" si="494">DS15/DS$7*DT47</f>
        <v>-1.2067558747050584</v>
      </c>
      <c r="DU78" s="55">
        <f t="shared" si="494"/>
        <v>-2.5210497184307484E-2</v>
      </c>
      <c r="DV78" s="55">
        <f t="shared" si="494"/>
        <v>0.29509497290347264</v>
      </c>
      <c r="DW78" s="13">
        <f t="shared" si="494"/>
        <v>0.18196055087882218</v>
      </c>
      <c r="DX78" s="13">
        <f t="shared" si="494"/>
        <v>8.1182373829764096E-3</v>
      </c>
      <c r="DY78" s="13">
        <f t="shared" si="494"/>
        <v>0.20460554162017597</v>
      </c>
      <c r="DZ78" s="13">
        <f t="shared" si="494"/>
        <v>0.67267540836161355</v>
      </c>
      <c r="EA78" s="13">
        <f t="shared" si="494"/>
        <v>0.16490817520835674</v>
      </c>
      <c r="EB78" s="14">
        <f t="shared" si="494"/>
        <v>0.26423820042195129</v>
      </c>
      <c r="EC78" s="14">
        <f t="shared" si="494"/>
        <v>7.0315735813257535E-2</v>
      </c>
      <c r="ED78" s="14">
        <f t="shared" si="494"/>
        <v>-0.10441684155590564</v>
      </c>
      <c r="EE78" s="14">
        <f t="shared" si="494"/>
        <v>-0.15100437992076482</v>
      </c>
      <c r="EF78" s="14">
        <f t="shared" si="494"/>
        <v>-5.2431990282621771E-2</v>
      </c>
      <c r="EG78" s="14">
        <f t="shared" si="494"/>
        <v>-0.37925986439656778</v>
      </c>
      <c r="EH78" s="14">
        <f t="shared" si="494"/>
        <v>-5.9329229745941924E-2</v>
      </c>
      <c r="EI78" s="14">
        <f t="shared" si="494"/>
        <v>1.0959928317975676E-2</v>
      </c>
      <c r="EJ78" s="14">
        <f t="shared" si="494"/>
        <v>-1.3101786292390801E-3</v>
      </c>
      <c r="EK78" s="14">
        <f t="shared" si="494"/>
        <v>-9.2007114225668804E-2</v>
      </c>
      <c r="EL78" s="14">
        <f t="shared" si="494"/>
        <v>-0.14150566461090586</v>
      </c>
      <c r="EM78" s="14">
        <f t="shared" si="494"/>
        <v>-1.8355498955985348E-2</v>
      </c>
      <c r="EN78" s="14">
        <f t="shared" si="494"/>
        <v>1.3049865823684377E-2</v>
      </c>
      <c r="EO78" s="14">
        <f t="shared" si="494"/>
        <v>-4.2303189258967269E-2</v>
      </c>
      <c r="EP78" s="14">
        <f t="shared" si="494"/>
        <v>3.6896455013389357E-3</v>
      </c>
      <c r="EQ78" s="14">
        <f t="shared" si="494"/>
        <v>1.4933809299360104E-2</v>
      </c>
      <c r="ER78" s="14">
        <f t="shared" si="494"/>
        <v>5.5862436901600955E-2</v>
      </c>
      <c r="ES78" s="14">
        <f t="shared" si="494"/>
        <v>3.8675314363262395E-2</v>
      </c>
      <c r="ET78" s="14">
        <f t="shared" si="494"/>
        <v>5.8354035846603529E-2</v>
      </c>
      <c r="EU78" s="14">
        <f t="shared" si="494"/>
        <v>3.5534544304499552E-2</v>
      </c>
      <c r="EV78" s="14">
        <f t="shared" si="494"/>
        <v>2.7950626901314854E-3</v>
      </c>
      <c r="EW78" s="14">
        <f t="shared" si="494"/>
        <v>2.6995129412819764E-2</v>
      </c>
      <c r="EX78" s="14">
        <f t="shared" si="494"/>
        <v>1.8588419138675302E-2</v>
      </c>
      <c r="EY78" s="14">
        <f t="shared" si="494"/>
        <v>6.5329114931953905E-3</v>
      </c>
      <c r="EZ78" s="14">
        <f t="shared" ref="EZ78:FF78" si="495">EY15/EY$7*EZ47</f>
        <v>1.9180921985848594E-2</v>
      </c>
      <c r="FA78" s="14">
        <f t="shared" si="495"/>
        <v>-7.3162450463627807E-3</v>
      </c>
      <c r="FB78" s="14">
        <f t="shared" si="495"/>
        <v>1.3171455405027588E-4</v>
      </c>
      <c r="FC78" s="14">
        <f t="shared" si="495"/>
        <v>4.2766034134414602E-3</v>
      </c>
      <c r="FD78" s="14">
        <f t="shared" si="495"/>
        <v>9.8181069587680962E-3</v>
      </c>
      <c r="FE78" s="14">
        <f t="shared" si="495"/>
        <v>-1.0191285514913259E-2</v>
      </c>
      <c r="FF78" s="14">
        <f t="shared" si="495"/>
        <v>-6.045227708068545E-3</v>
      </c>
    </row>
    <row r="79" spans="2:162" x14ac:dyDescent="0.25">
      <c r="B79" t="str">
        <f t="shared" si="441"/>
        <v xml:space="preserve">   Information</v>
      </c>
      <c r="C79" s="13"/>
      <c r="D79" s="13">
        <f t="shared" ref="D79:AA79" si="496">C16/C$7*D48</f>
        <v>-3.62380514214879E-2</v>
      </c>
      <c r="E79" s="13">
        <f t="shared" si="496"/>
        <v>0.14717825326149625</v>
      </c>
      <c r="F79" s="13">
        <f t="shared" si="496"/>
        <v>-0.12898365799195677</v>
      </c>
      <c r="G79" s="13">
        <f t="shared" si="496"/>
        <v>0.222019235118462</v>
      </c>
      <c r="H79" s="13">
        <f t="shared" si="496"/>
        <v>0.23515623697913193</v>
      </c>
      <c r="I79" s="13">
        <f t="shared" si="496"/>
        <v>0.20905036654787115</v>
      </c>
      <c r="J79" s="13">
        <f t="shared" si="496"/>
        <v>0.29691142733902304</v>
      </c>
      <c r="K79" s="13">
        <f t="shared" si="496"/>
        <v>0.17035416141099907</v>
      </c>
      <c r="L79" s="13">
        <f t="shared" si="496"/>
        <v>4.7567188315392965E-2</v>
      </c>
      <c r="M79" s="13">
        <f t="shared" si="496"/>
        <v>0.16867547476582739</v>
      </c>
      <c r="N79" s="13">
        <f t="shared" si="496"/>
        <v>0.30663648149220024</v>
      </c>
      <c r="O79" s="13">
        <f t="shared" si="496"/>
        <v>0.2548935516526073</v>
      </c>
      <c r="P79" s="13">
        <f t="shared" si="496"/>
        <v>0.29158277740731214</v>
      </c>
      <c r="Q79" s="13">
        <f t="shared" si="496"/>
        <v>0.48147903849702423</v>
      </c>
      <c r="R79" s="13">
        <f t="shared" si="496"/>
        <v>-0.10296587908597471</v>
      </c>
      <c r="S79" s="13">
        <f t="shared" si="496"/>
        <v>0.2159109981409027</v>
      </c>
      <c r="T79" s="13">
        <f t="shared" si="496"/>
        <v>0.23912314163534965</v>
      </c>
      <c r="U79" s="13">
        <f t="shared" si="496"/>
        <v>7.0177481773691944E-2</v>
      </c>
      <c r="V79" s="13">
        <f t="shared" si="496"/>
        <v>1.0507178993776463</v>
      </c>
      <c r="W79" s="13">
        <f t="shared" si="496"/>
        <v>0.23443217646297096</v>
      </c>
      <c r="X79" s="13">
        <f t="shared" si="496"/>
        <v>0.60119978513848515</v>
      </c>
      <c r="Y79" s="13">
        <f t="shared" si="496"/>
        <v>0.48712550648940706</v>
      </c>
      <c r="Z79" s="13">
        <f t="shared" si="496"/>
        <v>0.67411876235965751</v>
      </c>
      <c r="AA79" s="13">
        <f t="shared" si="496"/>
        <v>0.23272575773644677</v>
      </c>
      <c r="AB79" s="13">
        <f t="shared" ref="AB79:BG79" si="497">AA16/AA$7*AB48</f>
        <v>0.42728836038562984</v>
      </c>
      <c r="AC79" s="13">
        <f t="shared" si="497"/>
        <v>-0.1416872749014893</v>
      </c>
      <c r="AD79" s="13">
        <f t="shared" si="497"/>
        <v>0.30290220270545742</v>
      </c>
      <c r="AE79" s="13">
        <f t="shared" si="497"/>
        <v>0.36563478844698444</v>
      </c>
      <c r="AF79" s="13">
        <f t="shared" si="497"/>
        <v>0.37244334236949711</v>
      </c>
      <c r="AG79" s="13">
        <f t="shared" si="497"/>
        <v>0.5336937896425834</v>
      </c>
      <c r="AH79" s="13">
        <f t="shared" si="497"/>
        <v>0.13538630183238909</v>
      </c>
      <c r="AI79" s="13">
        <f t="shared" si="497"/>
        <v>0.28016572160434938</v>
      </c>
      <c r="AJ79" s="13">
        <f t="shared" si="497"/>
        <v>0.11153185722145732</v>
      </c>
      <c r="AK79" s="13">
        <f t="shared" si="497"/>
        <v>0.48545779197721478</v>
      </c>
      <c r="AL79" s="13">
        <f t="shared" si="497"/>
        <v>0.3127835058846819</v>
      </c>
      <c r="AM79" s="13">
        <f t="shared" si="497"/>
        <v>0.88960075279826523</v>
      </c>
      <c r="AN79" s="13">
        <f t="shared" si="497"/>
        <v>0.23750664886899936</v>
      </c>
      <c r="AO79" s="13">
        <f t="shared" si="497"/>
        <v>1.2072896897822267</v>
      </c>
      <c r="AP79" s="13">
        <f t="shared" si="497"/>
        <v>0.16522150127311419</v>
      </c>
      <c r="AQ79" s="13">
        <f t="shared" si="497"/>
        <v>1.4215202661100701</v>
      </c>
      <c r="AR79" s="13">
        <f t="shared" si="497"/>
        <v>0.85528758275361083</v>
      </c>
      <c r="AS79" s="13">
        <f t="shared" si="497"/>
        <v>1.1059412782287787</v>
      </c>
      <c r="AT79" s="13">
        <f t="shared" si="497"/>
        <v>0.34594371608545199</v>
      </c>
      <c r="AU79" s="13">
        <f t="shared" si="497"/>
        <v>-9.3326927024852801E-3</v>
      </c>
      <c r="AV79" s="13">
        <f t="shared" si="497"/>
        <v>-0.43713528960169273</v>
      </c>
      <c r="AW79" s="13">
        <f t="shared" si="497"/>
        <v>-0.4221430776619346</v>
      </c>
      <c r="AX79" s="13">
        <f t="shared" si="497"/>
        <v>-0.21625704597569503</v>
      </c>
      <c r="AY79" s="13">
        <f t="shared" si="497"/>
        <v>-0.43220873664257681</v>
      </c>
      <c r="AZ79" s="13">
        <f t="shared" si="497"/>
        <v>-0.16448648996521198</v>
      </c>
      <c r="BA79" s="13">
        <f t="shared" si="497"/>
        <v>-0.11701719592352965</v>
      </c>
      <c r="BB79" s="13">
        <f t="shared" si="497"/>
        <v>-3.9326688057480873E-2</v>
      </c>
      <c r="BC79" s="13">
        <f t="shared" si="497"/>
        <v>-0.19518082796351272</v>
      </c>
      <c r="BD79" s="13">
        <f t="shared" si="497"/>
        <v>-0.19562037113069619</v>
      </c>
      <c r="BE79" s="13">
        <f t="shared" si="497"/>
        <v>0.13060065247377534</v>
      </c>
      <c r="BF79" s="13">
        <f t="shared" si="497"/>
        <v>0.14082831982123689</v>
      </c>
      <c r="BG79" s="13">
        <f t="shared" si="497"/>
        <v>9.0007483413082026E-2</v>
      </c>
      <c r="BH79" s="13">
        <f t="shared" ref="BH79:CM79" si="498">BG16/BG$7*BH48</f>
        <v>8.9973859713838603E-2</v>
      </c>
      <c r="BI79" s="13">
        <f t="shared" si="498"/>
        <v>-3.9459003603800016E-2</v>
      </c>
      <c r="BJ79" s="13">
        <f t="shared" si="498"/>
        <v>0.17979061897625073</v>
      </c>
      <c r="BK79" s="13">
        <f t="shared" si="498"/>
        <v>0.19864804519733756</v>
      </c>
      <c r="BL79" s="13">
        <f t="shared" si="498"/>
        <v>4.8922043050104766E-2</v>
      </c>
      <c r="BM79" s="13">
        <f t="shared" si="498"/>
        <v>0.12676350796628502</v>
      </c>
      <c r="BN79" s="13">
        <f t="shared" si="498"/>
        <v>8.6968975429091933E-2</v>
      </c>
      <c r="BO79" s="13">
        <f t="shared" si="498"/>
        <v>0.15361029608023055</v>
      </c>
      <c r="BP79" s="13">
        <f t="shared" si="498"/>
        <v>0.53767887781469126</v>
      </c>
      <c r="BQ79" s="13">
        <f t="shared" si="498"/>
        <v>0.52320972177880165</v>
      </c>
      <c r="BR79" s="13">
        <f t="shared" si="498"/>
        <v>0.26496930749997311</v>
      </c>
      <c r="BS79" s="13">
        <f t="shared" si="498"/>
        <v>0.23473998540831562</v>
      </c>
      <c r="BT79" s="13">
        <f t="shared" si="498"/>
        <v>0.25107663298684019</v>
      </c>
      <c r="BU79" s="13">
        <f t="shared" si="498"/>
        <v>7.2986833920492822E-2</v>
      </c>
      <c r="BV79" s="13">
        <f t="shared" si="498"/>
        <v>0.15493974639688407</v>
      </c>
      <c r="BW79" s="13">
        <f t="shared" si="498"/>
        <v>0.32988071806596303</v>
      </c>
      <c r="BX79" s="13">
        <f t="shared" si="498"/>
        <v>0.30911741751308891</v>
      </c>
      <c r="BY79" s="13">
        <f t="shared" si="498"/>
        <v>0.40244778304328321</v>
      </c>
      <c r="BZ79" s="13">
        <f t="shared" si="498"/>
        <v>0.18908724532522128</v>
      </c>
      <c r="CA79" s="13">
        <f t="shared" si="498"/>
        <v>-9.9024531767422985E-2</v>
      </c>
      <c r="CB79" s="13">
        <f t="shared" si="498"/>
        <v>-0.30683014512379397</v>
      </c>
      <c r="CC79" s="13">
        <f t="shared" si="498"/>
        <v>-0.26825974534521796</v>
      </c>
      <c r="CD79" s="13">
        <f t="shared" si="498"/>
        <v>-3.7978872112820652E-2</v>
      </c>
      <c r="CE79" s="13">
        <f t="shared" si="498"/>
        <v>4.8063711981458715E-2</v>
      </c>
      <c r="CF79" s="13">
        <f t="shared" si="498"/>
        <v>0</v>
      </c>
      <c r="CG79" s="13">
        <f t="shared" si="498"/>
        <v>5.7558550271204351E-2</v>
      </c>
      <c r="CH79" s="13">
        <f t="shared" si="498"/>
        <v>0.22248053756529856</v>
      </c>
      <c r="CI79" s="13">
        <f t="shared" si="498"/>
        <v>-3.785832190915836E-2</v>
      </c>
      <c r="CJ79" s="13">
        <f t="shared" si="498"/>
        <v>9.5138630001507879E-2</v>
      </c>
      <c r="CK79" s="13">
        <f t="shared" si="498"/>
        <v>0.19008706844857828</v>
      </c>
      <c r="CL79" s="13">
        <f t="shared" si="498"/>
        <v>3.7470777730104064E-2</v>
      </c>
      <c r="CM79" s="13">
        <f t="shared" si="498"/>
        <v>0.14062279145445236</v>
      </c>
      <c r="CN79" s="13">
        <f t="shared" ref="CN79:DS79" si="499">CM16/CM$7*CN48</f>
        <v>8.3576097699060325E-2</v>
      </c>
      <c r="CO79" s="13">
        <f t="shared" si="499"/>
        <v>-0.20779094046293003</v>
      </c>
      <c r="CP79" s="13">
        <f t="shared" si="499"/>
        <v>6.4045795766177596E-2</v>
      </c>
      <c r="CQ79" s="13">
        <f t="shared" si="499"/>
        <v>0.14583438911986157</v>
      </c>
      <c r="CR79" s="13">
        <f t="shared" si="499"/>
        <v>0.14481262620569754</v>
      </c>
      <c r="CS79" s="13">
        <f t="shared" si="499"/>
        <v>0.15296841696140662</v>
      </c>
      <c r="CT79" s="13">
        <f t="shared" si="499"/>
        <v>0.26099041824754382</v>
      </c>
      <c r="CU79" s="13">
        <f t="shared" si="499"/>
        <v>0.22263118479962882</v>
      </c>
      <c r="CV79" s="13">
        <f t="shared" si="499"/>
        <v>0.25707572434061077</v>
      </c>
      <c r="CW79" s="13">
        <f t="shared" si="499"/>
        <v>0.43763594641620929</v>
      </c>
      <c r="CX79" s="13">
        <f t="shared" si="499"/>
        <v>-5.9948201828908157E-2</v>
      </c>
      <c r="CY79" s="13">
        <f t="shared" si="499"/>
        <v>-4.2613307510618911E-2</v>
      </c>
      <c r="CZ79" s="13">
        <f t="shared" si="499"/>
        <v>0.27613260608978013</v>
      </c>
      <c r="DA79" s="13">
        <f t="shared" si="499"/>
        <v>0.54803086476250462</v>
      </c>
      <c r="DB79" s="13">
        <f t="shared" si="499"/>
        <v>0.48015808223136008</v>
      </c>
      <c r="DC79" s="13">
        <f t="shared" si="499"/>
        <v>0.39853973515005103</v>
      </c>
      <c r="DD79" s="13">
        <f t="shared" si="499"/>
        <v>0.57753652834174452</v>
      </c>
      <c r="DE79" s="13">
        <f t="shared" si="499"/>
        <v>0.56270498455276707</v>
      </c>
      <c r="DF79" s="13">
        <f t="shared" si="499"/>
        <v>0.42187336799968822</v>
      </c>
      <c r="DG79" s="13">
        <f t="shared" si="499"/>
        <v>0.35282789084690469</v>
      </c>
      <c r="DH79" s="13">
        <f t="shared" si="499"/>
        <v>0.3421661385622477</v>
      </c>
      <c r="DI79" s="13">
        <f t="shared" si="499"/>
        <v>0.33914630289793157</v>
      </c>
      <c r="DJ79" s="13">
        <f t="shared" si="499"/>
        <v>0.26426246409111853</v>
      </c>
      <c r="DK79" s="13">
        <f t="shared" si="499"/>
        <v>0.28756227754507246</v>
      </c>
      <c r="DL79" s="13">
        <f t="shared" si="499"/>
        <v>0.84918444902650303</v>
      </c>
      <c r="DM79" s="13">
        <f t="shared" si="499"/>
        <v>0.7849864845482406</v>
      </c>
      <c r="DN79" s="13">
        <f t="shared" si="499"/>
        <v>0.36217433914629438</v>
      </c>
      <c r="DO79" s="13">
        <f t="shared" si="499"/>
        <v>0.59416786550966139</v>
      </c>
      <c r="DP79" s="13">
        <f t="shared" si="499"/>
        <v>0.61561326336507316</v>
      </c>
      <c r="DQ79" s="13">
        <f t="shared" si="499"/>
        <v>0.8383918494158753</v>
      </c>
      <c r="DR79" s="13">
        <f t="shared" si="499"/>
        <v>6.790134872384225E-2</v>
      </c>
      <c r="DS79" s="13">
        <f t="shared" si="499"/>
        <v>0.43710221388685616</v>
      </c>
      <c r="DT79" s="55">
        <f t="shared" ref="DT79:EY79" si="500">DS16/DS$7*DT48</f>
        <v>7.4814532621256865E-3</v>
      </c>
      <c r="DU79" s="55">
        <f t="shared" si="500"/>
        <v>0.15273149064281305</v>
      </c>
      <c r="DV79" s="55">
        <f t="shared" si="500"/>
        <v>0.59535840579042287</v>
      </c>
      <c r="DW79" s="13">
        <f t="shared" si="500"/>
        <v>0.15513719016698982</v>
      </c>
      <c r="DX79" s="13">
        <f t="shared" si="500"/>
        <v>0.39633532202846189</v>
      </c>
      <c r="DY79" s="13">
        <f t="shared" si="500"/>
        <v>0.51599316051409161</v>
      </c>
      <c r="DZ79" s="13">
        <f t="shared" si="500"/>
        <v>0.82096120856106558</v>
      </c>
      <c r="EA79" s="13">
        <f t="shared" si="500"/>
        <v>0.38463451015560568</v>
      </c>
      <c r="EB79" s="14">
        <f t="shared" si="500"/>
        <v>0.59144422879408498</v>
      </c>
      <c r="EC79" s="14">
        <f t="shared" si="500"/>
        <v>0.4433066708310735</v>
      </c>
      <c r="ED79" s="14">
        <f t="shared" si="500"/>
        <v>0.44718219718918306</v>
      </c>
      <c r="EE79" s="14">
        <f t="shared" si="500"/>
        <v>6.6093434516366081E-2</v>
      </c>
      <c r="EF79" s="14">
        <f t="shared" si="500"/>
        <v>-0.32276678544277448</v>
      </c>
      <c r="EG79" s="14">
        <f t="shared" si="500"/>
        <v>-0.43207158179189731</v>
      </c>
      <c r="EH79" s="14">
        <f t="shared" si="500"/>
        <v>-0.50656088033451885</v>
      </c>
      <c r="EI79" s="14">
        <f t="shared" si="500"/>
        <v>-0.58348728745670908</v>
      </c>
      <c r="EJ79" s="14">
        <f t="shared" si="500"/>
        <v>-0.51983700688701684</v>
      </c>
      <c r="EK79" s="14">
        <f t="shared" si="500"/>
        <v>-0.41627678603512552</v>
      </c>
      <c r="EL79" s="14">
        <f t="shared" si="500"/>
        <v>-0.21731173469334303</v>
      </c>
      <c r="EM79" s="14">
        <f t="shared" si="500"/>
        <v>9.2206124160885292E-2</v>
      </c>
      <c r="EN79" s="14">
        <f t="shared" si="500"/>
        <v>0.22604566069978044</v>
      </c>
      <c r="EO79" s="14">
        <f t="shared" si="500"/>
        <v>0.23472819231487449</v>
      </c>
      <c r="EP79" s="14">
        <f t="shared" si="500"/>
        <v>0.22854040176608567</v>
      </c>
      <c r="EQ79" s="14">
        <f t="shared" si="500"/>
        <v>0.17813321745371849</v>
      </c>
      <c r="ER79" s="14">
        <f t="shared" si="500"/>
        <v>0.11347686072735064</v>
      </c>
      <c r="ES79" s="14">
        <f t="shared" si="500"/>
        <v>6.2408988683854562E-2</v>
      </c>
      <c r="ET79" s="14">
        <f t="shared" si="500"/>
        <v>2.45250220392816E-4</v>
      </c>
      <c r="EU79" s="14">
        <f t="shared" si="500"/>
        <v>-2.4318483676507303E-2</v>
      </c>
      <c r="EV79" s="14">
        <f t="shared" si="500"/>
        <v>-2.5966706690348073E-2</v>
      </c>
      <c r="EW79" s="14">
        <f t="shared" si="500"/>
        <v>-2.203842148409656E-2</v>
      </c>
      <c r="EX79" s="14">
        <f t="shared" si="500"/>
        <v>-1.6140457467326862E-2</v>
      </c>
      <c r="EY79" s="14">
        <f t="shared" si="500"/>
        <v>-1.07033136231445E-2</v>
      </c>
      <c r="EZ79" s="14">
        <f t="shared" ref="EZ79:FF79" si="501">EY16/EY$7*EZ48</f>
        <v>-2.542629396502293E-3</v>
      </c>
      <c r="FA79" s="14">
        <f t="shared" si="501"/>
        <v>2.8592835774574801E-3</v>
      </c>
      <c r="FB79" s="14">
        <f t="shared" si="501"/>
        <v>9.1808425787011354E-3</v>
      </c>
      <c r="FC79" s="14">
        <f t="shared" si="501"/>
        <v>7.0870210736978688E-3</v>
      </c>
      <c r="FD79" s="14">
        <f t="shared" si="501"/>
        <v>-3.9948633554166705E-3</v>
      </c>
      <c r="FE79" s="14">
        <f t="shared" si="501"/>
        <v>-1.4330866039102837E-2</v>
      </c>
      <c r="FF79" s="14">
        <f t="shared" si="501"/>
        <v>-2.0287629442530115E-2</v>
      </c>
    </row>
    <row r="80" spans="2:162" x14ac:dyDescent="0.25">
      <c r="B80" t="str">
        <f t="shared" si="441"/>
        <v xml:space="preserve">   Financial activities</v>
      </c>
      <c r="C80" s="13"/>
      <c r="D80" s="13">
        <f t="shared" ref="D80:AA80" si="502">C17/C$7*D49</f>
        <v>0.15923651855517981</v>
      </c>
      <c r="E80" s="13">
        <f t="shared" si="502"/>
        <v>2.4102773812003275E-2</v>
      </c>
      <c r="F80" s="13">
        <f t="shared" si="502"/>
        <v>-0.16537102813352272</v>
      </c>
      <c r="G80" s="13">
        <f t="shared" si="502"/>
        <v>2.4011940832056773E-2</v>
      </c>
      <c r="H80" s="13">
        <f t="shared" si="502"/>
        <v>0.19447339855978643</v>
      </c>
      <c r="I80" s="13">
        <f t="shared" si="502"/>
        <v>-0.15436946450356237</v>
      </c>
      <c r="J80" s="13">
        <f t="shared" si="502"/>
        <v>-5.946951224748389E-2</v>
      </c>
      <c r="K80" s="13">
        <f t="shared" si="502"/>
        <v>0.27871056077015655</v>
      </c>
      <c r="L80" s="13">
        <f t="shared" si="502"/>
        <v>4.7426667078373487E-2</v>
      </c>
      <c r="M80" s="13">
        <f t="shared" si="502"/>
        <v>0.25165240836708425</v>
      </c>
      <c r="N80" s="13">
        <f t="shared" si="502"/>
        <v>0.49938657689681104</v>
      </c>
      <c r="O80" s="13">
        <f t="shared" si="502"/>
        <v>8.2928681052134176E-2</v>
      </c>
      <c r="P80" s="13">
        <f t="shared" si="502"/>
        <v>4.7169917451775137E-2</v>
      </c>
      <c r="Q80" s="13">
        <f t="shared" si="502"/>
        <v>0.75795345526160962</v>
      </c>
      <c r="R80" s="13">
        <f t="shared" si="502"/>
        <v>-0.16054539576504073</v>
      </c>
      <c r="S80" s="13">
        <f t="shared" si="502"/>
        <v>0.88487572330480269</v>
      </c>
      <c r="T80" s="13">
        <f t="shared" si="502"/>
        <v>-0.5534162833046764</v>
      </c>
      <c r="U80" s="13">
        <f t="shared" si="502"/>
        <v>-0.2854947336494924</v>
      </c>
      <c r="V80" s="13">
        <f t="shared" si="502"/>
        <v>-0.52732910327887716</v>
      </c>
      <c r="W80" s="13">
        <f t="shared" si="502"/>
        <v>-0.10243710028153497</v>
      </c>
      <c r="X80" s="13">
        <f t="shared" si="502"/>
        <v>-0.16859054389802691</v>
      </c>
      <c r="Y80" s="13">
        <f t="shared" si="502"/>
        <v>0.34771492017053418</v>
      </c>
      <c r="Z80" s="13">
        <f t="shared" si="502"/>
        <v>0.27653360199970756</v>
      </c>
      <c r="AA80" s="13">
        <f t="shared" si="502"/>
        <v>0.21933726034932263</v>
      </c>
      <c r="AB80" s="13">
        <f t="shared" ref="AB80:BG80" si="503">AA17/AA$7*AB49</f>
        <v>0.12323528105814176</v>
      </c>
      <c r="AC80" s="13">
        <f t="shared" si="503"/>
        <v>7.7643432192345305E-2</v>
      </c>
      <c r="AD80" s="13">
        <f t="shared" si="503"/>
        <v>5.4776695254667961E-2</v>
      </c>
      <c r="AE80" s="13">
        <f t="shared" si="503"/>
        <v>3.2241826761655837E-2</v>
      </c>
      <c r="AF80" s="13">
        <f t="shared" si="503"/>
        <v>0.33538188523532247</v>
      </c>
      <c r="AG80" s="13">
        <f t="shared" si="503"/>
        <v>0.27500089933654809</v>
      </c>
      <c r="AH80" s="13">
        <f t="shared" si="503"/>
        <v>0.6415484132657725</v>
      </c>
      <c r="AI80" s="13">
        <f t="shared" si="503"/>
        <v>-0.18022657615934487</v>
      </c>
      <c r="AJ80" s="13">
        <f t="shared" si="503"/>
        <v>1.1143308568287424</v>
      </c>
      <c r="AK80" s="13">
        <f t="shared" si="503"/>
        <v>0.47899889979638999</v>
      </c>
      <c r="AL80" s="13">
        <f t="shared" si="503"/>
        <v>0.84537931451886872</v>
      </c>
      <c r="AM80" s="13">
        <f t="shared" si="503"/>
        <v>0.12757301628120907</v>
      </c>
      <c r="AN80" s="13">
        <f t="shared" si="503"/>
        <v>0.1666035321481549</v>
      </c>
      <c r="AO80" s="13">
        <f t="shared" si="503"/>
        <v>0.19565494960807608</v>
      </c>
      <c r="AP80" s="13">
        <f t="shared" si="503"/>
        <v>-0.1143707486516584</v>
      </c>
      <c r="AQ80" s="13">
        <f t="shared" si="503"/>
        <v>0.1150802924556055</v>
      </c>
      <c r="AR80" s="13">
        <f t="shared" si="503"/>
        <v>-0.14105127023102176</v>
      </c>
      <c r="AS80" s="13">
        <f t="shared" si="503"/>
        <v>-0.13099857024638631</v>
      </c>
      <c r="AT80" s="13">
        <f t="shared" si="503"/>
        <v>8.494548884633446E-2</v>
      </c>
      <c r="AU80" s="13">
        <f t="shared" si="503"/>
        <v>0.45071584701072787</v>
      </c>
      <c r="AV80" s="13">
        <f t="shared" si="503"/>
        <v>-1.8755405214806859E-2</v>
      </c>
      <c r="AW80" s="13">
        <f t="shared" si="503"/>
        <v>0.47602092568954774</v>
      </c>
      <c r="AX80" s="13">
        <f t="shared" si="503"/>
        <v>-0.18884671985812207</v>
      </c>
      <c r="AY80" s="13">
        <f t="shared" si="503"/>
        <v>-0.35123659234036564</v>
      </c>
      <c r="AZ80" s="13">
        <f t="shared" si="503"/>
        <v>5.8925309219610429E-2</v>
      </c>
      <c r="BA80" s="13">
        <f t="shared" si="503"/>
        <v>2.9544893659747676E-2</v>
      </c>
      <c r="BB80" s="13">
        <f t="shared" si="503"/>
        <v>0.17924105803470144</v>
      </c>
      <c r="BC80" s="13">
        <f t="shared" si="503"/>
        <v>0.40461117835684773</v>
      </c>
      <c r="BD80" s="13">
        <f t="shared" si="503"/>
        <v>0.16007757483648066</v>
      </c>
      <c r="BE80" s="13">
        <f t="shared" si="503"/>
        <v>0.23182835414038577</v>
      </c>
      <c r="BF80" s="13">
        <f t="shared" si="503"/>
        <v>-0.14822286623099967</v>
      </c>
      <c r="BG80" s="13">
        <f t="shared" si="503"/>
        <v>-6.9308171838664417E-2</v>
      </c>
      <c r="BH80" s="13">
        <f t="shared" ref="BH80:CM80" si="504">BG17/BG$7*BH49</f>
        <v>-0.21598733329832256</v>
      </c>
      <c r="BI80" s="13">
        <f t="shared" si="504"/>
        <v>-4.9325024546078532E-2</v>
      </c>
      <c r="BJ80" s="13">
        <f t="shared" si="504"/>
        <v>-4.919217976218896E-2</v>
      </c>
      <c r="BK80" s="13">
        <f t="shared" si="504"/>
        <v>-8.7745908571420839E-2</v>
      </c>
      <c r="BL80" s="13">
        <f t="shared" si="504"/>
        <v>0.13757134993515724</v>
      </c>
      <c r="BM80" s="13">
        <f t="shared" si="504"/>
        <v>0.4864483196945833</v>
      </c>
      <c r="BN80" s="13">
        <f t="shared" si="504"/>
        <v>0.1941708962376435</v>
      </c>
      <c r="BO80" s="13">
        <f t="shared" si="504"/>
        <v>9.5491957286317736E-2</v>
      </c>
      <c r="BP80" s="13">
        <f t="shared" si="504"/>
        <v>-2.8232880665840836E-2</v>
      </c>
      <c r="BQ80" s="13">
        <f t="shared" si="504"/>
        <v>-8.3804753769886914E-2</v>
      </c>
      <c r="BR80" s="13">
        <f t="shared" si="504"/>
        <v>-6.4836015208244835E-2</v>
      </c>
      <c r="BS80" s="13">
        <f t="shared" si="504"/>
        <v>3.7054521898068009E-2</v>
      </c>
      <c r="BT80" s="13">
        <f t="shared" si="504"/>
        <v>9.1498284818910883E-3</v>
      </c>
      <c r="BU80" s="13">
        <f t="shared" si="504"/>
        <v>-0.16185483680041393</v>
      </c>
      <c r="BV80" s="13">
        <f t="shared" si="504"/>
        <v>9.0248229181540268E-3</v>
      </c>
      <c r="BW80" s="13">
        <f t="shared" si="504"/>
        <v>1.7950444601708589E-2</v>
      </c>
      <c r="BX80" s="13">
        <f t="shared" si="504"/>
        <v>-0.20239074570832549</v>
      </c>
      <c r="BY80" s="13">
        <f t="shared" si="504"/>
        <v>-0.29749784459785034</v>
      </c>
      <c r="BZ80" s="13">
        <f t="shared" si="504"/>
        <v>-0.4997709057810073</v>
      </c>
      <c r="CA80" s="13">
        <f t="shared" si="504"/>
        <v>-0.60138721671392337</v>
      </c>
      <c r="CB80" s="13">
        <f t="shared" si="504"/>
        <v>-0.50769083080522093</v>
      </c>
      <c r="CC80" s="13">
        <f t="shared" si="504"/>
        <v>-0.54496452510653259</v>
      </c>
      <c r="CD80" s="13">
        <f t="shared" si="504"/>
        <v>-0.46175316877617434</v>
      </c>
      <c r="CE80" s="13">
        <f t="shared" si="504"/>
        <v>-0.33749133862992958</v>
      </c>
      <c r="CF80" s="13">
        <f t="shared" si="504"/>
        <v>-3.8315232344711694E-2</v>
      </c>
      <c r="CG80" s="13">
        <f t="shared" si="504"/>
        <v>-6.6622158732992307E-2</v>
      </c>
      <c r="CH80" s="13">
        <f t="shared" si="504"/>
        <v>-3.8075310230568628E-2</v>
      </c>
      <c r="CI80" s="13">
        <f t="shared" si="504"/>
        <v>-0.12232745457377456</v>
      </c>
      <c r="CJ80" s="13">
        <f t="shared" si="504"/>
        <v>-0.15907757604861142</v>
      </c>
      <c r="CK80" s="13">
        <f t="shared" si="504"/>
        <v>-0.22204920240178411</v>
      </c>
      <c r="CL80" s="13">
        <f t="shared" si="504"/>
        <v>-6.5129238554981692E-2</v>
      </c>
      <c r="CM80" s="13">
        <f t="shared" si="504"/>
        <v>-0.119814967014573</v>
      </c>
      <c r="CN80" s="13">
        <f t="shared" ref="CN80:DS80" si="505">CM17/CM$7*CN49</f>
        <v>7.4289404655350791E-2</v>
      </c>
      <c r="CO80" s="13">
        <f t="shared" si="505"/>
        <v>6.4370036764046151E-2</v>
      </c>
      <c r="CP80" s="13">
        <f t="shared" si="505"/>
        <v>0.16592964045413996</v>
      </c>
      <c r="CQ80" s="13">
        <f t="shared" si="505"/>
        <v>0.30434781220081875</v>
      </c>
      <c r="CR80" s="13">
        <f t="shared" si="505"/>
        <v>0.18163103485100315</v>
      </c>
      <c r="CS80" s="13">
        <f t="shared" si="505"/>
        <v>8.0654134636349406E-2</v>
      </c>
      <c r="CT80" s="13">
        <f t="shared" si="505"/>
        <v>4.440400123205758E-2</v>
      </c>
      <c r="CU80" s="13">
        <f t="shared" si="505"/>
        <v>-4.3771959151423019E-2</v>
      </c>
      <c r="CV80" s="13">
        <f t="shared" si="505"/>
        <v>3.4980108551522837E-2</v>
      </c>
      <c r="CW80" s="13">
        <f t="shared" si="505"/>
        <v>0.1316382131988818</v>
      </c>
      <c r="CX80" s="13">
        <f t="shared" si="505"/>
        <v>0.11265158976340554</v>
      </c>
      <c r="CY80" s="13">
        <f t="shared" si="505"/>
        <v>3.4266794330627265E-2</v>
      </c>
      <c r="CZ80" s="13">
        <f t="shared" si="505"/>
        <v>4.2535106769096123E-2</v>
      </c>
      <c r="DA80" s="13">
        <f t="shared" si="505"/>
        <v>7.6115578513343857E-2</v>
      </c>
      <c r="DB80" s="13">
        <f t="shared" si="505"/>
        <v>4.1761370430077036E-2</v>
      </c>
      <c r="DC80" s="13">
        <f t="shared" si="505"/>
        <v>0.15909829735525</v>
      </c>
      <c r="DD80" s="13">
        <f t="shared" si="505"/>
        <v>1.643340934850045E-2</v>
      </c>
      <c r="DE80" s="13">
        <f t="shared" si="505"/>
        <v>0.13126742422770543</v>
      </c>
      <c r="DF80" s="13">
        <f t="shared" si="505"/>
        <v>-6.4258621265473104E-2</v>
      </c>
      <c r="DG80" s="13">
        <f t="shared" si="505"/>
        <v>4.0317716892774004E-2</v>
      </c>
      <c r="DH80" s="13">
        <f t="shared" si="505"/>
        <v>0.13718492793332729</v>
      </c>
      <c r="DI80" s="13">
        <f t="shared" si="505"/>
        <v>0.12792353772508946</v>
      </c>
      <c r="DJ80" s="13">
        <f t="shared" si="505"/>
        <v>8.7335343682124478E-2</v>
      </c>
      <c r="DK80" s="13">
        <f t="shared" si="505"/>
        <v>0.28896898181764918</v>
      </c>
      <c r="DL80" s="13">
        <f t="shared" si="505"/>
        <v>0.14177665895862943</v>
      </c>
      <c r="DM80" s="13">
        <f t="shared" si="505"/>
        <v>1.5537110039669972E-2</v>
      </c>
      <c r="DN80" s="13">
        <f t="shared" si="505"/>
        <v>7.7264553136326642E-3</v>
      </c>
      <c r="DO80" s="13">
        <f t="shared" si="505"/>
        <v>0.13965563192702576</v>
      </c>
      <c r="DP80" s="13">
        <f t="shared" si="505"/>
        <v>0.16249120780019063</v>
      </c>
      <c r="DQ80" s="13">
        <f t="shared" si="505"/>
        <v>0.14561361744164555</v>
      </c>
      <c r="DR80" s="13">
        <f t="shared" si="505"/>
        <v>5.2835414275826435E-2</v>
      </c>
      <c r="DS80" s="13">
        <f t="shared" si="505"/>
        <v>-0.19947384811633534</v>
      </c>
      <c r="DT80" s="55">
        <f t="shared" ref="DT80:EY80" si="506">DS17/DS$7*DT49</f>
        <v>-0.65966629464567239</v>
      </c>
      <c r="DU80" s="55">
        <f t="shared" si="506"/>
        <v>-1.6834004342170122E-2</v>
      </c>
      <c r="DV80" s="55">
        <f t="shared" si="506"/>
        <v>0.31716466379023778</v>
      </c>
      <c r="DW80" s="13">
        <f t="shared" si="506"/>
        <v>1.6233495353178605E-2</v>
      </c>
      <c r="DX80" s="13">
        <f t="shared" si="506"/>
        <v>6.5189037207121533E-2</v>
      </c>
      <c r="DY80" s="13">
        <f t="shared" si="506"/>
        <v>6.432077551776505E-2</v>
      </c>
      <c r="DZ80" s="13">
        <f t="shared" si="506"/>
        <v>0.23920238546573899</v>
      </c>
      <c r="EA80" s="13">
        <f t="shared" si="506"/>
        <v>0.52864283273949952</v>
      </c>
      <c r="EB80" s="14">
        <f t="shared" si="506"/>
        <v>0.1586096692580527</v>
      </c>
      <c r="EC80" s="14">
        <f t="shared" si="506"/>
        <v>3.5945350634564013E-2</v>
      </c>
      <c r="ED80" s="14">
        <f t="shared" si="506"/>
        <v>9.1451427472733743E-2</v>
      </c>
      <c r="EE80" s="14">
        <f t="shared" si="506"/>
        <v>0.14901712057412583</v>
      </c>
      <c r="EF80" s="14">
        <f t="shared" si="506"/>
        <v>-0.24091026959397485</v>
      </c>
      <c r="EG80" s="14">
        <f t="shared" si="506"/>
        <v>-0.11749864892725687</v>
      </c>
      <c r="EH80" s="14">
        <f t="shared" si="506"/>
        <v>2.4016100135136994E-2</v>
      </c>
      <c r="EI80" s="14">
        <f t="shared" si="506"/>
        <v>0.17141300538676502</v>
      </c>
      <c r="EJ80" s="14">
        <f t="shared" si="506"/>
        <v>0.17721149230740751</v>
      </c>
      <c r="EK80" s="14">
        <f t="shared" si="506"/>
        <v>6.8768307706704848E-2</v>
      </c>
      <c r="EL80" s="14">
        <f t="shared" si="506"/>
        <v>6.4973117162586538E-2</v>
      </c>
      <c r="EM80" s="14">
        <f t="shared" si="506"/>
        <v>4.2115437547272212E-2</v>
      </c>
      <c r="EN80" s="14">
        <f t="shared" si="506"/>
        <v>9.4208724050874239E-3</v>
      </c>
      <c r="EO80" s="14">
        <f t="shared" si="506"/>
        <v>-3.8395606896534262E-2</v>
      </c>
      <c r="EP80" s="14">
        <f t="shared" si="506"/>
        <v>-4.7025288356262365E-2</v>
      </c>
      <c r="EQ80" s="14">
        <f t="shared" si="506"/>
        <v>-7.2252111790557325E-3</v>
      </c>
      <c r="ER80" s="14">
        <f t="shared" si="506"/>
        <v>-5.06064665950638E-2</v>
      </c>
      <c r="ES80" s="14">
        <f t="shared" si="506"/>
        <v>-4.1103725552155017E-2</v>
      </c>
      <c r="ET80" s="14">
        <f t="shared" si="506"/>
        <v>-2.0423023990641432E-2</v>
      </c>
      <c r="EU80" s="14">
        <f t="shared" si="506"/>
        <v>8.0605277327763115E-3</v>
      </c>
      <c r="EV80" s="14">
        <f t="shared" si="506"/>
        <v>-2.9870374194536219E-2</v>
      </c>
      <c r="EW80" s="14">
        <f t="shared" si="506"/>
        <v>-3.5809773455506372E-2</v>
      </c>
      <c r="EX80" s="14">
        <f t="shared" si="506"/>
        <v>-4.7886240586524603E-2</v>
      </c>
      <c r="EY80" s="14">
        <f t="shared" si="506"/>
        <v>-2.2978831990256778E-2</v>
      </c>
      <c r="EZ80" s="14">
        <f t="shared" ref="EZ80:FF80" si="507">EY17/EY$7*EZ49</f>
        <v>-4.2395741815083848E-2</v>
      </c>
      <c r="FA80" s="14">
        <f t="shared" si="507"/>
        <v>-5.5336082351719933E-2</v>
      </c>
      <c r="FB80" s="14">
        <f t="shared" si="507"/>
        <v>-5.0375723591329455E-2</v>
      </c>
      <c r="FC80" s="14">
        <f t="shared" si="507"/>
        <v>-3.5180641042181396E-2</v>
      </c>
      <c r="FD80" s="14">
        <f t="shared" si="507"/>
        <v>-4.6367290673610763E-2</v>
      </c>
      <c r="FE80" s="14">
        <f t="shared" si="507"/>
        <v>-5.1561710589087532E-2</v>
      </c>
      <c r="FF80" s="14">
        <f t="shared" si="507"/>
        <v>-5.811910796247436E-2</v>
      </c>
    </row>
    <row r="81" spans="2:162" x14ac:dyDescent="0.25">
      <c r="B81" t="str">
        <f t="shared" si="441"/>
        <v xml:space="preserve">   Professional and business services</v>
      </c>
      <c r="C81" s="13"/>
      <c r="D81" s="13">
        <f t="shared" ref="D81:AA81" si="508">C18/C$7*D50</f>
        <v>0.81012457251547176</v>
      </c>
      <c r="E81" s="13">
        <f t="shared" si="508"/>
        <v>0.63900160113980009</v>
      </c>
      <c r="F81" s="13">
        <f t="shared" si="508"/>
        <v>-0.20143379044820769</v>
      </c>
      <c r="G81" s="13">
        <f t="shared" si="508"/>
        <v>-0.17876241135258691</v>
      </c>
      <c r="H81" s="13">
        <f t="shared" si="508"/>
        <v>-0.43811860299606009</v>
      </c>
      <c r="I81" s="13">
        <f t="shared" si="508"/>
        <v>7.2076013016816265E-2</v>
      </c>
      <c r="J81" s="13">
        <f t="shared" si="508"/>
        <v>0.252788125167689</v>
      </c>
      <c r="K81" s="13">
        <f t="shared" si="508"/>
        <v>1.4748226774214637</v>
      </c>
      <c r="L81" s="13">
        <f t="shared" si="508"/>
        <v>-0.70430183277581793</v>
      </c>
      <c r="M81" s="13">
        <f t="shared" si="508"/>
        <v>-0.88198460073019724</v>
      </c>
      <c r="N81" s="13">
        <f t="shared" si="508"/>
        <v>0.16669234383530443</v>
      </c>
      <c r="O81" s="13">
        <f t="shared" si="508"/>
        <v>2.0113039033496758</v>
      </c>
      <c r="P81" s="13">
        <f t="shared" si="508"/>
        <v>0.40512776549753465</v>
      </c>
      <c r="Q81" s="13">
        <f t="shared" si="508"/>
        <v>1.0919925892266991</v>
      </c>
      <c r="R81" s="13">
        <f t="shared" si="508"/>
        <v>-0.19550809052279081</v>
      </c>
      <c r="S81" s="13">
        <f t="shared" si="508"/>
        <v>1.0533195268443543</v>
      </c>
      <c r="T81" s="13">
        <f t="shared" si="508"/>
        <v>1.0717358711339333</v>
      </c>
      <c r="U81" s="13">
        <f t="shared" si="508"/>
        <v>0.85769004047688857</v>
      </c>
      <c r="V81" s="13">
        <f t="shared" si="508"/>
        <v>1.2612287905047594</v>
      </c>
      <c r="W81" s="13">
        <f t="shared" si="508"/>
        <v>9.186465260691036E-2</v>
      </c>
      <c r="X81" s="13">
        <f t="shared" si="508"/>
        <v>-0.32601353181200815</v>
      </c>
      <c r="Y81" s="13">
        <f t="shared" si="508"/>
        <v>0.39064753896455162</v>
      </c>
      <c r="Z81" s="13">
        <f t="shared" si="508"/>
        <v>1.1006126414605444</v>
      </c>
      <c r="AA81" s="13">
        <f t="shared" si="508"/>
        <v>1.62256981690757</v>
      </c>
      <c r="AB81" s="13">
        <f t="shared" ref="AB81:BG81" si="509">AA18/AA$7*AB50</f>
        <v>5.5700433067687606E-2</v>
      </c>
      <c r="AC81" s="13">
        <f t="shared" si="509"/>
        <v>0.95314246252907187</v>
      </c>
      <c r="AD81" s="13">
        <f t="shared" si="509"/>
        <v>1.4915657205371269</v>
      </c>
      <c r="AE81" s="13">
        <f t="shared" si="509"/>
        <v>1.4170595866788012</v>
      </c>
      <c r="AF81" s="13">
        <f t="shared" si="509"/>
        <v>1.5139316120169064</v>
      </c>
      <c r="AG81" s="13">
        <f t="shared" si="509"/>
        <v>0.2092508247122474</v>
      </c>
      <c r="AH81" s="13">
        <f t="shared" si="509"/>
        <v>1.1472602292171548</v>
      </c>
      <c r="AI81" s="13">
        <f t="shared" si="509"/>
        <v>1.3119960441299257</v>
      </c>
      <c r="AJ81" s="13">
        <f t="shared" si="509"/>
        <v>8.0502200141287006E-2</v>
      </c>
      <c r="AK81" s="13">
        <f t="shared" si="509"/>
        <v>0.49220693171326596</v>
      </c>
      <c r="AL81" s="13">
        <f t="shared" si="509"/>
        <v>0.39734246321176475</v>
      </c>
      <c r="AM81" s="13">
        <f t="shared" si="509"/>
        <v>0.76613548097488282</v>
      </c>
      <c r="AN81" s="13">
        <f t="shared" si="509"/>
        <v>1.317566657039756</v>
      </c>
      <c r="AO81" s="13">
        <f t="shared" si="509"/>
        <v>1.0955558563516306</v>
      </c>
      <c r="AP81" s="13">
        <f t="shared" si="509"/>
        <v>1.2493475955222169</v>
      </c>
      <c r="AQ81" s="13">
        <f t="shared" si="509"/>
        <v>0.92710305742666299</v>
      </c>
      <c r="AR81" s="13">
        <f t="shared" si="509"/>
        <v>0.45099014108054064</v>
      </c>
      <c r="AS81" s="13">
        <f t="shared" si="509"/>
        <v>1.156065509837872</v>
      </c>
      <c r="AT81" s="13">
        <f t="shared" si="509"/>
        <v>0.21719523363679732</v>
      </c>
      <c r="AU81" s="13">
        <f t="shared" si="509"/>
        <v>-1.7871388599231901</v>
      </c>
      <c r="AV81" s="13">
        <f t="shared" si="509"/>
        <v>-1.1018189346517846</v>
      </c>
      <c r="AW81" s="13">
        <f t="shared" si="509"/>
        <v>-2.2903610293669674</v>
      </c>
      <c r="AX81" s="13">
        <f t="shared" si="509"/>
        <v>-1.4015391692692252</v>
      </c>
      <c r="AY81" s="13">
        <f t="shared" si="509"/>
        <v>-0.421125210019205</v>
      </c>
      <c r="AZ81" s="13">
        <f t="shared" si="509"/>
        <v>-0.22368647973438874</v>
      </c>
      <c r="BA81" s="13">
        <f t="shared" si="509"/>
        <v>-9.8291222827446359E-3</v>
      </c>
      <c r="BB81" s="13">
        <f t="shared" si="509"/>
        <v>-0.11790827988784146</v>
      </c>
      <c r="BC81" s="13">
        <f t="shared" si="509"/>
        <v>-0.24563514665423875</v>
      </c>
      <c r="BD81" s="13">
        <f t="shared" si="509"/>
        <v>-0.4696667887006496</v>
      </c>
      <c r="BE81" s="13">
        <f t="shared" si="509"/>
        <v>-0.10916218299636327</v>
      </c>
      <c r="BF81" s="13">
        <f t="shared" si="509"/>
        <v>0.33183267091933089</v>
      </c>
      <c r="BG81" s="13">
        <f t="shared" si="509"/>
        <v>0.7510261694198499</v>
      </c>
      <c r="BH81" s="13">
        <f t="shared" ref="BH81:CM81" si="510">BG18/BG$7*BH50</f>
        <v>0.55489168326090976</v>
      </c>
      <c r="BI81" s="13">
        <f t="shared" si="510"/>
        <v>0.52182761144120227</v>
      </c>
      <c r="BJ81" s="13">
        <f t="shared" si="510"/>
        <v>0.82731709983631263</v>
      </c>
      <c r="BK81" s="13">
        <f t="shared" si="510"/>
        <v>0.77024976718264782</v>
      </c>
      <c r="BL81" s="13">
        <f t="shared" si="510"/>
        <v>0.63480253946173582</v>
      </c>
      <c r="BM81" s="13">
        <f t="shared" si="510"/>
        <v>1.0229044061149353</v>
      </c>
      <c r="BN81" s="13">
        <f t="shared" si="510"/>
        <v>0.70454382952788053</v>
      </c>
      <c r="BO81" s="13">
        <f t="shared" si="510"/>
        <v>0.63754844041614778</v>
      </c>
      <c r="BP81" s="13">
        <f t="shared" si="510"/>
        <v>1.1158838107892015</v>
      </c>
      <c r="BQ81" s="13">
        <f t="shared" si="510"/>
        <v>0.93942523611878159</v>
      </c>
      <c r="BR81" s="13">
        <f t="shared" si="510"/>
        <v>0.69085282775031875</v>
      </c>
      <c r="BS81" s="13">
        <f t="shared" si="510"/>
        <v>0.85981943355244439</v>
      </c>
      <c r="BT81" s="13">
        <f t="shared" si="510"/>
        <v>0.48144319514549072</v>
      </c>
      <c r="BU81" s="13">
        <f t="shared" si="510"/>
        <v>0.47790926059317057</v>
      </c>
      <c r="BV81" s="13">
        <f t="shared" si="510"/>
        <v>0.51176742776562123</v>
      </c>
      <c r="BW81" s="13">
        <f t="shared" si="510"/>
        <v>0.66564000688180003</v>
      </c>
      <c r="BX81" s="13">
        <f t="shared" si="510"/>
        <v>0.25105333620090725</v>
      </c>
      <c r="BY81" s="13">
        <f t="shared" si="510"/>
        <v>-0.34450592696682836</v>
      </c>
      <c r="BZ81" s="13">
        <f t="shared" si="510"/>
        <v>-1.3718289595244459</v>
      </c>
      <c r="CA81" s="13">
        <f t="shared" si="510"/>
        <v>-1.6210377902044648</v>
      </c>
      <c r="CB81" s="13">
        <f t="shared" si="510"/>
        <v>-2.4233943800746176</v>
      </c>
      <c r="CC81" s="13">
        <f t="shared" si="510"/>
        <v>-0.89043032420892632</v>
      </c>
      <c r="CD81" s="13">
        <f t="shared" si="510"/>
        <v>-7.5980820527066617E-2</v>
      </c>
      <c r="CE81" s="13">
        <f t="shared" si="510"/>
        <v>0.32874067169257493</v>
      </c>
      <c r="CF81" s="13">
        <f t="shared" si="510"/>
        <v>0.49619311345599448</v>
      </c>
      <c r="CG81" s="13">
        <f t="shared" si="510"/>
        <v>0.47427476063145962</v>
      </c>
      <c r="CH81" s="13">
        <f t="shared" si="510"/>
        <v>0.62067727437104825</v>
      </c>
      <c r="CI81" s="13">
        <f t="shared" si="510"/>
        <v>0.7348068274543873</v>
      </c>
      <c r="CJ81" s="13">
        <f t="shared" si="510"/>
        <v>0.59544861471241717</v>
      </c>
      <c r="CK81" s="13">
        <f t="shared" si="510"/>
        <v>0.79566442225928979</v>
      </c>
      <c r="CL81" s="13">
        <f t="shared" si="510"/>
        <v>0.59780202311835307</v>
      </c>
      <c r="CM81" s="13">
        <f t="shared" si="510"/>
        <v>0.60395658707739008</v>
      </c>
      <c r="CN81" s="13">
        <f t="shared" ref="CN81:DS81" si="511">CM18/CM$7*CN50</f>
        <v>1.101371727879032</v>
      </c>
      <c r="CO81" s="13">
        <f t="shared" si="511"/>
        <v>0.23945316843394249</v>
      </c>
      <c r="CP81" s="13">
        <f t="shared" si="511"/>
        <v>0.90391890729053836</v>
      </c>
      <c r="CQ81" s="13">
        <f t="shared" si="511"/>
        <v>0.70767185016840817</v>
      </c>
      <c r="CR81" s="13">
        <f t="shared" si="511"/>
        <v>0.34371748570475796</v>
      </c>
      <c r="CS81" s="13">
        <f t="shared" si="511"/>
        <v>0.36873600810556423</v>
      </c>
      <c r="CT81" s="13">
        <f t="shared" si="511"/>
        <v>0.66600478615796854</v>
      </c>
      <c r="CU81" s="13">
        <f t="shared" si="511"/>
        <v>0.37224752231653058</v>
      </c>
      <c r="CV81" s="13">
        <f t="shared" si="511"/>
        <v>6.1156903006975197E-2</v>
      </c>
      <c r="CW81" s="13">
        <f t="shared" si="511"/>
        <v>1.0710338705431224</v>
      </c>
      <c r="CX81" s="13">
        <f t="shared" si="511"/>
        <v>0.57545351127794153</v>
      </c>
      <c r="CY81" s="13">
        <f t="shared" si="511"/>
        <v>0.41440153158964721</v>
      </c>
      <c r="CZ81" s="13">
        <f t="shared" si="511"/>
        <v>0.73393613020227821</v>
      </c>
      <c r="DA81" s="13">
        <f t="shared" si="511"/>
        <v>0.90269654993080151</v>
      </c>
      <c r="DB81" s="13">
        <f t="shared" si="511"/>
        <v>0.37819452814223892</v>
      </c>
      <c r="DC81" s="13">
        <f t="shared" si="511"/>
        <v>0.63040795531870431</v>
      </c>
      <c r="DD81" s="13">
        <f t="shared" si="511"/>
        <v>0.5573579836454432</v>
      </c>
      <c r="DE81" s="13">
        <f t="shared" si="511"/>
        <v>0.30288672829116475</v>
      </c>
      <c r="DF81" s="13">
        <f t="shared" si="511"/>
        <v>0.1620627676491104</v>
      </c>
      <c r="DG81" s="13">
        <f t="shared" si="511"/>
        <v>0.57064820180214015</v>
      </c>
      <c r="DH81" s="13">
        <f t="shared" si="511"/>
        <v>0.51772286866173789</v>
      </c>
      <c r="DI81" s="13">
        <f t="shared" si="511"/>
        <v>0.15103132684010651</v>
      </c>
      <c r="DJ81" s="13">
        <f t="shared" si="511"/>
        <v>0.2220776383174202</v>
      </c>
      <c r="DK81" s="13">
        <f t="shared" si="511"/>
        <v>0.73604880547624074</v>
      </c>
      <c r="DL81" s="13">
        <f t="shared" si="511"/>
        <v>-7.7931906054209809E-3</v>
      </c>
      <c r="DM81" s="13">
        <f t="shared" si="511"/>
        <v>0.35221301021428758</v>
      </c>
      <c r="DN81" s="13">
        <f t="shared" si="511"/>
        <v>0.57955745906963541</v>
      </c>
      <c r="DO81" s="13">
        <f t="shared" si="511"/>
        <v>5.3822304683570799E-2</v>
      </c>
      <c r="DP81" s="13">
        <f t="shared" si="511"/>
        <v>0.66037893263931557</v>
      </c>
      <c r="DQ81" s="13">
        <f t="shared" si="511"/>
        <v>0.47555135747055771</v>
      </c>
      <c r="DR81" s="13">
        <f t="shared" si="511"/>
        <v>0.51002157984462926</v>
      </c>
      <c r="DS81" s="13">
        <f t="shared" si="511"/>
        <v>0.59352548431177565</v>
      </c>
      <c r="DT81" s="55">
        <f t="shared" ref="DT81:EY81" si="512">DS18/DS$7*DT50</f>
        <v>-3.7187379146168724</v>
      </c>
      <c r="DU81" s="55">
        <f t="shared" si="512"/>
        <v>0.39971762794252197</v>
      </c>
      <c r="DV81" s="55">
        <f t="shared" si="512"/>
        <v>1.6089796718842957</v>
      </c>
      <c r="DW81" s="13">
        <f t="shared" si="512"/>
        <v>0.8683670462146359</v>
      </c>
      <c r="DX81" s="13">
        <f t="shared" si="512"/>
        <v>0.92764172230546527</v>
      </c>
      <c r="DY81" s="13">
        <f t="shared" si="512"/>
        <v>1.1412817986547932</v>
      </c>
      <c r="DZ81" s="13">
        <f t="shared" si="512"/>
        <v>1.7602886001997735</v>
      </c>
      <c r="EA81" s="13">
        <f t="shared" si="512"/>
        <v>1.639829315832017</v>
      </c>
      <c r="EB81" s="14">
        <f t="shared" si="512"/>
        <v>0.79283517565276085</v>
      </c>
      <c r="EC81" s="14">
        <f t="shared" si="512"/>
        <v>-0.3827546278615534</v>
      </c>
      <c r="ED81" s="14">
        <f t="shared" si="512"/>
        <v>-1.166647214394386</v>
      </c>
      <c r="EE81" s="14">
        <f t="shared" si="512"/>
        <v>-1.4702757794590966</v>
      </c>
      <c r="EF81" s="14">
        <f t="shared" si="512"/>
        <v>-2.0630486969817765</v>
      </c>
      <c r="EG81" s="14">
        <f t="shared" si="512"/>
        <v>-1.9552876264125867</v>
      </c>
      <c r="EH81" s="14">
        <f t="shared" si="512"/>
        <v>-1.6024453454251919</v>
      </c>
      <c r="EI81" s="14">
        <f t="shared" si="512"/>
        <v>-1.1926961387650412</v>
      </c>
      <c r="EJ81" s="14">
        <f t="shared" si="512"/>
        <v>-0.67576981658105018</v>
      </c>
      <c r="EK81" s="14">
        <f t="shared" si="512"/>
        <v>-0.21276428685824819</v>
      </c>
      <c r="EL81" s="14">
        <f t="shared" si="512"/>
        <v>0.30991354681021188</v>
      </c>
      <c r="EM81" s="14">
        <f t="shared" si="512"/>
        <v>0.8870201045626217</v>
      </c>
      <c r="EN81" s="14">
        <f t="shared" si="512"/>
        <v>1.1708444481385787</v>
      </c>
      <c r="EO81" s="14">
        <f t="shared" si="512"/>
        <v>1.344734116991354</v>
      </c>
      <c r="EP81" s="14">
        <f t="shared" si="512"/>
        <v>1.4498801659410032</v>
      </c>
      <c r="EQ81" s="14">
        <f t="shared" si="512"/>
        <v>1.4425149489345646</v>
      </c>
      <c r="ER81" s="14">
        <f t="shared" si="512"/>
        <v>1.3296932730255113</v>
      </c>
      <c r="ES81" s="14">
        <f t="shared" si="512"/>
        <v>1.1541741489888551</v>
      </c>
      <c r="ET81" s="14">
        <f t="shared" si="512"/>
        <v>1.0228886635380285</v>
      </c>
      <c r="EU81" s="14">
        <f t="shared" si="512"/>
        <v>0.87985197116086833</v>
      </c>
      <c r="EV81" s="14">
        <f t="shared" si="512"/>
        <v>0.77384678360774384</v>
      </c>
      <c r="EW81" s="14">
        <f t="shared" si="512"/>
        <v>0.71902578382030657</v>
      </c>
      <c r="EX81" s="14">
        <f t="shared" si="512"/>
        <v>0.84463121100996819</v>
      </c>
      <c r="EY81" s="14">
        <f t="shared" si="512"/>
        <v>0.90654453350442332</v>
      </c>
      <c r="EZ81" s="14">
        <f t="shared" ref="EZ81:FF81" si="513">EY18/EY$7*EZ50</f>
        <v>0.87989010529199541</v>
      </c>
      <c r="FA81" s="14">
        <f t="shared" si="513"/>
        <v>0.83447015716057171</v>
      </c>
      <c r="FB81" s="14">
        <f t="shared" si="513"/>
        <v>0.75698907504665569</v>
      </c>
      <c r="FC81" s="14">
        <f t="shared" si="513"/>
        <v>0.68973280867746511</v>
      </c>
      <c r="FD81" s="14">
        <f t="shared" si="513"/>
        <v>0.59145116108912033</v>
      </c>
      <c r="FE81" s="14">
        <f t="shared" si="513"/>
        <v>0.51404406938859615</v>
      </c>
      <c r="FF81" s="14">
        <f t="shared" si="513"/>
        <v>0.48762564591933627</v>
      </c>
    </row>
    <row r="82" spans="2:162" x14ac:dyDescent="0.25">
      <c r="B82" t="str">
        <f t="shared" si="441"/>
        <v xml:space="preserve">   Other services</v>
      </c>
      <c r="C82" s="13"/>
      <c r="D82" s="13">
        <f t="shared" ref="D82:AA82" si="514">C19/C$7*D51</f>
        <v>0.88789538581276584</v>
      </c>
      <c r="E82" s="13">
        <f t="shared" si="514"/>
        <v>0.94242930982971573</v>
      </c>
      <c r="F82" s="13">
        <f t="shared" si="514"/>
        <v>0.52992139850618647</v>
      </c>
      <c r="G82" s="13">
        <f t="shared" si="514"/>
        <v>0.53254172329753369</v>
      </c>
      <c r="H82" s="13">
        <f t="shared" si="514"/>
        <v>0.42378817269115571</v>
      </c>
      <c r="I82" s="13">
        <f t="shared" si="514"/>
        <v>5.9981830193719402E-2</v>
      </c>
      <c r="J82" s="13">
        <f t="shared" si="514"/>
        <v>0.86036609095093131</v>
      </c>
      <c r="K82" s="13">
        <f t="shared" si="514"/>
        <v>0.42036646296354802</v>
      </c>
      <c r="L82" s="13">
        <f t="shared" si="514"/>
        <v>0.53710396089517742</v>
      </c>
      <c r="M82" s="13">
        <f t="shared" si="514"/>
        <v>1.1197117554938545</v>
      </c>
      <c r="N82" s="13">
        <f t="shared" si="514"/>
        <v>0.88957218898716772</v>
      </c>
      <c r="O82" s="13">
        <f t="shared" si="514"/>
        <v>0.54748093741751391</v>
      </c>
      <c r="P82" s="13">
        <f t="shared" si="514"/>
        <v>1.6316342244259709</v>
      </c>
      <c r="Q82" s="13">
        <f t="shared" si="514"/>
        <v>0.75994716656781791</v>
      </c>
      <c r="R82" s="13">
        <f t="shared" si="514"/>
        <v>-0.24204326919084734</v>
      </c>
      <c r="S82" s="13">
        <f t="shared" si="514"/>
        <v>0.47249145657073294</v>
      </c>
      <c r="T82" s="13">
        <f t="shared" si="514"/>
        <v>0.600433923437664</v>
      </c>
      <c r="U82" s="13">
        <f t="shared" si="514"/>
        <v>0.60981592853160116</v>
      </c>
      <c r="V82" s="13">
        <f t="shared" si="514"/>
        <v>0.90472372358510345</v>
      </c>
      <c r="W82" s="13">
        <f t="shared" si="514"/>
        <v>1.7073355827529282</v>
      </c>
      <c r="X82" s="13">
        <f t="shared" si="514"/>
        <v>0.23939362106464473</v>
      </c>
      <c r="Y82" s="13">
        <f t="shared" si="514"/>
        <v>0.41156807368364307</v>
      </c>
      <c r="Z82" s="13">
        <f t="shared" si="514"/>
        <v>0.25044932085540034</v>
      </c>
      <c r="AA82" s="13">
        <f t="shared" si="514"/>
        <v>-0.27234185505995034</v>
      </c>
      <c r="AB82" s="13">
        <f t="shared" ref="AB82:BG82" si="515">AA19/AA$7*AB51</f>
        <v>1.2141317357404726</v>
      </c>
      <c r="AC82" s="13">
        <f t="shared" si="515"/>
        <v>0.83962649892796493</v>
      </c>
      <c r="AD82" s="13">
        <f t="shared" si="515"/>
        <v>1.4995363360701033</v>
      </c>
      <c r="AE82" s="13">
        <f t="shared" si="515"/>
        <v>0.61770514157628587</v>
      </c>
      <c r="AF82" s="13">
        <f t="shared" si="515"/>
        <v>0.64296781232562972</v>
      </c>
      <c r="AG82" s="13">
        <f t="shared" si="515"/>
        <v>1.0156695948025309</v>
      </c>
      <c r="AH82" s="13">
        <f t="shared" si="515"/>
        <v>1.3687575778808809</v>
      </c>
      <c r="AI82" s="13">
        <f t="shared" si="515"/>
        <v>0.30534882015405995</v>
      </c>
      <c r="AJ82" s="13">
        <f t="shared" si="515"/>
        <v>1.5349011619372974</v>
      </c>
      <c r="AK82" s="13">
        <f t="shared" si="515"/>
        <v>0.69168895623001259</v>
      </c>
      <c r="AL82" s="13">
        <f t="shared" si="515"/>
        <v>0.52531932545991289</v>
      </c>
      <c r="AM82" s="13">
        <f t="shared" si="515"/>
        <v>0.78974990248854071</v>
      </c>
      <c r="AN82" s="13">
        <f t="shared" si="515"/>
        <v>-2.9103243061582459E-2</v>
      </c>
      <c r="AO82" s="13">
        <f t="shared" si="515"/>
        <v>0.65532086969990633</v>
      </c>
      <c r="AP82" s="13">
        <f t="shared" si="515"/>
        <v>0.97545558237119412</v>
      </c>
      <c r="AQ82" s="13">
        <f t="shared" si="515"/>
        <v>0.89937764861357683</v>
      </c>
      <c r="AR82" s="13">
        <f t="shared" si="515"/>
        <v>-0.27372141532104155</v>
      </c>
      <c r="AS82" s="13">
        <f t="shared" si="515"/>
        <v>0.571395881528315</v>
      </c>
      <c r="AT82" s="13">
        <f t="shared" si="515"/>
        <v>0.80915343901001435</v>
      </c>
      <c r="AU82" s="13">
        <f t="shared" si="515"/>
        <v>-0.49996168447559786</v>
      </c>
      <c r="AV82" s="13">
        <f t="shared" si="515"/>
        <v>0.37793922642219879</v>
      </c>
      <c r="AW82" s="13">
        <f t="shared" si="515"/>
        <v>-8.4964147638396381E-2</v>
      </c>
      <c r="AX82" s="13">
        <f t="shared" si="515"/>
        <v>-0.30391685728629825</v>
      </c>
      <c r="AY82" s="13">
        <f t="shared" si="515"/>
        <v>0.26271770080813106</v>
      </c>
      <c r="AZ82" s="13">
        <f t="shared" si="515"/>
        <v>0.4635071283340369</v>
      </c>
      <c r="BA82" s="13">
        <f t="shared" si="515"/>
        <v>0.36592530740484169</v>
      </c>
      <c r="BB82" s="13">
        <f t="shared" si="515"/>
        <v>0.28722039088644014</v>
      </c>
      <c r="BC82" s="13">
        <f t="shared" si="515"/>
        <v>0.46851014941981595</v>
      </c>
      <c r="BD82" s="13">
        <f t="shared" si="515"/>
        <v>0.34904993735363199</v>
      </c>
      <c r="BE82" s="13">
        <f t="shared" si="515"/>
        <v>0.51177082883661351</v>
      </c>
      <c r="BF82" s="13">
        <f t="shared" si="515"/>
        <v>0.67440989638502424</v>
      </c>
      <c r="BG82" s="13">
        <f t="shared" si="515"/>
        <v>-0.3066235283642148</v>
      </c>
      <c r="BH82" s="13">
        <f t="shared" ref="BH82:CM82" si="516">BG19/BG$7*BH51</f>
        <v>0.70305174960467831</v>
      </c>
      <c r="BI82" s="13">
        <f t="shared" si="516"/>
        <v>0.25822206025460509</v>
      </c>
      <c r="BJ82" s="13">
        <f t="shared" si="516"/>
        <v>0.54719543171312068</v>
      </c>
      <c r="BK82" s="13">
        <f t="shared" si="516"/>
        <v>0.51354075358909046</v>
      </c>
      <c r="BL82" s="13">
        <f t="shared" si="516"/>
        <v>0.99005257873913854</v>
      </c>
      <c r="BM82" s="13">
        <f t="shared" si="516"/>
        <v>0.44771334409199143</v>
      </c>
      <c r="BN82" s="13">
        <f t="shared" si="516"/>
        <v>0.34764831769830723</v>
      </c>
      <c r="BO82" s="13">
        <f t="shared" si="516"/>
        <v>0.50741454857071977</v>
      </c>
      <c r="BP82" s="13">
        <f t="shared" si="516"/>
        <v>0.35068048388152862</v>
      </c>
      <c r="BQ82" s="13">
        <f t="shared" si="516"/>
        <v>0.46179095617024818</v>
      </c>
      <c r="BR82" s="13">
        <f t="shared" si="516"/>
        <v>0.55329964978156199</v>
      </c>
      <c r="BS82" s="13">
        <f t="shared" si="516"/>
        <v>0.89044907374585969</v>
      </c>
      <c r="BT82" s="13">
        <f t="shared" si="516"/>
        <v>0.57210376507717331</v>
      </c>
      <c r="BU82" s="13">
        <f t="shared" si="516"/>
        <v>0.71614166898220077</v>
      </c>
      <c r="BV82" s="13">
        <f t="shared" si="516"/>
        <v>0.95212611080061182</v>
      </c>
      <c r="BW82" s="13">
        <f t="shared" si="516"/>
        <v>0.68875536556784334</v>
      </c>
      <c r="BX82" s="13">
        <f t="shared" si="516"/>
        <v>0.45762227135847061</v>
      </c>
      <c r="BY82" s="13">
        <f t="shared" si="516"/>
        <v>0.75749435545561383</v>
      </c>
      <c r="BZ82" s="13">
        <f t="shared" si="516"/>
        <v>-0.14200749718390795</v>
      </c>
      <c r="CA82" s="13">
        <f t="shared" si="516"/>
        <v>-0.19869794379174904</v>
      </c>
      <c r="CB82" s="13">
        <f t="shared" si="516"/>
        <v>-0.49326950896642274</v>
      </c>
      <c r="CC82" s="13">
        <f t="shared" si="516"/>
        <v>0.34993716425594967</v>
      </c>
      <c r="CD82" s="13">
        <f t="shared" si="516"/>
        <v>0.38282037314995704</v>
      </c>
      <c r="CE82" s="13">
        <f t="shared" si="516"/>
        <v>-2.8740851655363345E-2</v>
      </c>
      <c r="CF82" s="13">
        <f t="shared" si="516"/>
        <v>0.66897248675983301</v>
      </c>
      <c r="CG82" s="13">
        <f t="shared" si="516"/>
        <v>0.74392075369187038</v>
      </c>
      <c r="CH82" s="13">
        <f t="shared" si="516"/>
        <v>1.3420411959863672</v>
      </c>
      <c r="CI82" s="13">
        <f t="shared" si="516"/>
        <v>0.41991365077222786</v>
      </c>
      <c r="CJ82" s="13">
        <f t="shared" si="516"/>
        <v>0.9781104228339389</v>
      </c>
      <c r="CK82" s="13">
        <f t="shared" si="516"/>
        <v>0.46333608670694765</v>
      </c>
      <c r="CL82" s="13">
        <f t="shared" si="516"/>
        <v>0.55576308042177758</v>
      </c>
      <c r="CM82" s="13">
        <f t="shared" si="516"/>
        <v>0.6850448883696707</v>
      </c>
      <c r="CN82" s="13">
        <f t="shared" ref="CN82:DS82" si="517">CM19/CM$7*CN51</f>
        <v>0.69032317575637425</v>
      </c>
      <c r="CO82" s="13">
        <f t="shared" si="517"/>
        <v>0.29416809470970051</v>
      </c>
      <c r="CP82" s="13">
        <f t="shared" si="517"/>
        <v>0.83912739007167325</v>
      </c>
      <c r="CQ82" s="13">
        <f t="shared" si="517"/>
        <v>0.29929735376305933</v>
      </c>
      <c r="CR82" s="13">
        <f t="shared" si="517"/>
        <v>0.80738424184069901</v>
      </c>
      <c r="CS82" s="13">
        <f t="shared" si="517"/>
        <v>0.61127708197023112</v>
      </c>
      <c r="CT82" s="13">
        <f t="shared" si="517"/>
        <v>0.85128957629563828</v>
      </c>
      <c r="CU82" s="13">
        <f t="shared" si="517"/>
        <v>1.0065690036671116</v>
      </c>
      <c r="CV82" s="13">
        <f t="shared" si="517"/>
        <v>8.7342595433239106E-2</v>
      </c>
      <c r="CW82" s="13">
        <f t="shared" si="517"/>
        <v>0.80915993477244175</v>
      </c>
      <c r="CX82" s="13">
        <f t="shared" si="517"/>
        <v>0.12055906283451989</v>
      </c>
      <c r="CY82" s="13">
        <f t="shared" si="517"/>
        <v>0.71662413194399588</v>
      </c>
      <c r="CZ82" s="13">
        <f t="shared" si="517"/>
        <v>1.0503269985401564</v>
      </c>
      <c r="DA82" s="13">
        <f t="shared" si="517"/>
        <v>0.93768079614135991</v>
      </c>
      <c r="DB82" s="13">
        <f t="shared" si="517"/>
        <v>0.74059322033764075</v>
      </c>
      <c r="DC82" s="13">
        <f t="shared" si="517"/>
        <v>1.4189112695016357</v>
      </c>
      <c r="DD82" s="13">
        <f t="shared" si="517"/>
        <v>1.0242255410676322</v>
      </c>
      <c r="DE82" s="13">
        <f t="shared" si="517"/>
        <v>0.72246318548404298</v>
      </c>
      <c r="DF82" s="13">
        <f t="shared" si="517"/>
        <v>0.57778424310489984</v>
      </c>
      <c r="DG82" s="13">
        <f t="shared" si="517"/>
        <v>0.66551421782121145</v>
      </c>
      <c r="DH82" s="13">
        <f t="shared" si="517"/>
        <v>1.0129515165699432</v>
      </c>
      <c r="DI82" s="13">
        <f t="shared" si="517"/>
        <v>0.46237757198547785</v>
      </c>
      <c r="DJ82" s="13">
        <f t="shared" si="517"/>
        <v>0.61271326917655666</v>
      </c>
      <c r="DK82" s="13">
        <f t="shared" si="517"/>
        <v>1.3210417894931541</v>
      </c>
      <c r="DL82" s="13">
        <f t="shared" si="517"/>
        <v>0.64502678502298405</v>
      </c>
      <c r="DM82" s="13">
        <f t="shared" si="517"/>
        <v>0.51588887677125161</v>
      </c>
      <c r="DN82" s="13">
        <f t="shared" si="517"/>
        <v>0.59180557979616644</v>
      </c>
      <c r="DO82" s="13">
        <f t="shared" si="517"/>
        <v>0.85489517965386219</v>
      </c>
      <c r="DP82" s="13">
        <f t="shared" si="517"/>
        <v>0.64031702452938144</v>
      </c>
      <c r="DQ82" s="13">
        <f t="shared" si="517"/>
        <v>0.63495471954613836</v>
      </c>
      <c r="DR82" s="13">
        <f t="shared" si="517"/>
        <v>0.33995921877378904</v>
      </c>
      <c r="DS82" s="13">
        <f t="shared" si="517"/>
        <v>-0.60969408089981081</v>
      </c>
      <c r="DT82" s="55">
        <f t="shared" ref="DT82:EY82" si="518">DS19/DS$7*DT51</f>
        <v>-17.35699673971142</v>
      </c>
      <c r="DU82" s="55">
        <f t="shared" si="518"/>
        <v>7.1486432006936358</v>
      </c>
      <c r="DV82" s="55">
        <f t="shared" si="518"/>
        <v>1.0119524601051015</v>
      </c>
      <c r="DW82" s="13">
        <f t="shared" si="518"/>
        <v>-0.26638966496246563</v>
      </c>
      <c r="DX82" s="13">
        <f t="shared" si="518"/>
        <v>4.0262384257988604</v>
      </c>
      <c r="DY82" s="13">
        <f t="shared" si="518"/>
        <v>4.0621387064447214</v>
      </c>
      <c r="DZ82" s="13">
        <f t="shared" si="518"/>
        <v>2.895573660937961</v>
      </c>
      <c r="EA82" s="13">
        <f t="shared" si="518"/>
        <v>1.5554908285083207</v>
      </c>
      <c r="EB82" s="14">
        <f t="shared" si="518"/>
        <v>1.5879458855224</v>
      </c>
      <c r="EC82" s="14">
        <f t="shared" si="518"/>
        <v>0.89065939897014679</v>
      </c>
      <c r="ED82" s="14">
        <f t="shared" si="518"/>
        <v>0.53916321354114771</v>
      </c>
      <c r="EE82" s="14">
        <f t="shared" si="518"/>
        <v>1.2855571336884255</v>
      </c>
      <c r="EF82" s="14">
        <f t="shared" si="518"/>
        <v>0.97412304499068936</v>
      </c>
      <c r="EG82" s="14">
        <f t="shared" si="518"/>
        <v>1.2428274481605572</v>
      </c>
      <c r="EH82" s="14">
        <f t="shared" si="518"/>
        <v>0.55818830122870133</v>
      </c>
      <c r="EI82" s="14">
        <f t="shared" si="518"/>
        <v>0.51143433798021432</v>
      </c>
      <c r="EJ82" s="14">
        <f t="shared" si="518"/>
        <v>0.72161430616126765</v>
      </c>
      <c r="EK82" s="14">
        <f t="shared" si="518"/>
        <v>0.43635110578524544</v>
      </c>
      <c r="EL82" s="14">
        <f t="shared" si="518"/>
        <v>0.32364536528291743</v>
      </c>
      <c r="EM82" s="14">
        <f t="shared" si="518"/>
        <v>0.18979540012869023</v>
      </c>
      <c r="EN82" s="14">
        <f t="shared" si="518"/>
        <v>0.13862479686578932</v>
      </c>
      <c r="EO82" s="14">
        <f t="shared" si="518"/>
        <v>5.1163182090473915E-2</v>
      </c>
      <c r="EP82" s="14">
        <f t="shared" si="518"/>
        <v>0.24572145704672704</v>
      </c>
      <c r="EQ82" s="14">
        <f t="shared" si="518"/>
        <v>0.24038021226727033</v>
      </c>
      <c r="ER82" s="14">
        <f t="shared" si="518"/>
        <v>0.19759325741992576</v>
      </c>
      <c r="ES82" s="14">
        <f t="shared" si="518"/>
        <v>0.25713938573643247</v>
      </c>
      <c r="ET82" s="14">
        <f t="shared" si="518"/>
        <v>0.27913830639625437</v>
      </c>
      <c r="EU82" s="14">
        <f t="shared" si="518"/>
        <v>0.28188419891453864</v>
      </c>
      <c r="EV82" s="14">
        <f t="shared" si="518"/>
        <v>0.35463804907051732</v>
      </c>
      <c r="EW82" s="14">
        <f t="shared" si="518"/>
        <v>0.3331330927789638</v>
      </c>
      <c r="EX82" s="14">
        <f t="shared" si="518"/>
        <v>0.25214884638240997</v>
      </c>
      <c r="EY82" s="14">
        <f t="shared" si="518"/>
        <v>0.2493889801780973</v>
      </c>
      <c r="EZ82" s="14">
        <f t="shared" ref="EZ82:FF82" si="519">EY19/EY$7*EZ51</f>
        <v>0.26868495795595093</v>
      </c>
      <c r="FA82" s="14">
        <f t="shared" si="519"/>
        <v>0.22440120137390079</v>
      </c>
      <c r="FB82" s="14">
        <f t="shared" si="519"/>
        <v>0.2235204391748313</v>
      </c>
      <c r="FC82" s="14">
        <f t="shared" si="519"/>
        <v>0.22007300764043566</v>
      </c>
      <c r="FD82" s="14">
        <f t="shared" si="519"/>
        <v>0.21837750975479023</v>
      </c>
      <c r="FE82" s="14">
        <f t="shared" si="519"/>
        <v>0.20568618382827247</v>
      </c>
      <c r="FF82" s="14">
        <f t="shared" si="519"/>
        <v>0.20905339383921301</v>
      </c>
    </row>
    <row r="83" spans="2:162" x14ac:dyDescent="0.25">
      <c r="B83" t="str">
        <f t="shared" si="441"/>
        <v xml:space="preserve">      Leisure and Hospitality</v>
      </c>
      <c r="C83" s="13"/>
      <c r="D83" s="13">
        <f t="shared" ref="D83" si="520">C20/C$7*D52</f>
        <v>0.34515523792258879</v>
      </c>
      <c r="E83" s="13">
        <f t="shared" ref="E83" si="521">D20/D$7*E52</f>
        <v>0.23105651242229386</v>
      </c>
      <c r="F83" s="13">
        <f t="shared" ref="F83" si="522">E20/E$7*F52</f>
        <v>-0.1068362806199695</v>
      </c>
      <c r="G83" s="13">
        <f t="shared" ref="G83" si="523">F20/F$7*G52</f>
        <v>0.57817356023776956</v>
      </c>
      <c r="H83" s="13">
        <f t="shared" ref="H83" si="524">G20/G$7*H52</f>
        <v>-0.15513955102317226</v>
      </c>
      <c r="I83" s="13">
        <f t="shared" ref="I83" si="525">H20/H$7*I52</f>
        <v>-0.52625746838853427</v>
      </c>
      <c r="J83" s="13">
        <f t="shared" ref="J83" si="526">I20/I$7*J52</f>
        <v>0.25356996775773111</v>
      </c>
      <c r="K83" s="13">
        <f t="shared" ref="K83" si="527">J20/J$7*K52</f>
        <v>0.30215025990830591</v>
      </c>
      <c r="L83" s="13">
        <f t="shared" ref="L83" si="528">K20/K$7*L52</f>
        <v>0.19082099561419164</v>
      </c>
      <c r="M83" s="13">
        <f t="shared" ref="M83" si="529">L20/L$7*M52</f>
        <v>0.44570750572659334</v>
      </c>
      <c r="N83" s="13">
        <f t="shared" ref="N83" si="530">M20/M$7*N52</f>
        <v>0.17901409178650587</v>
      </c>
      <c r="O83" s="13">
        <f t="shared" ref="O83" si="531">N20/N$7*O52</f>
        <v>0.2624275731939063</v>
      </c>
      <c r="P83" s="13">
        <f t="shared" ref="P83" si="532">O20/O$7*P52</f>
        <v>0.32205991637139708</v>
      </c>
      <c r="Q83" s="13">
        <f t="shared" ref="Q83" si="533">P20/P$7*Q52</f>
        <v>0.564631438195353</v>
      </c>
      <c r="R83" s="13">
        <f t="shared" ref="R83" si="534">Q20/Q$7*R52</f>
        <v>-0.31945517780693172</v>
      </c>
      <c r="S83" s="13">
        <f t="shared" ref="S83" si="535">R20/R$7*S52</f>
        <v>0.28476451722401075</v>
      </c>
      <c r="T83" s="13">
        <f t="shared" ref="T83" si="536">S20/S$7*T52</f>
        <v>0.47586214839409147</v>
      </c>
      <c r="U83" s="13">
        <f t="shared" ref="U83" si="537">T20/T$7*U52</f>
        <v>-0.11550173516190179</v>
      </c>
      <c r="V83" s="13">
        <f t="shared" ref="V83" si="538">U20/U$7*V52</f>
        <v>0.66685180945348588</v>
      </c>
      <c r="W83" s="13">
        <f t="shared" ref="W83" si="539">V20/V$7*W52</f>
        <v>0.61105470372692217</v>
      </c>
      <c r="X83" s="13">
        <f t="shared" ref="X83" si="540">W20/W$7*X52</f>
        <v>0.1715722211670854</v>
      </c>
      <c r="Y83" s="13">
        <f t="shared" ref="Y83" si="541">X20/X$7*Y52</f>
        <v>-0.12424082982987301</v>
      </c>
      <c r="Z83" s="13">
        <f t="shared" ref="Z83" si="542">Y20/Y$7*Z52</f>
        <v>0.77271788360397242</v>
      </c>
      <c r="AA83" s="13">
        <f t="shared" ref="AA83" si="543">Z20/Z$7*AA52</f>
        <v>-0.34815512228680351</v>
      </c>
      <c r="AB83" s="13">
        <f t="shared" ref="AB83" si="544">AA20/AA$7*AB52</f>
        <v>0.81713872803130538</v>
      </c>
      <c r="AC83" s="13">
        <f t="shared" ref="AC83" si="545">AB20/AB$7*AC52</f>
        <v>0.58837123139893421</v>
      </c>
      <c r="AD83" s="13">
        <f t="shared" ref="AD83" si="546">AC20/AC$7*AD52</f>
        <v>0.22042505466200354</v>
      </c>
      <c r="AE83" s="13">
        <f t="shared" ref="AE83" si="547">AD20/AD$7*AE52</f>
        <v>1.0731112658409798E-2</v>
      </c>
      <c r="AF83" s="13">
        <f t="shared" ref="AF83" si="548">AE20/AE$7*AF52</f>
        <v>-4.2328372220384554E-2</v>
      </c>
      <c r="AG83" s="13">
        <f t="shared" ref="AG83" si="549">AF20/AF$7*AG52</f>
        <v>0.55398141421984026</v>
      </c>
      <c r="AH83" s="13">
        <f t="shared" ref="AH83" si="550">AG20/AG$7*AH52</f>
        <v>0.71080424393560981</v>
      </c>
      <c r="AI83" s="13">
        <f t="shared" ref="AI83" si="551">AH20/AH$7*AI52</f>
        <v>-8.0716126609737426E-2</v>
      </c>
      <c r="AJ83" s="13">
        <f t="shared" ref="AJ83" si="552">AI20/AI$7*AJ52</f>
        <v>0.52383193574456732</v>
      </c>
      <c r="AK83" s="13">
        <f t="shared" ref="AK83" si="553">AJ20/AJ$7*AK52</f>
        <v>0.35215211726568385</v>
      </c>
      <c r="AL83" s="13">
        <f t="shared" ref="AL83" si="554">AK20/AK$7*AL52</f>
        <v>-0.26213613134218661</v>
      </c>
      <c r="AM83" s="13">
        <f t="shared" ref="AM83" si="555">AL20/AL$7*AM52</f>
        <v>1.362208221562446</v>
      </c>
      <c r="AN83" s="13">
        <f t="shared" ref="AN83" si="556">AM20/AM$7*AN52</f>
        <v>7.7910225622337542E-2</v>
      </c>
      <c r="AO83" s="13">
        <f t="shared" ref="AO83" si="557">AN20/AN$7*AO52</f>
        <v>0.14601262651674038</v>
      </c>
      <c r="AP83" s="13">
        <f t="shared" ref="AP83" si="558">AO20/AO$7*AP52</f>
        <v>0.47993389815903154</v>
      </c>
      <c r="AQ83" s="13">
        <f t="shared" ref="AQ83" si="559">AP20/AP$7*AQ52</f>
        <v>0.19209212078385166</v>
      </c>
      <c r="AR83" s="13">
        <f t="shared" ref="AR83" si="560">AQ20/AQ$7*AR52</f>
        <v>-0.17877047806711971</v>
      </c>
      <c r="AS83" s="13">
        <f t="shared" ref="AS83" si="561">AR20/AR$7*AS52</f>
        <v>-0.51602947070322658</v>
      </c>
      <c r="AT83" s="13">
        <f t="shared" ref="AT83" si="562">AS20/AS$7*AT52</f>
        <v>0.77688645588440375</v>
      </c>
      <c r="AU83" s="13">
        <f t="shared" ref="AU83" si="563">AT20/AT$7*AU52</f>
        <v>-5.5893404529910373E-2</v>
      </c>
      <c r="AV83" s="13">
        <f t="shared" ref="AV83" si="564">AU20/AU$7*AV52</f>
        <v>-0.13995385436222232</v>
      </c>
      <c r="AW83" s="13">
        <f t="shared" ref="AW83" si="565">AV20/AV$7*AW52</f>
        <v>-0.28933686667226594</v>
      </c>
      <c r="AX83" s="13">
        <f t="shared" ref="AX83" si="566">AW20/AW$7*AX52</f>
        <v>-0.73856426022002164</v>
      </c>
      <c r="AY83" s="13">
        <f t="shared" ref="AY83" si="567">AX20/AX$7*AY52</f>
        <v>-0.16350942139243768</v>
      </c>
      <c r="AZ83" s="13">
        <f t="shared" ref="AZ83" si="568">AY20/AY$7*AZ52</f>
        <v>0.23734352549886165</v>
      </c>
      <c r="BA83" s="13">
        <f t="shared" ref="BA83" si="569">AZ20/AZ$7*BA52</f>
        <v>0.1683562599750742</v>
      </c>
      <c r="BB83" s="13">
        <f t="shared" ref="BB83" si="570">BA20/BA$7*BB52</f>
        <v>0</v>
      </c>
      <c r="BC83" s="13">
        <f t="shared" ref="BC83" si="571">BB20/BB$7*BC52</f>
        <v>8.9391972607756054E-2</v>
      </c>
      <c r="BD83" s="13">
        <f t="shared" ref="BD83" si="572">BC20/BC$7*BD52</f>
        <v>9.9601971715026716E-2</v>
      </c>
      <c r="BE83" s="13">
        <f t="shared" ref="BE83" si="573">BD20/BD$7*BE52</f>
        <v>0.39467522031235708</v>
      </c>
      <c r="BF83" s="13">
        <f t="shared" ref="BF83" si="574">BE20/BE$7*BF52</f>
        <v>0.61280978172125999</v>
      </c>
      <c r="BG83" s="13">
        <f t="shared" ref="BG83" si="575">BF20/BF$7*BG52</f>
        <v>-4.959129611705447E-2</v>
      </c>
      <c r="BH83" s="13">
        <f t="shared" ref="BH83" si="576">BG20/BG$7*BH52</f>
        <v>0.4348191754444381</v>
      </c>
      <c r="BI83" s="13">
        <f t="shared" ref="BI83" si="577">BH20/BH$7*BI52</f>
        <v>-9.8518355418729761E-2</v>
      </c>
      <c r="BJ83" s="13">
        <f t="shared" ref="BJ83" si="578">BI20/BI$7*BJ52</f>
        <v>0.38072314291272219</v>
      </c>
      <c r="BK83" s="13">
        <f t="shared" ref="BK83" si="579">BJ20/BJ$7*BK52</f>
        <v>0.15777657694848018</v>
      </c>
      <c r="BL83" s="13">
        <f t="shared" ref="BL83" si="580">BK20/BK$7*BL52</f>
        <v>0.54827728352299165</v>
      </c>
      <c r="BM83" s="13">
        <f t="shared" ref="BM83" si="581">BL20/BL$7*BM52</f>
        <v>0.19485047414396725</v>
      </c>
      <c r="BN83" s="13">
        <f t="shared" ref="BN83" si="582">BM20/BM$7*BN52</f>
        <v>0.32110342131184977</v>
      </c>
      <c r="BO83" s="13">
        <f t="shared" ref="BO83" si="583">BN20/BN$7*BO52</f>
        <v>0.27858714909379156</v>
      </c>
      <c r="BP83" s="13">
        <f t="shared" ref="BP83" si="584">BO20/BO$7*BP52</f>
        <v>0.18998371359684932</v>
      </c>
      <c r="BQ83" s="13">
        <f t="shared" ref="BQ83" si="585">BP20/BP$7*BQ52</f>
        <v>0.42838575805383389</v>
      </c>
      <c r="BR83" s="13">
        <f t="shared" ref="BR83" si="586">BQ20/BQ$7*BR52</f>
        <v>0.34886195022682942</v>
      </c>
      <c r="BS83" s="13">
        <f t="shared" ref="BS83" si="587">BR20/BR$7*BS52</f>
        <v>0.36584796876975101</v>
      </c>
      <c r="BT83" s="13">
        <f t="shared" ref="BT83" si="588">BS20/BS$7*BT52</f>
        <v>0.24941479938306177</v>
      </c>
      <c r="BU83" s="13">
        <f t="shared" ref="BU83" si="589">BT20/BT$7*BU52</f>
        <v>0.31259265093306438</v>
      </c>
      <c r="BV83" s="13">
        <f t="shared" ref="BV83" si="590">BU20/BU$7*BV52</f>
        <v>0.23677239320435139</v>
      </c>
      <c r="BW83" s="13">
        <f t="shared" ref="BW83" si="591">BV20/BV$7*BW52</f>
        <v>0.2719321691035137</v>
      </c>
      <c r="BX83" s="13">
        <f t="shared" ref="BX83" si="592">BW20/BW$7*BX52</f>
        <v>-9.7607189790481663E-2</v>
      </c>
      <c r="BY83" s="13">
        <f t="shared" ref="BY83" si="593">BX20/BX$7*BY52</f>
        <v>3.570175516536981E-2</v>
      </c>
      <c r="BZ83" s="13">
        <f t="shared" ref="BZ83" si="594">BY20/BY$7*BZ52</f>
        <v>-0.55618435635886576</v>
      </c>
      <c r="CA83" s="13">
        <f t="shared" ref="CA83" si="595">BZ20/BZ$7*CA52</f>
        <v>-0.75471363903418076</v>
      </c>
      <c r="CB83" s="13">
        <f t="shared" ref="CB83" si="596">CA20/CA$7*CB52</f>
        <v>-0.6274407863315361</v>
      </c>
      <c r="CC83" s="13">
        <f t="shared" ref="CC83" si="597">CB20/CB$7*CC52</f>
        <v>-1.8803325344985609E-2</v>
      </c>
      <c r="CD83" s="13">
        <f t="shared" ref="CD83" si="598">CC20/CC$7*CD52</f>
        <v>-0.19825515918244932</v>
      </c>
      <c r="CE83" s="13">
        <f t="shared" ref="CE83" si="599">CD20/CD$7*CE52</f>
        <v>-7.6437625856156891E-2</v>
      </c>
      <c r="CF83" s="13">
        <f t="shared" ref="CF83" si="600">CE20/CE$7*CF52</f>
        <v>0.2619950226030347</v>
      </c>
      <c r="CG83" s="13">
        <f t="shared" ref="CG83" si="601">CF20/CF$7*CG52</f>
        <v>0.1538886879440686</v>
      </c>
      <c r="CH83" s="13">
        <f t="shared" ref="CH83" si="602">CG20/CG$7*CH52</f>
        <v>0.38759202474247351</v>
      </c>
      <c r="CI83" s="13">
        <f t="shared" ref="CI83" si="603">CH20/CH$7*CI52</f>
        <v>2.8492671827836408E-2</v>
      </c>
      <c r="CJ83" s="13">
        <f t="shared" ref="CJ83" si="604">CI20/CI$7*CJ52</f>
        <v>0.38410060819703368</v>
      </c>
      <c r="CK83" s="13">
        <f t="shared" ref="CK83" si="605">CJ20/CJ$7*CK52</f>
        <v>8.4832437515124232E-2</v>
      </c>
      <c r="CL83" s="13">
        <f t="shared" ref="CL83" si="606">CK20/CK$7*CL52</f>
        <v>0.36984649695076399</v>
      </c>
      <c r="CM83" s="13">
        <f t="shared" ref="CM83" si="607">CL20/CL$7*CM52</f>
        <v>0.33906894419563716</v>
      </c>
      <c r="CN83" s="13">
        <f t="shared" ref="CN83" si="608">CM20/CM$7*CN52</f>
        <v>0.39403378293313784</v>
      </c>
      <c r="CO83" s="13">
        <f t="shared" ref="CO83" si="609">CN20/CN$7*CO52</f>
        <v>0.15658843101045467</v>
      </c>
      <c r="CP83" s="13">
        <f t="shared" ref="CP83" si="610">CO20/CO$7*CP52</f>
        <v>0.65421638889288802</v>
      </c>
      <c r="CQ83" s="13">
        <f t="shared" ref="CQ83" si="611">CP20/CP$7*CQ52</f>
        <v>0.31078933736720632</v>
      </c>
      <c r="CR83" s="13">
        <f t="shared" ref="CR83" si="612">CQ20/CQ$7*CR52</f>
        <v>0.47497975842128332</v>
      </c>
      <c r="CS83" s="13">
        <f t="shared" ref="CS83" si="613">CR20/CR$7*CS52</f>
        <v>0.39816395003755473</v>
      </c>
      <c r="CT83" s="13">
        <f t="shared" ref="CT83" si="614">CS20/CS$7*CT52</f>
        <v>0.34995558082445916</v>
      </c>
      <c r="CU83" s="13">
        <f t="shared" ref="CU83" si="615">CT20/CT$7*CU52</f>
        <v>0.40129768701349133</v>
      </c>
      <c r="CV83" s="13">
        <f t="shared" ref="CV83" si="616">CU20/CU$7*CV52</f>
        <v>0.11390379426441369</v>
      </c>
      <c r="CW83" s="13">
        <f t="shared" ref="CW83" si="617">CV20/CV$7*CW52</f>
        <v>0.31683608014191728</v>
      </c>
      <c r="CX83" s="13">
        <f t="shared" ref="CX83" si="618">CW20/CW$7*CX52</f>
        <v>0.16437466719669472</v>
      </c>
      <c r="CY83" s="13">
        <f t="shared" ref="CY83" si="619">CX20/CX$7*CY52</f>
        <v>0.53199481968027662</v>
      </c>
      <c r="CZ83" s="13">
        <f t="shared" ref="CZ83" si="620">CY20/CY$7*CZ52</f>
        <v>0.43984870710609775</v>
      </c>
      <c r="DA83" s="13">
        <f t="shared" ref="DA83" si="621">CZ20/CZ$7*DA52</f>
        <v>0.81515333554914504</v>
      </c>
      <c r="DB83" s="13">
        <f t="shared" ref="DB83" si="622">DA20/DA$7*DB52</f>
        <v>0.24372375398502802</v>
      </c>
      <c r="DC83" s="13">
        <f t="shared" ref="DC83" si="623">DB20/DB$7*DC52</f>
        <v>0.46327052930292512</v>
      </c>
      <c r="DD83" s="13">
        <f t="shared" ref="DD83" si="624">DC20/DC$7*DD52</f>
        <v>0.3239991616988484</v>
      </c>
      <c r="DE83" s="13">
        <f t="shared" ref="DE83" si="625">DD20/DD$7*DE52</f>
        <v>0.46301816163964382</v>
      </c>
      <c r="DF83" s="13">
        <f t="shared" ref="DF83" si="626">DE20/DE$7*DF52</f>
        <v>0.1951340277375519</v>
      </c>
      <c r="DG83" s="13">
        <f t="shared" ref="DG83" si="627">DF20/DF$7*DG52</f>
        <v>0.33377098122913662</v>
      </c>
      <c r="DH83" s="13">
        <f t="shared" ref="DH83" si="628">DG20/DG$7*DH52</f>
        <v>0.579478737291103</v>
      </c>
      <c r="DI83" s="13">
        <f t="shared" ref="DI83" si="629">DH20/DH$7*DI52</f>
        <v>7.9219056243575326E-3</v>
      </c>
      <c r="DJ83" s="13">
        <f t="shared" ref="DJ83" si="630">DI20/DI$7*DJ52</f>
        <v>0.17468380357243274</v>
      </c>
      <c r="DK83" s="13">
        <f t="shared" ref="DK83" si="631">DJ20/DJ$7*DK52</f>
        <v>0.54531502740144433</v>
      </c>
      <c r="DL83" s="13">
        <f t="shared" ref="DL83" si="632">DK20/DK$7*DL52</f>
        <v>0.34742320710010732</v>
      </c>
      <c r="DM83" s="13">
        <f t="shared" ref="DM83" si="633">DL20/DL$7*DM52</f>
        <v>-4.6476376021866411E-2</v>
      </c>
      <c r="DN83" s="13">
        <f t="shared" ref="DN83" si="634">DM20/DM$7*DN52</f>
        <v>0.28881053301121667</v>
      </c>
      <c r="DO83" s="13">
        <f t="shared" ref="DO83" si="635">DN20/DN$7*DO52</f>
        <v>-1.5348557683009299E-2</v>
      </c>
      <c r="DP83" s="13">
        <f t="shared" ref="DP83" si="636">DO20/DO$7*DP52</f>
        <v>0.20028189155408935</v>
      </c>
      <c r="DQ83" s="13">
        <f t="shared" ref="DQ83" si="637">DP20/DP$7*DQ52</f>
        <v>0.18322484502579961</v>
      </c>
      <c r="DR83" s="13">
        <f t="shared" ref="DR83" si="638">DQ20/DQ$7*DR52</f>
        <v>3.7645089621982993E-2</v>
      </c>
      <c r="DS83" s="13">
        <f t="shared" ref="DS83" si="639">DR20/DR$7*DS52</f>
        <v>-0.50742040765211971</v>
      </c>
      <c r="DT83" s="55">
        <f t="shared" ref="DT83" si="640">DS20/DS$7*DT52</f>
        <v>-8.7254529739785216</v>
      </c>
      <c r="DU83" s="55">
        <f t="shared" ref="DU83" si="641">DT20/DT$7*DU52</f>
        <v>4.3402871263985014</v>
      </c>
      <c r="DV83" s="55">
        <f t="shared" ref="DV83" si="642">DU20/DU$7*DV52</f>
        <v>0.63335748680861736</v>
      </c>
      <c r="DW83" s="13">
        <f t="shared" ref="DW83" si="643">DV20/DV$7*DW52</f>
        <v>-0.40419092730150674</v>
      </c>
      <c r="DX83" s="13">
        <f t="shared" ref="DX83" si="644">DW20/DW$7*DX52</f>
        <v>3.5964841231394105</v>
      </c>
      <c r="DY83" s="13">
        <f t="shared" ref="DY83" si="645">DX20/DX$7*DY52</f>
        <v>3.9125123789794753</v>
      </c>
      <c r="DZ83" s="13">
        <f t="shared" ref="DZ83" si="646">DY20/DY$7*DZ52</f>
        <v>1.8309383228725096</v>
      </c>
      <c r="EA83" s="13">
        <f t="shared" ref="EA83" si="647">DZ20/DZ$7*EA52</f>
        <v>0.99018051433600207</v>
      </c>
      <c r="EB83" s="14">
        <f t="shared" ref="EB83" si="648">EA20/EA$7*EB52</f>
        <v>1.0467241918077819</v>
      </c>
      <c r="EC83" s="14">
        <f t="shared" ref="EC83" si="649">EB20/EB$7*EC52</f>
        <v>0.57492970126911902</v>
      </c>
      <c r="ED83" s="14">
        <f t="shared" ref="ED83" si="650">EC20/EC$7*ED52</f>
        <v>0.17374720889023876</v>
      </c>
      <c r="EE83" s="14">
        <f t="shared" ref="EE83" si="651">ED20/ED$7*EE52</f>
        <v>1.0963198598727686</v>
      </c>
      <c r="EF83" s="14">
        <f t="shared" ref="EF83" si="652">EE20/EE$7*EF52</f>
        <v>1.228871903946211</v>
      </c>
      <c r="EG83" s="14">
        <f t="shared" ref="EG83" si="653">EF20/EF$7*EG52</f>
        <v>1.1703830717127319</v>
      </c>
      <c r="EH83" s="14">
        <f t="shared" ref="EH83" si="654">EG20/EG$7*EH52</f>
        <v>0.21550862250951341</v>
      </c>
      <c r="EI83" s="14">
        <f t="shared" ref="EI83" si="655">EH20/EH$7*EI52</f>
        <v>-0.12291891700443976</v>
      </c>
      <c r="EJ83" s="14">
        <f t="shared" ref="EJ83" si="656">EI20/EI$7*EJ52</f>
        <v>0.11558831072231619</v>
      </c>
      <c r="EK83" s="14">
        <f t="shared" ref="EK83" si="657">EJ20/EJ$7*EK52</f>
        <v>8.7855086710764294E-2</v>
      </c>
      <c r="EL83" s="14">
        <f t="shared" ref="EL83" si="658">EK20/EK$7*EL52</f>
        <v>0.10163789256309697</v>
      </c>
      <c r="EM83" s="14">
        <f t="shared" ref="EM83" si="659">EL20/EL$7*EM52</f>
        <v>-1.1583974702515026E-2</v>
      </c>
      <c r="EN83" s="14">
        <f t="shared" ref="EN83" si="660">EM20/EM$7*EN52</f>
        <v>2.6555158566793999E-2</v>
      </c>
      <c r="EO83" s="14">
        <f t="shared" ref="EO83" si="661">EN20/EN$7*EO52</f>
        <v>-3.7302330988862556E-2</v>
      </c>
      <c r="EP83" s="14">
        <f t="shared" ref="EP83" si="662">EO20/EO$7*EP52</f>
        <v>0.13463140745916558</v>
      </c>
      <c r="EQ83" s="14">
        <f t="shared" ref="EQ83" si="663">EP20/EP$7*EQ52</f>
        <v>6.8672395674666806E-2</v>
      </c>
      <c r="ER83" s="14">
        <f t="shared" ref="ER83" si="664">EQ20/EQ$7*ER52</f>
        <v>4.1861087394552916E-2</v>
      </c>
      <c r="ES83" s="14">
        <f t="shared" ref="ES83" si="665">ER20/ER$7*ES52</f>
        <v>7.0987605281686572E-2</v>
      </c>
      <c r="ET83" s="14">
        <f t="shared" ref="ET83" si="666">ES20/ES$7*ET52</f>
        <v>7.7417144262827794E-2</v>
      </c>
      <c r="EU83" s="14">
        <f t="shared" ref="EU83" si="667">ET20/ET$7*EU52</f>
        <v>3.1369776149015156E-2</v>
      </c>
      <c r="EV83" s="14">
        <f t="shared" ref="EV83" si="668">EU20/EU$7*EV52</f>
        <v>0.13224014907752607</v>
      </c>
      <c r="EW83" s="14">
        <f t="shared" ref="EW83" si="669">EV20/EV$7*EW52</f>
        <v>0.11561868266312544</v>
      </c>
      <c r="EX83" s="14">
        <f t="shared" ref="EX83" si="670">EW20/EW$7*EX52</f>
        <v>6.3610091422369647E-2</v>
      </c>
      <c r="EY83" s="14">
        <f t="shared" ref="EY83" si="671">EX20/EX$7*EY52</f>
        <v>4.4724044396193617E-2</v>
      </c>
      <c r="EZ83" s="14">
        <f t="shared" ref="EZ83" si="672">EY20/EY$7*EZ52</f>
        <v>0.11404865319032254</v>
      </c>
      <c r="FA83" s="14">
        <f t="shared" ref="FA83" si="673">EZ20/EZ$7*FA52</f>
        <v>0.11331855359738685</v>
      </c>
      <c r="FB83" s="14">
        <f t="shared" ref="FB83" si="674">FA20/FA$7*FB52</f>
        <v>0.10086584323429684</v>
      </c>
      <c r="FC83" s="14">
        <f t="shared" ref="FC83" si="675">FB20/FB$7*FC52</f>
        <v>6.4959623937400499E-2</v>
      </c>
      <c r="FD83" s="14">
        <f t="shared" ref="FD83" si="676">FC20/FC$7*FD52</f>
        <v>0.10925113204777442</v>
      </c>
      <c r="FE83" s="14">
        <f t="shared" ref="FE83" si="677">FD20/FD$7*FE52</f>
        <v>0.10767840236756651</v>
      </c>
      <c r="FF83" s="14">
        <f t="shared" ref="FF83" si="678">FE20/FE$7*FF52</f>
        <v>0.11098735801996645</v>
      </c>
    </row>
    <row r="84" spans="2:162" x14ac:dyDescent="0.25">
      <c r="B84" t="str">
        <f t="shared" ref="B84:B86" si="679">B53</f>
        <v xml:space="preserve">   Government</v>
      </c>
      <c r="C84" s="13"/>
      <c r="D84" s="13">
        <f t="shared" ref="D84:AA84" si="680">C21/C$7*D53</f>
        <v>0.61737842240551477</v>
      </c>
      <c r="E84" s="13">
        <f t="shared" si="680"/>
        <v>1.0274835292422302</v>
      </c>
      <c r="F84" s="13">
        <f t="shared" si="680"/>
        <v>-0.21343659648056187</v>
      </c>
      <c r="G84" s="13">
        <f t="shared" si="680"/>
        <v>0.20497970262587753</v>
      </c>
      <c r="H84" s="13">
        <f t="shared" si="680"/>
        <v>1.4361645761509876</v>
      </c>
      <c r="I84" s="13">
        <f t="shared" si="680"/>
        <v>0.52257086547511322</v>
      </c>
      <c r="J84" s="13">
        <f t="shared" si="680"/>
        <v>8.3741464267348173E-2</v>
      </c>
      <c r="K84" s="13">
        <f t="shared" si="680"/>
        <v>0.89104474215745555</v>
      </c>
      <c r="L84" s="13">
        <f t="shared" si="680"/>
        <v>0.46686341320655833</v>
      </c>
      <c r="M84" s="13">
        <f t="shared" si="680"/>
        <v>-0.2113555175152764</v>
      </c>
      <c r="N84" s="13">
        <f t="shared" si="680"/>
        <v>1.1213651910507243</v>
      </c>
      <c r="O84" s="13">
        <f t="shared" si="680"/>
        <v>-0.28087585435021301</v>
      </c>
      <c r="P84" s="13">
        <f t="shared" si="680"/>
        <v>0.46427252596708585</v>
      </c>
      <c r="Q84" s="13">
        <f t="shared" si="680"/>
        <v>0.22406953313974809</v>
      </c>
      <c r="R84" s="13">
        <f t="shared" si="680"/>
        <v>0.45683140950043472</v>
      </c>
      <c r="S84" s="13">
        <f t="shared" si="680"/>
        <v>-5.8506503390275674E-2</v>
      </c>
      <c r="T84" s="13">
        <f t="shared" si="680"/>
        <v>0.47196767777021364</v>
      </c>
      <c r="U84" s="13">
        <f t="shared" si="680"/>
        <v>-0.51529555137105731</v>
      </c>
      <c r="V84" s="13">
        <f t="shared" si="680"/>
        <v>1.3664153543553061</v>
      </c>
      <c r="W84" s="13">
        <f t="shared" si="680"/>
        <v>0.21881911301993284</v>
      </c>
      <c r="X84" s="13">
        <f t="shared" si="680"/>
        <v>0.19400944345821786</v>
      </c>
      <c r="Y84" s="13">
        <f t="shared" si="680"/>
        <v>-0.41554476599627965</v>
      </c>
      <c r="Z84" s="13">
        <f t="shared" si="680"/>
        <v>0.66907080040361033</v>
      </c>
      <c r="AA84" s="13">
        <f t="shared" si="680"/>
        <v>0.74345192908789337</v>
      </c>
      <c r="AB84" s="13">
        <f t="shared" ref="AB84:BG84" si="681">AA21/AA$7*AB53</f>
        <v>-9.9834210795559375E-2</v>
      </c>
      <c r="AC84" s="13">
        <f t="shared" si="681"/>
        <v>-0.18676238098917927</v>
      </c>
      <c r="AD84" s="13">
        <f t="shared" si="681"/>
        <v>0.2639201820903887</v>
      </c>
      <c r="AE84" s="13">
        <f t="shared" si="681"/>
        <v>0</v>
      </c>
      <c r="AF84" s="13">
        <f t="shared" si="681"/>
        <v>1.1816592958599339</v>
      </c>
      <c r="AG84" s="13">
        <f t="shared" si="681"/>
        <v>-3.117606407662769E-2</v>
      </c>
      <c r="AH84" s="13">
        <f t="shared" si="681"/>
        <v>0.22783908815520987</v>
      </c>
      <c r="AI84" s="13">
        <f t="shared" si="681"/>
        <v>0.46153632878542589</v>
      </c>
      <c r="AJ84" s="13">
        <f t="shared" si="681"/>
        <v>0.44729882892087097</v>
      </c>
      <c r="AK84" s="13">
        <f t="shared" si="681"/>
        <v>0.26954634001160255</v>
      </c>
      <c r="AL84" s="13">
        <f t="shared" si="681"/>
        <v>0.35722347666214654</v>
      </c>
      <c r="AM84" s="13">
        <f t="shared" si="681"/>
        <v>0.14671895392853673</v>
      </c>
      <c r="AN84" s="13">
        <f t="shared" si="681"/>
        <v>0.43228670487736431</v>
      </c>
      <c r="AO84" s="13">
        <f t="shared" si="681"/>
        <v>0.4704469510005882</v>
      </c>
      <c r="AP84" s="13">
        <f t="shared" si="681"/>
        <v>8.6569518623973538E-2</v>
      </c>
      <c r="AQ84" s="13">
        <f t="shared" si="681"/>
        <v>0.2977827492044684</v>
      </c>
      <c r="AR84" s="13">
        <f t="shared" si="681"/>
        <v>0.48058842077756453</v>
      </c>
      <c r="AS84" s="13">
        <f t="shared" si="681"/>
        <v>-0.31775750059383939</v>
      </c>
      <c r="AT84" s="13">
        <f t="shared" si="681"/>
        <v>5.6433098646011093E-2</v>
      </c>
      <c r="AU84" s="13">
        <f t="shared" si="681"/>
        <v>1.1274882555958712</v>
      </c>
      <c r="AV84" s="13">
        <f t="shared" si="681"/>
        <v>0.45636144999485018</v>
      </c>
      <c r="AW84" s="13">
        <f t="shared" si="681"/>
        <v>0.26665572405619664</v>
      </c>
      <c r="AX84" s="13">
        <f t="shared" si="681"/>
        <v>0.53259073476669672</v>
      </c>
      <c r="AY84" s="13">
        <f t="shared" si="681"/>
        <v>0.214352903475062</v>
      </c>
      <c r="AZ84" s="13">
        <f t="shared" si="681"/>
        <v>0.21655654419813</v>
      </c>
      <c r="BA84" s="13">
        <f t="shared" si="681"/>
        <v>6.8946372299635475E-2</v>
      </c>
      <c r="BB84" s="13">
        <f t="shared" si="681"/>
        <v>0.37828381627691315</v>
      </c>
      <c r="BC84" s="13">
        <f t="shared" si="681"/>
        <v>0.16893537483555951</v>
      </c>
      <c r="BD84" s="13">
        <f t="shared" si="681"/>
        <v>0.33004202451781128</v>
      </c>
      <c r="BE84" s="13">
        <f t="shared" si="681"/>
        <v>-0.41371139170716453</v>
      </c>
      <c r="BF84" s="13">
        <f t="shared" si="681"/>
        <v>0.25061666938754223</v>
      </c>
      <c r="BG84" s="13">
        <f t="shared" si="681"/>
        <v>-0.20760812434353992</v>
      </c>
      <c r="BH84" s="13">
        <f t="shared" ref="BH84:CM84" si="682">BG21/BG$7*BH53</f>
        <v>9.9603536456409972E-2</v>
      </c>
      <c r="BI84" s="13">
        <f t="shared" si="682"/>
        <v>0.11906366301374632</v>
      </c>
      <c r="BJ84" s="13">
        <f t="shared" si="682"/>
        <v>6.9179390064670068E-2</v>
      </c>
      <c r="BK84" s="13">
        <f t="shared" si="682"/>
        <v>-0.33027849258198272</v>
      </c>
      <c r="BL84" s="13">
        <f t="shared" si="682"/>
        <v>6.8380549297495472E-2</v>
      </c>
      <c r="BM84" s="13">
        <f t="shared" si="682"/>
        <v>0.10662021101232121</v>
      </c>
      <c r="BN84" s="13">
        <f t="shared" si="682"/>
        <v>8.6641682004932663E-2</v>
      </c>
      <c r="BO84" s="13">
        <f t="shared" si="682"/>
        <v>0.12388572082757512</v>
      </c>
      <c r="BP84" s="13">
        <f t="shared" si="682"/>
        <v>-0.10339885411194968</v>
      </c>
      <c r="BQ84" s="13">
        <f t="shared" si="682"/>
        <v>-9.3539285650956778E-3</v>
      </c>
      <c r="BR84" s="13">
        <f t="shared" si="682"/>
        <v>0.14935200808391744</v>
      </c>
      <c r="BS84" s="13">
        <f t="shared" si="682"/>
        <v>3.7012626589710093E-2</v>
      </c>
      <c r="BT84" s="13">
        <f t="shared" si="682"/>
        <v>0.13769223983702047</v>
      </c>
      <c r="BU84" s="13">
        <f t="shared" si="682"/>
        <v>0.39461438994664866</v>
      </c>
      <c r="BV84" s="13">
        <f t="shared" si="682"/>
        <v>0.13580571237343886</v>
      </c>
      <c r="BW84" s="13">
        <f t="shared" si="682"/>
        <v>0.27097804512024365</v>
      </c>
      <c r="BX84" s="13">
        <f t="shared" si="682"/>
        <v>3.5670771794040039E-2</v>
      </c>
      <c r="BY84" s="13">
        <f t="shared" si="682"/>
        <v>1.0355573026877016</v>
      </c>
      <c r="BZ84" s="13">
        <f t="shared" si="682"/>
        <v>0.16978907084415845</v>
      </c>
      <c r="CA84" s="13">
        <f t="shared" si="682"/>
        <v>-0.24301259956140844</v>
      </c>
      <c r="CB84" s="13">
        <f t="shared" si="682"/>
        <v>0.31551609990542445</v>
      </c>
      <c r="CC84" s="13">
        <f t="shared" si="682"/>
        <v>-0.29876662420943856</v>
      </c>
      <c r="CD84" s="13">
        <f t="shared" si="682"/>
        <v>-0.15168565788017477</v>
      </c>
      <c r="CE84" s="13">
        <f t="shared" si="682"/>
        <v>-0.18126138697287397</v>
      </c>
      <c r="CF84" s="13">
        <f t="shared" si="682"/>
        <v>0.95374142186777455</v>
      </c>
      <c r="CG84" s="13">
        <f t="shared" si="682"/>
        <v>-0.58389438398576254</v>
      </c>
      <c r="CH84" s="13">
        <f t="shared" si="682"/>
        <v>-0.56427830696259984</v>
      </c>
      <c r="CI84" s="13">
        <f t="shared" si="682"/>
        <v>-0.29186350062395255</v>
      </c>
      <c r="CJ84" s="13">
        <f t="shared" si="682"/>
        <v>-0.10375954975598928</v>
      </c>
      <c r="CK84" s="13">
        <f t="shared" si="682"/>
        <v>-0.43642855422382909</v>
      </c>
      <c r="CL84" s="13">
        <f t="shared" si="682"/>
        <v>0.2256463237038332</v>
      </c>
      <c r="CM84" s="13">
        <f t="shared" si="682"/>
        <v>0.13992716098941968</v>
      </c>
      <c r="CN84" s="13">
        <f t="shared" ref="CN84:DS84" si="683">CM21/CM$7*CN53</f>
        <v>-1.8467477247657269E-2</v>
      </c>
      <c r="CO84" s="13">
        <f t="shared" si="683"/>
        <v>4.5828413479940724E-2</v>
      </c>
      <c r="CP84" s="13">
        <f t="shared" si="683"/>
        <v>0.28465547841741101</v>
      </c>
      <c r="CQ84" s="13">
        <f t="shared" si="683"/>
        <v>0.16327779627559014</v>
      </c>
      <c r="CR84" s="13">
        <f t="shared" si="683"/>
        <v>3.5907992592034782E-2</v>
      </c>
      <c r="CS84" s="13">
        <f t="shared" si="683"/>
        <v>9.8290367650870472E-2</v>
      </c>
      <c r="CT84" s="13">
        <f t="shared" si="683"/>
        <v>0.41185108678290872</v>
      </c>
      <c r="CU84" s="13">
        <f t="shared" si="683"/>
        <v>0.14990311695567943</v>
      </c>
      <c r="CV84" s="13">
        <f t="shared" si="683"/>
        <v>6.1166833301856953E-2</v>
      </c>
      <c r="CW84" s="13">
        <f t="shared" si="683"/>
        <v>0.31574225297061304</v>
      </c>
      <c r="CX84" s="13">
        <f t="shared" si="683"/>
        <v>0.23361290595562803</v>
      </c>
      <c r="CY84" s="13">
        <f t="shared" si="683"/>
        <v>0.40618663518522047</v>
      </c>
      <c r="CZ84" s="13">
        <f t="shared" si="683"/>
        <v>0.40307841506606279</v>
      </c>
      <c r="DA84" s="13">
        <f t="shared" si="683"/>
        <v>0.49454317055870756</v>
      </c>
      <c r="DB84" s="13">
        <f t="shared" si="683"/>
        <v>0.13372921003890537</v>
      </c>
      <c r="DC84" s="13">
        <f t="shared" si="683"/>
        <v>0.16632544126331425</v>
      </c>
      <c r="DD84" s="13">
        <f t="shared" si="683"/>
        <v>0.49931145888339212</v>
      </c>
      <c r="DE84" s="13">
        <f t="shared" si="683"/>
        <v>0.31975396265688683</v>
      </c>
      <c r="DF84" s="13">
        <f t="shared" si="683"/>
        <v>0.32579971646298295</v>
      </c>
      <c r="DG84" s="13">
        <f t="shared" si="683"/>
        <v>7.2502692207073061E-2</v>
      </c>
      <c r="DH84" s="13">
        <f t="shared" si="683"/>
        <v>0.24937655696925548</v>
      </c>
      <c r="DI84" s="13">
        <f t="shared" si="683"/>
        <v>0.11919626660528292</v>
      </c>
      <c r="DJ84" s="13">
        <f t="shared" si="683"/>
        <v>-2.3648439171909518E-2</v>
      </c>
      <c r="DK84" s="13">
        <f t="shared" si="683"/>
        <v>-0.35777417670329092</v>
      </c>
      <c r="DL84" s="13">
        <f t="shared" si="683"/>
        <v>-0.26298007586667427</v>
      </c>
      <c r="DM84" s="13">
        <f t="shared" si="683"/>
        <v>-0.23119887037752959</v>
      </c>
      <c r="DN84" s="13">
        <f t="shared" si="683"/>
        <v>-0.26810872912665468</v>
      </c>
      <c r="DO84" s="13">
        <f t="shared" si="683"/>
        <v>-0.61045715744820117</v>
      </c>
      <c r="DP84" s="13">
        <f t="shared" si="683"/>
        <v>0.23872842001892428</v>
      </c>
      <c r="DQ84" s="13">
        <f t="shared" si="683"/>
        <v>0.7284049750533611</v>
      </c>
      <c r="DR84" s="13">
        <f t="shared" si="683"/>
        <v>-0.452245251497222</v>
      </c>
      <c r="DS84" s="13">
        <f t="shared" si="683"/>
        <v>0.71272321787525561</v>
      </c>
      <c r="DT84" s="55">
        <f t="shared" ref="DT84:EY84" si="684">DS21/DS$7*DT53</f>
        <v>-2.822231581791141</v>
      </c>
      <c r="DU84" s="55">
        <f t="shared" si="684"/>
        <v>1.4929059859327796</v>
      </c>
      <c r="DV84" s="55">
        <f t="shared" si="684"/>
        <v>-2.0094667489435225</v>
      </c>
      <c r="DW84" s="13">
        <f t="shared" si="684"/>
        <v>0.15476364506233606</v>
      </c>
      <c r="DX84" s="13">
        <f t="shared" si="684"/>
        <v>0.69553739383988011</v>
      </c>
      <c r="DY84" s="13">
        <f t="shared" si="684"/>
        <v>1.6448340786158384</v>
      </c>
      <c r="DZ84" s="13">
        <f t="shared" si="684"/>
        <v>-1.1054846870668893</v>
      </c>
      <c r="EA84" s="13">
        <f t="shared" si="684"/>
        <v>-1.1161101890188665</v>
      </c>
      <c r="EB84" s="14">
        <f t="shared" si="684"/>
        <v>0.10241773535527492</v>
      </c>
      <c r="EC84" s="14">
        <f t="shared" si="684"/>
        <v>6.7414441676300729E-2</v>
      </c>
      <c r="ED84" s="14">
        <f t="shared" si="684"/>
        <v>0.19708875439901971</v>
      </c>
      <c r="EE84" s="14">
        <f t="shared" si="684"/>
        <v>0.11187410835619412</v>
      </c>
      <c r="EF84" s="14">
        <f t="shared" si="684"/>
        <v>9.2653528559095588E-2</v>
      </c>
      <c r="EG84" s="14">
        <f t="shared" si="684"/>
        <v>5.1925751396720947E-2</v>
      </c>
      <c r="EH84" s="14">
        <f t="shared" si="684"/>
        <v>8.771561513201237E-2</v>
      </c>
      <c r="EI84" s="14">
        <f t="shared" si="684"/>
        <v>0.11346420871038961</v>
      </c>
      <c r="EJ84" s="14">
        <f t="shared" si="684"/>
        <v>0.15472664238916337</v>
      </c>
      <c r="EK84" s="14">
        <f t="shared" si="684"/>
        <v>0.22390083655070939</v>
      </c>
      <c r="EL84" s="14">
        <f t="shared" si="684"/>
        <v>0.28429029488284485</v>
      </c>
      <c r="EM84" s="14">
        <f t="shared" si="684"/>
        <v>0.32297458207100249</v>
      </c>
      <c r="EN84" s="14">
        <f t="shared" si="684"/>
        <v>0.31074144801406361</v>
      </c>
      <c r="EO84" s="14">
        <f t="shared" si="684"/>
        <v>0.28068839569193366</v>
      </c>
      <c r="EP84" s="14">
        <f t="shared" si="684"/>
        <v>0.26859851585493799</v>
      </c>
      <c r="EQ84" s="14">
        <f t="shared" si="684"/>
        <v>0.23251933261289923</v>
      </c>
      <c r="ER84" s="14">
        <f t="shared" si="684"/>
        <v>0.22086973739614707</v>
      </c>
      <c r="ES84" s="14">
        <f t="shared" si="684"/>
        <v>0.1884373512769571</v>
      </c>
      <c r="ET84" s="14">
        <f t="shared" si="684"/>
        <v>0.164276559006821</v>
      </c>
      <c r="EU84" s="14">
        <f t="shared" si="684"/>
        <v>0.13468950224835693</v>
      </c>
      <c r="EV84" s="14">
        <f t="shared" si="684"/>
        <v>0.11291093911166185</v>
      </c>
      <c r="EW84" s="14">
        <f t="shared" si="684"/>
        <v>9.0457701686024461E-2</v>
      </c>
      <c r="EX84" s="14">
        <f t="shared" si="684"/>
        <v>7.9232059766468327E-2</v>
      </c>
      <c r="EY84" s="14">
        <f t="shared" si="684"/>
        <v>8.491473021112611E-2</v>
      </c>
      <c r="EZ84" s="14">
        <f t="shared" ref="EZ84:FF84" si="685">EY21/EY$7*EZ53</f>
        <v>9.242144112706735E-2</v>
      </c>
      <c r="FA84" s="14">
        <f t="shared" si="685"/>
        <v>7.6963758317464895E-2</v>
      </c>
      <c r="FB84" s="14">
        <f t="shared" si="685"/>
        <v>7.2650573837987953E-2</v>
      </c>
      <c r="FC84" s="14">
        <f t="shared" si="685"/>
        <v>7.1847291676239239E-2</v>
      </c>
      <c r="FD84" s="14">
        <f t="shared" si="685"/>
        <v>7.2624579121162131E-2</v>
      </c>
      <c r="FE84" s="14">
        <f t="shared" si="685"/>
        <v>6.3149009705924006E-2</v>
      </c>
      <c r="FF84" s="14">
        <f t="shared" si="685"/>
        <v>6.2738871879663385E-2</v>
      </c>
    </row>
    <row r="85" spans="2:162" x14ac:dyDescent="0.25">
      <c r="B85" t="str">
        <f t="shared" si="679"/>
        <v xml:space="preserve">      State and local</v>
      </c>
      <c r="C85" s="13"/>
      <c r="D85" s="13">
        <f t="shared" ref="D85:AA85" si="686">C22/C$7*D54</f>
        <v>0.39344606302982232</v>
      </c>
      <c r="E85" s="13">
        <f t="shared" si="686"/>
        <v>1.2918684714755919</v>
      </c>
      <c r="F85" s="13">
        <f t="shared" si="686"/>
        <v>-1.1924589489759371E-2</v>
      </c>
      <c r="G85" s="13">
        <f t="shared" si="686"/>
        <v>0.19302890083248203</v>
      </c>
      <c r="H85" s="13">
        <f t="shared" si="686"/>
        <v>1.3797598241650872</v>
      </c>
      <c r="I85" s="13">
        <f t="shared" si="686"/>
        <v>0.38815265916252595</v>
      </c>
      <c r="J85" s="13">
        <f t="shared" si="686"/>
        <v>0.13184047841003968</v>
      </c>
      <c r="K85" s="13">
        <f t="shared" si="686"/>
        <v>0.85671963961828657</v>
      </c>
      <c r="L85" s="13">
        <f t="shared" si="686"/>
        <v>0.4434717952311743</v>
      </c>
      <c r="M85" s="13">
        <f t="shared" si="686"/>
        <v>-0.22281494043409905</v>
      </c>
      <c r="N85" s="13">
        <f t="shared" si="686"/>
        <v>1.0760183528770573</v>
      </c>
      <c r="O85" s="13">
        <f t="shared" si="686"/>
        <v>-0.39601380633465633</v>
      </c>
      <c r="P85" s="13">
        <f t="shared" si="686"/>
        <v>0.45309031321020349</v>
      </c>
      <c r="Q85" s="13">
        <f t="shared" si="686"/>
        <v>0.1531248765375724</v>
      </c>
      <c r="R85" s="13">
        <f t="shared" si="686"/>
        <v>0.50538067055794167</v>
      </c>
      <c r="S85" s="13">
        <f t="shared" si="686"/>
        <v>-5.8492349535751768E-2</v>
      </c>
      <c r="T85" s="13">
        <f t="shared" si="686"/>
        <v>0.46089730834194464</v>
      </c>
      <c r="U85" s="13">
        <f t="shared" si="686"/>
        <v>-0.46914263199986633</v>
      </c>
      <c r="V85" s="13">
        <f t="shared" si="686"/>
        <v>1.3990254118209087</v>
      </c>
      <c r="W85" s="13">
        <f t="shared" si="686"/>
        <v>0.30042208092764372</v>
      </c>
      <c r="X85" s="13">
        <f t="shared" si="686"/>
        <v>0.19415756332186415</v>
      </c>
      <c r="Y85" s="13">
        <f t="shared" si="686"/>
        <v>-0.3705162508451898</v>
      </c>
      <c r="Z85" s="13">
        <f t="shared" si="686"/>
        <v>0.68261564012293163</v>
      </c>
      <c r="AA85" s="13">
        <f t="shared" si="686"/>
        <v>0.75744045986040176</v>
      </c>
      <c r="AB85" s="13">
        <f t="shared" ref="AB85:BG85" si="687">AA22/AA$7*AB54</f>
        <v>-5.5516551732770557E-2</v>
      </c>
      <c r="AC85" s="13">
        <f t="shared" si="687"/>
        <v>-9.9068408619877119E-2</v>
      </c>
      <c r="AD85" s="13">
        <f t="shared" si="687"/>
        <v>0.18669313164474163</v>
      </c>
      <c r="AE85" s="13">
        <f t="shared" si="687"/>
        <v>-1.0722571093975381E-2</v>
      </c>
      <c r="AF85" s="13">
        <f t="shared" si="687"/>
        <v>1.1642909780643065</v>
      </c>
      <c r="AG85" s="13">
        <f t="shared" si="687"/>
        <v>-0.10366986613515269</v>
      </c>
      <c r="AH85" s="13">
        <f t="shared" si="687"/>
        <v>0.26986139200233156</v>
      </c>
      <c r="AI85" s="13">
        <f t="shared" si="687"/>
        <v>0.29642844633165966</v>
      </c>
      <c r="AJ85" s="13">
        <f t="shared" si="687"/>
        <v>0.45843539343498807</v>
      </c>
      <c r="AK85" s="13">
        <f t="shared" si="687"/>
        <v>0.18939976342783113</v>
      </c>
      <c r="AL85" s="13">
        <f t="shared" si="687"/>
        <v>0.23758193916905701</v>
      </c>
      <c r="AM85" s="13">
        <f t="shared" si="687"/>
        <v>9.7437516996276043E-3</v>
      </c>
      <c r="AN85" s="13">
        <f t="shared" si="687"/>
        <v>0.56333940554717199</v>
      </c>
      <c r="AO85" s="13">
        <f t="shared" si="687"/>
        <v>0.51125912903098492</v>
      </c>
      <c r="AP85" s="13">
        <f t="shared" si="687"/>
        <v>-9.5923373671733137E-3</v>
      </c>
      <c r="AQ85" s="13">
        <f t="shared" si="687"/>
        <v>0.28843644427425502</v>
      </c>
      <c r="AR85" s="13">
        <f t="shared" si="687"/>
        <v>-0.18849084673671615</v>
      </c>
      <c r="AS85" s="13">
        <f t="shared" si="687"/>
        <v>0.21847151270170226</v>
      </c>
      <c r="AT85" s="13">
        <f t="shared" si="687"/>
        <v>0.18896889737189793</v>
      </c>
      <c r="AU85" s="13">
        <f t="shared" si="687"/>
        <v>0.98281298716565124</v>
      </c>
      <c r="AV85" s="13">
        <f t="shared" si="687"/>
        <v>0.49587762596934004</v>
      </c>
      <c r="AW85" s="13">
        <f t="shared" si="687"/>
        <v>0.22852417638613878</v>
      </c>
      <c r="AX85" s="13">
        <f t="shared" si="687"/>
        <v>0.4844269899866972</v>
      </c>
      <c r="AY85" s="13">
        <f t="shared" si="687"/>
        <v>0.23416226481365013</v>
      </c>
      <c r="AZ85" s="13">
        <f t="shared" si="687"/>
        <v>0.21672629885815392</v>
      </c>
      <c r="BA85" s="13">
        <f t="shared" si="687"/>
        <v>4.9230942835200402E-2</v>
      </c>
      <c r="BB85" s="13">
        <f t="shared" si="687"/>
        <v>3.9480970763391729E-2</v>
      </c>
      <c r="BC85" s="13">
        <f t="shared" si="687"/>
        <v>0.13908905733177868</v>
      </c>
      <c r="BD85" s="13">
        <f t="shared" si="687"/>
        <v>0.37092461473190497</v>
      </c>
      <c r="BE85" s="13">
        <f t="shared" si="687"/>
        <v>-0.34493143393276671</v>
      </c>
      <c r="BF85" s="13">
        <f t="shared" si="687"/>
        <v>0.22055088228297914</v>
      </c>
      <c r="BG85" s="13">
        <f t="shared" si="687"/>
        <v>-0.16813027626845442</v>
      </c>
      <c r="BH85" s="13">
        <f t="shared" ref="BH85:CM85" si="688">BG22/BG$7*BH54</f>
        <v>8.9649637195194823E-2</v>
      </c>
      <c r="BI85" s="13">
        <f t="shared" si="688"/>
        <v>0.14902296427196846</v>
      </c>
      <c r="BJ85" s="13">
        <f t="shared" si="688"/>
        <v>3.9506829471674616E-2</v>
      </c>
      <c r="BK85" s="13">
        <f t="shared" si="688"/>
        <v>-0.2141882544989531</v>
      </c>
      <c r="BL85" s="13">
        <f t="shared" si="688"/>
        <v>9.7795546513032933E-2</v>
      </c>
      <c r="BM85" s="13">
        <f t="shared" si="688"/>
        <v>7.7505032730896817E-2</v>
      </c>
      <c r="BN85" s="13">
        <f t="shared" si="688"/>
        <v>0.20292792315213656</v>
      </c>
      <c r="BO85" s="13">
        <f t="shared" si="688"/>
        <v>0.16226317392263456</v>
      </c>
      <c r="BP85" s="13">
        <f t="shared" si="688"/>
        <v>-7.5235389017657958E-2</v>
      </c>
      <c r="BQ85" s="13">
        <f t="shared" si="688"/>
        <v>0</v>
      </c>
      <c r="BR85" s="13">
        <f t="shared" si="688"/>
        <v>0.12131056075541888</v>
      </c>
      <c r="BS85" s="13">
        <f t="shared" si="688"/>
        <v>5.5558232856479782E-2</v>
      </c>
      <c r="BT85" s="13">
        <f t="shared" si="688"/>
        <v>0.14698838444893725</v>
      </c>
      <c r="BU85" s="13">
        <f t="shared" si="688"/>
        <v>0.39518596358469732</v>
      </c>
      <c r="BV85" s="13">
        <f t="shared" si="688"/>
        <v>0.10860673405096377</v>
      </c>
      <c r="BW85" s="13">
        <f t="shared" si="688"/>
        <v>0.24391699614558907</v>
      </c>
      <c r="BX85" s="13">
        <f t="shared" si="688"/>
        <v>3.567547773759025E-2</v>
      </c>
      <c r="BY85" s="13">
        <f t="shared" si="688"/>
        <v>1.0204397500186624</v>
      </c>
      <c r="BZ85" s="13">
        <f t="shared" si="688"/>
        <v>0.1160506019016088</v>
      </c>
      <c r="CA85" s="13">
        <f t="shared" si="688"/>
        <v>-0.25172728450417325</v>
      </c>
      <c r="CB85" s="13">
        <f t="shared" si="688"/>
        <v>0.10154677401907533</v>
      </c>
      <c r="CC85" s="13">
        <f t="shared" si="688"/>
        <v>-0.16852537293354941</v>
      </c>
      <c r="CD85" s="13">
        <f t="shared" si="688"/>
        <v>-8.5443164224336857E-2</v>
      </c>
      <c r="CE85" s="13">
        <f t="shared" si="688"/>
        <v>-9.5816393769879108E-3</v>
      </c>
      <c r="CF85" s="13">
        <f t="shared" si="688"/>
        <v>0.16401265977748786</v>
      </c>
      <c r="CG85" s="13">
        <f t="shared" si="688"/>
        <v>2.8700922426253689E-2</v>
      </c>
      <c r="CH85" s="13">
        <f t="shared" si="688"/>
        <v>-0.43344546779537646</v>
      </c>
      <c r="CI85" s="13">
        <f t="shared" si="688"/>
        <v>-0.29157301905350597</v>
      </c>
      <c r="CJ85" s="13">
        <f t="shared" si="688"/>
        <v>-8.4911209535330698E-2</v>
      </c>
      <c r="CK85" s="13">
        <f t="shared" si="688"/>
        <v>-0.37158792805404028</v>
      </c>
      <c r="CL85" s="13">
        <f t="shared" si="688"/>
        <v>0.26375650498097108</v>
      </c>
      <c r="CM85" s="13">
        <f t="shared" si="688"/>
        <v>0.15874934696014534</v>
      </c>
      <c r="CN85" s="13">
        <f t="shared" ref="CN85:DS85" si="689">CM22/CM$7*CN54</f>
        <v>9.2408790121572496E-3</v>
      </c>
      <c r="CO85" s="13">
        <f t="shared" si="689"/>
        <v>5.5018162335770594E-2</v>
      </c>
      <c r="CP85" s="13">
        <f t="shared" si="689"/>
        <v>0.30348627482920071</v>
      </c>
      <c r="CQ85" s="13">
        <f t="shared" si="689"/>
        <v>0.19989488746383421</v>
      </c>
      <c r="CR85" s="13">
        <f t="shared" si="689"/>
        <v>0.10797510699570335</v>
      </c>
      <c r="CS85" s="13">
        <f t="shared" si="689"/>
        <v>0.14321232250115012</v>
      </c>
      <c r="CT85" s="13">
        <f t="shared" si="689"/>
        <v>0.43967680239152501</v>
      </c>
      <c r="CU85" s="13">
        <f t="shared" si="689"/>
        <v>0.141117345461927</v>
      </c>
      <c r="CV85" s="13">
        <f t="shared" si="689"/>
        <v>7.8701818610488833E-2</v>
      </c>
      <c r="CW85" s="13">
        <f t="shared" si="689"/>
        <v>0.36934995539056631</v>
      </c>
      <c r="CX85" s="13">
        <f t="shared" si="689"/>
        <v>0.26871638285599009</v>
      </c>
      <c r="CY85" s="13">
        <f t="shared" si="689"/>
        <v>0.39796069119905586</v>
      </c>
      <c r="CZ85" s="13">
        <f t="shared" si="689"/>
        <v>0.38622182270756755</v>
      </c>
      <c r="DA85" s="13">
        <f t="shared" si="689"/>
        <v>0.48665645999863261</v>
      </c>
      <c r="DB85" s="13">
        <f t="shared" si="689"/>
        <v>0.12539221794710087</v>
      </c>
      <c r="DC85" s="13">
        <f t="shared" si="689"/>
        <v>0.16641418780965625</v>
      </c>
      <c r="DD85" s="13">
        <f t="shared" si="689"/>
        <v>0.49164295542730529</v>
      </c>
      <c r="DE85" s="13">
        <f t="shared" si="689"/>
        <v>0.3117916269661592</v>
      </c>
      <c r="DF85" s="13">
        <f t="shared" si="689"/>
        <v>0.29322342665570278</v>
      </c>
      <c r="DG85" s="13">
        <f t="shared" si="689"/>
        <v>5.6375457883987692E-2</v>
      </c>
      <c r="DH85" s="13">
        <f t="shared" si="689"/>
        <v>0.28206222977335005</v>
      </c>
      <c r="DI85" s="13">
        <f t="shared" si="689"/>
        <v>0.13520800191235818</v>
      </c>
      <c r="DJ85" s="13">
        <f t="shared" si="689"/>
        <v>-7.8861709795589995E-3</v>
      </c>
      <c r="DK85" s="13">
        <f t="shared" si="689"/>
        <v>-0.29580623482923718</v>
      </c>
      <c r="DL85" s="13">
        <f t="shared" si="689"/>
        <v>-0.23975378076666098</v>
      </c>
      <c r="DM85" s="13">
        <f t="shared" si="689"/>
        <v>-0.21573242530660169</v>
      </c>
      <c r="DN85" s="13">
        <f t="shared" si="689"/>
        <v>-0.23749963896764642</v>
      </c>
      <c r="DO85" s="13">
        <f t="shared" si="689"/>
        <v>-0.56494387735132456</v>
      </c>
      <c r="DP85" s="13">
        <f t="shared" si="689"/>
        <v>0.26224403876882701</v>
      </c>
      <c r="DQ85" s="13">
        <f t="shared" si="689"/>
        <v>0.69041576179852993</v>
      </c>
      <c r="DR85" s="13">
        <f t="shared" si="689"/>
        <v>-0.42237825939515594</v>
      </c>
      <c r="DS85" s="13">
        <f t="shared" si="689"/>
        <v>0.68296356650440238</v>
      </c>
      <c r="DT85" s="55">
        <f t="shared" ref="DT85:EY85" si="690">DS22/DS$7*DT54</f>
        <v>-2.817344733152602</v>
      </c>
      <c r="DU85" s="55">
        <f t="shared" si="690"/>
        <v>1.0986878833700655</v>
      </c>
      <c r="DV85" s="55">
        <f t="shared" si="690"/>
        <v>-1.7728961474917366</v>
      </c>
      <c r="DW85" s="13">
        <f t="shared" si="690"/>
        <v>0.23700766332821852</v>
      </c>
      <c r="DX85" s="13">
        <f t="shared" si="690"/>
        <v>0.70574077137015023</v>
      </c>
      <c r="DY85" s="13">
        <f t="shared" si="690"/>
        <v>1.6984418807671635</v>
      </c>
      <c r="DZ85" s="13">
        <f t="shared" si="690"/>
        <v>-1.0721780177425744</v>
      </c>
      <c r="EA85" s="13">
        <f t="shared" si="690"/>
        <v>-1.0758976082938811</v>
      </c>
      <c r="EB85" s="14">
        <f t="shared" si="690"/>
        <v>0.10644913375216457</v>
      </c>
      <c r="EC85" s="14">
        <f t="shared" si="690"/>
        <v>6.7841391451757618E-2</v>
      </c>
      <c r="ED85" s="14">
        <f t="shared" si="690"/>
        <v>0.19725724655495466</v>
      </c>
      <c r="EE85" s="14">
        <f t="shared" si="690"/>
        <v>0.11192072530579496</v>
      </c>
      <c r="EF85" s="14">
        <f t="shared" si="690"/>
        <v>9.2685301712197604E-2</v>
      </c>
      <c r="EG85" s="14">
        <f t="shared" si="690"/>
        <v>5.1935655403371798E-2</v>
      </c>
      <c r="EH85" s="14">
        <f t="shared" si="690"/>
        <v>8.7743585731782286E-2</v>
      </c>
      <c r="EI85" s="14">
        <f t="shared" si="690"/>
        <v>0.11353377428105557</v>
      </c>
      <c r="EJ85" s="14">
        <f t="shared" si="690"/>
        <v>0.15478845613785219</v>
      </c>
      <c r="EK85" s="14">
        <f t="shared" si="690"/>
        <v>0.22407709896705408</v>
      </c>
      <c r="EL85" s="14">
        <f t="shared" si="690"/>
        <v>0.28457095233025559</v>
      </c>
      <c r="EM85" s="14">
        <f t="shared" si="690"/>
        <v>0.32333226800644838</v>
      </c>
      <c r="EN85" s="14">
        <f t="shared" si="690"/>
        <v>0.31109283662070325</v>
      </c>
      <c r="EO85" s="14">
        <f t="shared" si="690"/>
        <v>0.28095389901159062</v>
      </c>
      <c r="EP85" s="14">
        <f t="shared" si="690"/>
        <v>0.2688402697017595</v>
      </c>
      <c r="EQ85" s="14">
        <f t="shared" si="690"/>
        <v>0.23267681008195826</v>
      </c>
      <c r="ER85" s="14">
        <f t="shared" si="690"/>
        <v>0.22105512486550244</v>
      </c>
      <c r="ES85" s="14">
        <f t="shared" si="690"/>
        <v>0.18853266200975283</v>
      </c>
      <c r="ET85" s="14">
        <f t="shared" si="690"/>
        <v>0.16438869793418759</v>
      </c>
      <c r="EU85" s="14">
        <f t="shared" si="690"/>
        <v>0.13472730766883709</v>
      </c>
      <c r="EV85" s="14">
        <f t="shared" si="690"/>
        <v>0.11295321420947396</v>
      </c>
      <c r="EW85" s="14">
        <f t="shared" si="690"/>
        <v>9.0506951819474116E-2</v>
      </c>
      <c r="EX85" s="14">
        <f t="shared" si="690"/>
        <v>7.9230880494693234E-2</v>
      </c>
      <c r="EY85" s="14">
        <f t="shared" si="690"/>
        <v>8.4938650573853386E-2</v>
      </c>
      <c r="EZ85" s="14">
        <f t="shared" ref="EZ85:FF85" si="691">EY22/EY$7*EZ54</f>
        <v>9.2449763715557479E-2</v>
      </c>
      <c r="FA85" s="14">
        <f t="shared" si="691"/>
        <v>7.6983398652193114E-2</v>
      </c>
      <c r="FB85" s="14">
        <f t="shared" si="691"/>
        <v>7.2668071117056227E-2</v>
      </c>
      <c r="FC85" s="14">
        <f t="shared" si="691"/>
        <v>7.1864396368199898E-2</v>
      </c>
      <c r="FD85" s="14">
        <f t="shared" si="691"/>
        <v>7.26420419410235E-2</v>
      </c>
      <c r="FE85" s="14">
        <f t="shared" si="691"/>
        <v>6.3183733706334733E-2</v>
      </c>
      <c r="FF85" s="14">
        <f t="shared" si="691"/>
        <v>6.2730387305578367E-2</v>
      </c>
    </row>
    <row r="86" spans="2:162" x14ac:dyDescent="0.25">
      <c r="B86" t="str">
        <f t="shared" si="679"/>
        <v xml:space="preserve">      Federal</v>
      </c>
      <c r="C86" s="13"/>
      <c r="D86" s="13">
        <f t="shared" ref="D86:AA86" si="692">C23/C$7*D55</f>
        <v>0.22765979168313286</v>
      </c>
      <c r="E86" s="13">
        <f t="shared" si="692"/>
        <v>-0.23013957616098962</v>
      </c>
      <c r="F86" s="13">
        <f t="shared" si="692"/>
        <v>-0.19499112350401587</v>
      </c>
      <c r="G86" s="13">
        <f t="shared" si="692"/>
        <v>1.2017365057125577E-2</v>
      </c>
      <c r="H86" s="13">
        <f t="shared" si="692"/>
        <v>6.0802376264482975E-2</v>
      </c>
      <c r="I86" s="13">
        <f t="shared" si="692"/>
        <v>0.13525698462463848</v>
      </c>
      <c r="J86" s="13">
        <f t="shared" si="692"/>
        <v>-4.7305853698418401E-2</v>
      </c>
      <c r="K86" s="13">
        <f t="shared" si="692"/>
        <v>3.6015976958394695E-2</v>
      </c>
      <c r="L86" s="13">
        <f t="shared" si="692"/>
        <v>2.3756314843868101E-2</v>
      </c>
      <c r="M86" s="13">
        <f t="shared" si="692"/>
        <v>1.1836010589724704E-2</v>
      </c>
      <c r="N86" s="13">
        <f t="shared" si="692"/>
        <v>4.7795219962990458E-2</v>
      </c>
      <c r="O86" s="13">
        <f t="shared" si="692"/>
        <v>0.12062651159737695</v>
      </c>
      <c r="P86" s="13">
        <f t="shared" si="692"/>
        <v>1.1787029567874533E-2</v>
      </c>
      <c r="Q86" s="13">
        <f t="shared" si="692"/>
        <v>7.1297537629812488E-2</v>
      </c>
      <c r="R86" s="13">
        <f t="shared" si="692"/>
        <v>-4.5884463596358956E-2</v>
      </c>
      <c r="S86" s="13">
        <f t="shared" si="692"/>
        <v>0</v>
      </c>
      <c r="T86" s="13">
        <f t="shared" si="692"/>
        <v>1.1681811696124816E-2</v>
      </c>
      <c r="U86" s="13">
        <f t="shared" si="692"/>
        <v>-4.6021121085127195E-2</v>
      </c>
      <c r="V86" s="13">
        <f t="shared" si="692"/>
        <v>-2.3046908974242959E-2</v>
      </c>
      <c r="W86" s="13">
        <f t="shared" si="692"/>
        <v>-7.8903490024223241E-2</v>
      </c>
      <c r="X86" s="13">
        <f t="shared" si="692"/>
        <v>0</v>
      </c>
      <c r="Y86" s="13">
        <f t="shared" si="692"/>
        <v>-4.500849860345045E-2</v>
      </c>
      <c r="Z86" s="13">
        <f t="shared" si="692"/>
        <v>-1.1311249465729256E-2</v>
      </c>
      <c r="AA86" s="13">
        <f t="shared" si="692"/>
        <v>-1.137245245544437E-2</v>
      </c>
      <c r="AB86" s="13">
        <f t="shared" ref="AB86:BG86" si="693">AA23/AA$7*AB55</f>
        <v>-4.4079972245644354E-2</v>
      </c>
      <c r="AC86" s="13">
        <f t="shared" si="693"/>
        <v>-8.6704765958997551E-2</v>
      </c>
      <c r="AD86" s="13">
        <f t="shared" si="693"/>
        <v>7.7699098516222309E-2</v>
      </c>
      <c r="AE86" s="13">
        <f t="shared" si="693"/>
        <v>1.0751054192517932E-2</v>
      </c>
      <c r="AF86" s="13">
        <f t="shared" si="693"/>
        <v>2.1301652010958246E-2</v>
      </c>
      <c r="AG86" s="13">
        <f t="shared" si="693"/>
        <v>7.3991273005399844E-2</v>
      </c>
      <c r="AH86" s="13">
        <f t="shared" si="693"/>
        <v>-4.0790556371059654E-2</v>
      </c>
      <c r="AI86" s="13">
        <f t="shared" si="693"/>
        <v>0.16806115605730326</v>
      </c>
      <c r="AJ86" s="13">
        <f t="shared" si="693"/>
        <v>-1.0017671496295583E-2</v>
      </c>
      <c r="AK86" s="13">
        <f t="shared" si="693"/>
        <v>8.0698141444409538E-2</v>
      </c>
      <c r="AL86" s="13">
        <f t="shared" si="693"/>
        <v>0.1210602169919527</v>
      </c>
      <c r="AM86" s="13">
        <f t="shared" si="693"/>
        <v>0.14058835626129487</v>
      </c>
      <c r="AN86" s="13">
        <f t="shared" si="693"/>
        <v>-0.12271499962259697</v>
      </c>
      <c r="AO86" s="13">
        <f t="shared" si="693"/>
        <v>-3.8355635904749531E-2</v>
      </c>
      <c r="AP86" s="13">
        <f t="shared" si="693"/>
        <v>9.8074863184592312E-2</v>
      </c>
      <c r="AQ86" s="13">
        <f t="shared" si="693"/>
        <v>9.5459752283682288E-3</v>
      </c>
      <c r="AR86" s="13">
        <f t="shared" si="693"/>
        <v>0.77083253016029007</v>
      </c>
      <c r="AS86" s="13">
        <f t="shared" si="693"/>
        <v>-0.48050060106049985</v>
      </c>
      <c r="AT86" s="13">
        <f t="shared" si="693"/>
        <v>-0.12762178778647237</v>
      </c>
      <c r="AU86" s="13">
        <f t="shared" si="693"/>
        <v>0.14467944274348962</v>
      </c>
      <c r="AV86" s="13">
        <f t="shared" si="693"/>
        <v>-3.7236359877202453E-2</v>
      </c>
      <c r="AW86" s="13">
        <f t="shared" si="693"/>
        <v>3.8138718201747711E-2</v>
      </c>
      <c r="AX86" s="13">
        <f t="shared" si="693"/>
        <v>4.8236984436473465E-2</v>
      </c>
      <c r="AY86" s="13">
        <f t="shared" si="693"/>
        <v>-1.9295410461910009E-2</v>
      </c>
      <c r="AZ86" s="13">
        <f t="shared" si="693"/>
        <v>0</v>
      </c>
      <c r="BA86" s="13">
        <f t="shared" si="693"/>
        <v>1.9746641381391986E-2</v>
      </c>
      <c r="BB86" s="13">
        <f t="shared" si="693"/>
        <v>0.35987450576592667</v>
      </c>
      <c r="BC86" s="13">
        <f t="shared" si="693"/>
        <v>2.9862684495043781E-2</v>
      </c>
      <c r="BD86" s="13">
        <f t="shared" si="693"/>
        <v>-3.9357283702136245E-2</v>
      </c>
      <c r="BE86" s="13">
        <f t="shared" si="693"/>
        <v>-6.8712571380873236E-2</v>
      </c>
      <c r="BF86" s="13">
        <f t="shared" si="693"/>
        <v>3.0066172046570149E-2</v>
      </c>
      <c r="BG86" s="13">
        <f t="shared" si="693"/>
        <v>-3.9435062492937843E-2</v>
      </c>
      <c r="BH86" s="13">
        <f t="shared" ref="BH86:CM86" si="694">BG23/BG$7*BH55</f>
        <v>9.9553300096309593E-3</v>
      </c>
      <c r="BI86" s="13">
        <f t="shared" si="694"/>
        <v>-2.9496060536841753E-2</v>
      </c>
      <c r="BJ86" s="13">
        <f t="shared" si="694"/>
        <v>2.9776967463847795E-2</v>
      </c>
      <c r="BK86" s="13">
        <f t="shared" si="694"/>
        <v>-0.11474684132416814</v>
      </c>
      <c r="BL86" s="13">
        <f t="shared" si="694"/>
        <v>-2.9073936952473685E-2</v>
      </c>
      <c r="BM86" s="13">
        <f t="shared" si="694"/>
        <v>2.917764608898319E-2</v>
      </c>
      <c r="BN86" s="13">
        <f t="shared" si="694"/>
        <v>-0.11244511331254972</v>
      </c>
      <c r="BO86" s="13">
        <f t="shared" si="694"/>
        <v>-3.7677161047551887E-2</v>
      </c>
      <c r="BP86" s="13">
        <f t="shared" si="694"/>
        <v>-2.8099905493580338E-2</v>
      </c>
      <c r="BQ86" s="13">
        <f t="shared" si="694"/>
        <v>-9.3365391745755515E-3</v>
      </c>
      <c r="BR86" s="13">
        <f t="shared" si="694"/>
        <v>2.8068282826209386E-2</v>
      </c>
      <c r="BS86" s="13">
        <f t="shared" si="694"/>
        <v>-1.8409953812733811E-2</v>
      </c>
      <c r="BT86" s="13">
        <f t="shared" si="694"/>
        <v>-9.1256452398594864E-3</v>
      </c>
      <c r="BU86" s="13">
        <f t="shared" si="694"/>
        <v>0</v>
      </c>
      <c r="BV86" s="13">
        <f t="shared" si="694"/>
        <v>2.7232171302883218E-2</v>
      </c>
      <c r="BW86" s="13">
        <f t="shared" si="694"/>
        <v>2.7067255322925626E-2</v>
      </c>
      <c r="BX86" s="13">
        <f t="shared" si="694"/>
        <v>0</v>
      </c>
      <c r="BY86" s="13">
        <f t="shared" si="694"/>
        <v>1.7899844192613319E-2</v>
      </c>
      <c r="BZ86" s="13">
        <f t="shared" si="694"/>
        <v>5.4044963949833248E-2</v>
      </c>
      <c r="CA86" s="13">
        <f t="shared" si="694"/>
        <v>9.0782198491184164E-3</v>
      </c>
      <c r="CB86" s="13">
        <f t="shared" si="694"/>
        <v>0.22198652116907308</v>
      </c>
      <c r="CC86" s="13">
        <f t="shared" si="694"/>
        <v>-0.12806736900057172</v>
      </c>
      <c r="CD86" s="13">
        <f t="shared" si="694"/>
        <v>-6.5672407287543491E-2</v>
      </c>
      <c r="CE86" s="13">
        <f t="shared" si="694"/>
        <v>-0.16620653884548742</v>
      </c>
      <c r="CF86" s="13">
        <f t="shared" si="694"/>
        <v>0.90850647942672769</v>
      </c>
      <c r="CG86" s="13">
        <f t="shared" si="694"/>
        <v>-0.54860209867097254</v>
      </c>
      <c r="CH86" s="13">
        <f t="shared" si="694"/>
        <v>-0.12976677680084084</v>
      </c>
      <c r="CI86" s="13">
        <f t="shared" si="694"/>
        <v>0</v>
      </c>
      <c r="CJ86" s="13">
        <f t="shared" si="694"/>
        <v>-1.8836662930922198E-2</v>
      </c>
      <c r="CK86" s="13">
        <f t="shared" si="694"/>
        <v>-6.4788389973341229E-2</v>
      </c>
      <c r="CL86" s="13">
        <f t="shared" si="694"/>
        <v>-3.7064835265966371E-2</v>
      </c>
      <c r="CM86" s="13">
        <f t="shared" si="694"/>
        <v>-1.8507826048114063E-2</v>
      </c>
      <c r="CN86" s="13">
        <f t="shared" ref="CN86:DS86" si="695">CM23/CM$7*CN55</f>
        <v>-2.7535715726198891E-2</v>
      </c>
      <c r="CO86" s="13">
        <f t="shared" si="695"/>
        <v>-9.1345126587670557E-3</v>
      </c>
      <c r="CP86" s="13">
        <f t="shared" si="695"/>
        <v>-1.8145809539296055E-2</v>
      </c>
      <c r="CQ86" s="13">
        <f t="shared" si="695"/>
        <v>-3.5810090226378793E-2</v>
      </c>
      <c r="CR86" s="13">
        <f t="shared" si="695"/>
        <v>-7.0496751506751429E-2</v>
      </c>
      <c r="CS86" s="13">
        <f t="shared" si="695"/>
        <v>-4.4065407109199622E-2</v>
      </c>
      <c r="CT86" s="13">
        <f t="shared" si="695"/>
        <v>-2.6382246305468586E-2</v>
      </c>
      <c r="CU86" s="13">
        <f t="shared" si="695"/>
        <v>8.8012974827457301E-3</v>
      </c>
      <c r="CV86" s="13">
        <f t="shared" si="695"/>
        <v>-1.7368598171881734E-2</v>
      </c>
      <c r="CW86" s="13">
        <f t="shared" si="695"/>
        <v>-5.1468535178898003E-2</v>
      </c>
      <c r="CX86" s="13">
        <f t="shared" si="695"/>
        <v>-3.4074811499161015E-2</v>
      </c>
      <c r="CY86" s="13">
        <f t="shared" si="695"/>
        <v>8.5652609447449523E-3</v>
      </c>
      <c r="CZ86" s="13">
        <f t="shared" si="695"/>
        <v>1.7039581310835779E-2</v>
      </c>
      <c r="DA86" s="13">
        <f t="shared" si="695"/>
        <v>8.4300946134243295E-3</v>
      </c>
      <c r="DB86" s="13">
        <f t="shared" si="695"/>
        <v>8.3458299108181196E-3</v>
      </c>
      <c r="DC86" s="13">
        <f t="shared" si="695"/>
        <v>0</v>
      </c>
      <c r="DD86" s="13">
        <f t="shared" si="695"/>
        <v>8.2254258820104158E-3</v>
      </c>
      <c r="DE86" s="13">
        <f t="shared" si="695"/>
        <v>8.1440243707916297E-3</v>
      </c>
      <c r="DF86" s="13">
        <f t="shared" si="695"/>
        <v>3.2576339911424321E-2</v>
      </c>
      <c r="DG86" s="13">
        <f t="shared" si="695"/>
        <v>1.6151140408504714E-2</v>
      </c>
      <c r="DH86" s="13">
        <f t="shared" si="695"/>
        <v>-3.1667071092672056E-2</v>
      </c>
      <c r="DI86" s="13">
        <f t="shared" si="695"/>
        <v>-1.576787054331601E-2</v>
      </c>
      <c r="DJ86" s="13">
        <f t="shared" si="695"/>
        <v>-1.5705156770018051E-2</v>
      </c>
      <c r="DK86" s="13">
        <f t="shared" si="695"/>
        <v>-6.1740340788197103E-2</v>
      </c>
      <c r="DL86" s="13">
        <f t="shared" si="695"/>
        <v>-2.3223655722450606E-2</v>
      </c>
      <c r="DM86" s="13">
        <f t="shared" si="695"/>
        <v>-1.5447843973105625E-2</v>
      </c>
      <c r="DN86" s="13">
        <f t="shared" si="695"/>
        <v>-3.0603642804250816E-2</v>
      </c>
      <c r="DO86" s="13">
        <f t="shared" si="695"/>
        <v>-4.543344131071101E-2</v>
      </c>
      <c r="DP86" s="13">
        <f t="shared" si="695"/>
        <v>-2.2775200491385553E-2</v>
      </c>
      <c r="DQ86" s="13">
        <f t="shared" si="695"/>
        <v>3.8358329717246328E-2</v>
      </c>
      <c r="DR86" s="13">
        <f t="shared" si="695"/>
        <v>-2.9792602226908188E-2</v>
      </c>
      <c r="DS86" s="13">
        <f t="shared" si="695"/>
        <v>3.0287355987921039E-2</v>
      </c>
      <c r="DT86" s="55">
        <f t="shared" ref="DT86:EY86" si="696">DS23/DS$7*DT55</f>
        <v>3.0195546524477469E-2</v>
      </c>
      <c r="DU86" s="55">
        <f t="shared" si="696"/>
        <v>0.41047948668033185</v>
      </c>
      <c r="DV86" s="55">
        <f t="shared" si="696"/>
        <v>-0.23645508864717224</v>
      </c>
      <c r="DW86" s="13">
        <f t="shared" si="696"/>
        <v>-7.9243887954164399E-2</v>
      </c>
      <c r="DX86" s="13">
        <f t="shared" si="696"/>
        <v>-8.0922018473783535E-3</v>
      </c>
      <c r="DY86" s="13">
        <f t="shared" si="696"/>
        <v>-3.9553736152308873E-2</v>
      </c>
      <c r="DZ86" s="13">
        <f t="shared" si="696"/>
        <v>-3.1056205788087772E-2</v>
      </c>
      <c r="EA86" s="13">
        <f t="shared" si="696"/>
        <v>-3.8123934352779019E-2</v>
      </c>
      <c r="EB86" s="14">
        <f t="shared" si="696"/>
        <v>-3.9459917841054588E-3</v>
      </c>
      <c r="EC86" s="14">
        <f t="shared" si="696"/>
        <v>-4.0549735190384075E-4</v>
      </c>
      <c r="ED86" s="14">
        <f t="shared" si="696"/>
        <v>-4.0708770164394916E-5</v>
      </c>
      <c r="EE86" s="14">
        <f t="shared" si="696"/>
        <v>-4.5230154618202386E-6</v>
      </c>
      <c r="EF86" s="14">
        <f t="shared" si="696"/>
        <v>-2.2658110701572077E-6</v>
      </c>
      <c r="EG86" s="14">
        <f t="shared" si="696"/>
        <v>0</v>
      </c>
      <c r="EH86" s="14">
        <f t="shared" si="696"/>
        <v>0</v>
      </c>
      <c r="EI86" s="14">
        <f t="shared" si="696"/>
        <v>0</v>
      </c>
      <c r="EJ86" s="14">
        <f t="shared" si="696"/>
        <v>0</v>
      </c>
      <c r="EK86" s="14">
        <f t="shared" si="696"/>
        <v>0</v>
      </c>
      <c r="EL86" s="14">
        <f t="shared" si="696"/>
        <v>0</v>
      </c>
      <c r="EM86" s="14">
        <f t="shared" si="696"/>
        <v>0</v>
      </c>
      <c r="EN86" s="14">
        <f t="shared" si="696"/>
        <v>0</v>
      </c>
      <c r="EO86" s="14">
        <f t="shared" si="696"/>
        <v>0</v>
      </c>
      <c r="EP86" s="14">
        <f t="shared" si="696"/>
        <v>0</v>
      </c>
      <c r="EQ86" s="14">
        <f t="shared" si="696"/>
        <v>0</v>
      </c>
      <c r="ER86" s="14">
        <f t="shared" si="696"/>
        <v>0</v>
      </c>
      <c r="ES86" s="14">
        <f t="shared" si="696"/>
        <v>0</v>
      </c>
      <c r="ET86" s="14">
        <f t="shared" si="696"/>
        <v>0</v>
      </c>
      <c r="EU86" s="14">
        <f t="shared" si="696"/>
        <v>0</v>
      </c>
      <c r="EV86" s="14">
        <f t="shared" si="696"/>
        <v>0</v>
      </c>
      <c r="EW86" s="14">
        <f t="shared" si="696"/>
        <v>0</v>
      </c>
      <c r="EX86" s="14">
        <f t="shared" si="696"/>
        <v>0</v>
      </c>
      <c r="EY86" s="14">
        <f t="shared" si="696"/>
        <v>0</v>
      </c>
      <c r="EZ86" s="14">
        <f t="shared" ref="EZ86:FF86" si="697">EY23/EY$7*EZ55</f>
        <v>0</v>
      </c>
      <c r="FA86" s="14">
        <f t="shared" si="697"/>
        <v>0</v>
      </c>
      <c r="FB86" s="14">
        <f t="shared" si="697"/>
        <v>0</v>
      </c>
      <c r="FC86" s="14">
        <f t="shared" si="697"/>
        <v>0</v>
      </c>
      <c r="FD86" s="14">
        <f t="shared" si="697"/>
        <v>0</v>
      </c>
      <c r="FE86" s="14">
        <f t="shared" si="697"/>
        <v>0</v>
      </c>
      <c r="FF86" s="14">
        <f t="shared" si="697"/>
        <v>0</v>
      </c>
    </row>
    <row r="87" spans="2:162" x14ac:dyDescent="0.25">
      <c r="B87" s="25"/>
      <c r="DX87" s="48"/>
      <c r="DY87" s="48"/>
      <c r="DZ87" s="48"/>
      <c r="EA87" s="48"/>
    </row>
    <row r="88" spans="2:162" x14ac:dyDescent="0.25">
      <c r="EA88" s="48"/>
    </row>
    <row r="89" spans="2:162" x14ac:dyDescent="0.25">
      <c r="B89" s="24" t="s">
        <v>224</v>
      </c>
      <c r="EA89" s="48"/>
    </row>
    <row r="90" spans="2:162" x14ac:dyDescent="0.25">
      <c r="C90" s="16" t="str">
        <f t="shared" ref="C90:Z90" si="698">C4</f>
        <v>1990Q1</v>
      </c>
      <c r="D90" s="16" t="str">
        <f t="shared" si="698"/>
        <v>1990Q2</v>
      </c>
      <c r="E90" s="16" t="str">
        <f t="shared" si="698"/>
        <v>1990Q3</v>
      </c>
      <c r="F90" s="16" t="str">
        <f t="shared" si="698"/>
        <v>1990Q4</v>
      </c>
      <c r="G90" s="16" t="str">
        <f t="shared" si="698"/>
        <v>1991Q1</v>
      </c>
      <c r="H90" s="16" t="str">
        <f t="shared" si="698"/>
        <v>1991Q2</v>
      </c>
      <c r="I90" s="16" t="str">
        <f t="shared" si="698"/>
        <v>1991Q3</v>
      </c>
      <c r="J90" s="16" t="str">
        <f t="shared" si="698"/>
        <v>1991Q4</v>
      </c>
      <c r="K90" s="16" t="str">
        <f t="shared" si="698"/>
        <v>1992Q1</v>
      </c>
      <c r="L90" s="16" t="str">
        <f t="shared" si="698"/>
        <v>1992Q2</v>
      </c>
      <c r="M90" s="16" t="str">
        <f t="shared" si="698"/>
        <v>1992Q3</v>
      </c>
      <c r="N90" s="16" t="str">
        <f t="shared" si="698"/>
        <v>1992Q4</v>
      </c>
      <c r="O90" s="16" t="str">
        <f t="shared" si="698"/>
        <v>1993Q1</v>
      </c>
      <c r="P90" s="16" t="str">
        <f t="shared" si="698"/>
        <v>1993Q2</v>
      </c>
      <c r="Q90" s="16" t="str">
        <f t="shared" si="698"/>
        <v>1993Q3</v>
      </c>
      <c r="R90" s="16" t="str">
        <f t="shared" si="698"/>
        <v>1993Q4</v>
      </c>
      <c r="S90" s="16" t="str">
        <f t="shared" si="698"/>
        <v>1994Q1</v>
      </c>
      <c r="T90" s="16" t="str">
        <f t="shared" si="698"/>
        <v>1994Q2</v>
      </c>
      <c r="U90" s="16" t="str">
        <f t="shared" si="698"/>
        <v>1994Q3</v>
      </c>
      <c r="V90" s="16" t="str">
        <f t="shared" si="698"/>
        <v>1994Q4</v>
      </c>
      <c r="W90" s="16" t="str">
        <f t="shared" si="698"/>
        <v>1995Q1</v>
      </c>
      <c r="X90" s="16" t="str">
        <f t="shared" si="698"/>
        <v>1995Q2</v>
      </c>
      <c r="Y90" s="16" t="str">
        <f t="shared" si="698"/>
        <v>1995Q3</v>
      </c>
      <c r="Z90" s="16" t="str">
        <f t="shared" si="698"/>
        <v>1995Q4</v>
      </c>
      <c r="AA90" s="16" t="str">
        <f t="shared" ref="AA90:BF90" si="699">AA4</f>
        <v>1996Q1</v>
      </c>
      <c r="AB90" s="16" t="str">
        <f t="shared" si="699"/>
        <v>1996Q2</v>
      </c>
      <c r="AC90" s="16" t="str">
        <f t="shared" si="699"/>
        <v>1996Q3</v>
      </c>
      <c r="AD90" s="16" t="str">
        <f t="shared" si="699"/>
        <v>1996Q4</v>
      </c>
      <c r="AE90" s="16" t="str">
        <f t="shared" si="699"/>
        <v>1997Q1</v>
      </c>
      <c r="AF90" s="16" t="str">
        <f t="shared" si="699"/>
        <v>1997Q2</v>
      </c>
      <c r="AG90" s="16" t="str">
        <f t="shared" si="699"/>
        <v>1997Q3</v>
      </c>
      <c r="AH90" s="16" t="str">
        <f t="shared" si="699"/>
        <v>1997Q4</v>
      </c>
      <c r="AI90" s="16" t="str">
        <f t="shared" si="699"/>
        <v>1998Q1</v>
      </c>
      <c r="AJ90" s="16" t="str">
        <f t="shared" si="699"/>
        <v>1998Q2</v>
      </c>
      <c r="AK90" s="16" t="str">
        <f t="shared" si="699"/>
        <v>1998Q3</v>
      </c>
      <c r="AL90" s="16" t="str">
        <f t="shared" si="699"/>
        <v>1998Q4</v>
      </c>
      <c r="AM90" s="16" t="str">
        <f t="shared" si="699"/>
        <v>1999Q1</v>
      </c>
      <c r="AN90" s="16" t="str">
        <f t="shared" si="699"/>
        <v>1999Q2</v>
      </c>
      <c r="AO90" s="16" t="str">
        <f t="shared" si="699"/>
        <v>1999Q3</v>
      </c>
      <c r="AP90" s="16" t="str">
        <f t="shared" si="699"/>
        <v>1999Q4</v>
      </c>
      <c r="AQ90" s="16" t="str">
        <f t="shared" si="699"/>
        <v>2000Q1</v>
      </c>
      <c r="AR90" s="16" t="str">
        <f t="shared" si="699"/>
        <v>2000Q2</v>
      </c>
      <c r="AS90" s="16" t="str">
        <f t="shared" si="699"/>
        <v>2000Q3</v>
      </c>
      <c r="AT90" s="16" t="str">
        <f t="shared" si="699"/>
        <v>2000Q4</v>
      </c>
      <c r="AU90" s="16" t="str">
        <f t="shared" si="699"/>
        <v>2001Q1</v>
      </c>
      <c r="AV90" s="16" t="str">
        <f t="shared" si="699"/>
        <v>2001Q2</v>
      </c>
      <c r="AW90" s="16" t="str">
        <f t="shared" si="699"/>
        <v>2001Q3</v>
      </c>
      <c r="AX90" s="16" t="str">
        <f t="shared" si="699"/>
        <v>2001Q4</v>
      </c>
      <c r="AY90" s="16" t="str">
        <f t="shared" si="699"/>
        <v>2002Q1</v>
      </c>
      <c r="AZ90" s="16" t="str">
        <f t="shared" si="699"/>
        <v>2002Q2</v>
      </c>
      <c r="BA90" s="16" t="str">
        <f t="shared" si="699"/>
        <v>2002Q3</v>
      </c>
      <c r="BB90" s="16" t="str">
        <f t="shared" si="699"/>
        <v>2002Q4</v>
      </c>
      <c r="BC90" s="16" t="str">
        <f t="shared" si="699"/>
        <v>2003Q1</v>
      </c>
      <c r="BD90" s="16" t="str">
        <f t="shared" si="699"/>
        <v>2003Q2</v>
      </c>
      <c r="BE90" s="16" t="str">
        <f t="shared" si="699"/>
        <v>2003Q3</v>
      </c>
      <c r="BF90" s="16" t="str">
        <f t="shared" si="699"/>
        <v>2003Q4</v>
      </c>
      <c r="BG90" s="16" t="str">
        <f t="shared" ref="BG90:CL90" si="700">BG4</f>
        <v>2004Q1</v>
      </c>
      <c r="BH90" s="16" t="str">
        <f t="shared" si="700"/>
        <v>2004Q2</v>
      </c>
      <c r="BI90" s="16" t="str">
        <f t="shared" si="700"/>
        <v>2004Q3</v>
      </c>
      <c r="BJ90" s="16" t="str">
        <f t="shared" si="700"/>
        <v>2004Q4</v>
      </c>
      <c r="BK90" s="16" t="str">
        <f t="shared" si="700"/>
        <v>2005Q1</v>
      </c>
      <c r="BL90" s="16" t="str">
        <f t="shared" si="700"/>
        <v>2005Q2</v>
      </c>
      <c r="BM90" s="16" t="str">
        <f t="shared" si="700"/>
        <v>2005Q3</v>
      </c>
      <c r="BN90" s="16" t="str">
        <f t="shared" si="700"/>
        <v>2005Q4</v>
      </c>
      <c r="BO90" s="16" t="str">
        <f t="shared" si="700"/>
        <v>2006Q1</v>
      </c>
      <c r="BP90" s="16" t="str">
        <f t="shared" si="700"/>
        <v>2006Q2</v>
      </c>
      <c r="BQ90" s="16" t="str">
        <f t="shared" si="700"/>
        <v>2006Q3</v>
      </c>
      <c r="BR90" s="16" t="str">
        <f t="shared" si="700"/>
        <v>2006Q4</v>
      </c>
      <c r="BS90" s="16" t="str">
        <f t="shared" si="700"/>
        <v>2007Q1</v>
      </c>
      <c r="BT90" s="16" t="str">
        <f t="shared" si="700"/>
        <v>2007Q2</v>
      </c>
      <c r="BU90" s="16" t="str">
        <f t="shared" si="700"/>
        <v>2007Q3</v>
      </c>
      <c r="BV90" s="16" t="str">
        <f t="shared" si="700"/>
        <v>2007Q4</v>
      </c>
      <c r="BW90" s="16" t="str">
        <f t="shared" si="700"/>
        <v>2008Q1</v>
      </c>
      <c r="BX90" s="16" t="str">
        <f t="shared" si="700"/>
        <v>2008Q2</v>
      </c>
      <c r="BY90" s="16" t="str">
        <f t="shared" si="700"/>
        <v>2008Q3</v>
      </c>
      <c r="BZ90" s="16" t="str">
        <f t="shared" si="700"/>
        <v>2008Q4</v>
      </c>
      <c r="CA90" s="16" t="str">
        <f t="shared" si="700"/>
        <v>2009Q1</v>
      </c>
      <c r="CB90" s="16" t="str">
        <f t="shared" si="700"/>
        <v>2009Q2</v>
      </c>
      <c r="CC90" s="16" t="str">
        <f t="shared" si="700"/>
        <v>2009Q3</v>
      </c>
      <c r="CD90" s="16" t="str">
        <f t="shared" si="700"/>
        <v>2009Q4</v>
      </c>
      <c r="CE90" s="16" t="str">
        <f t="shared" si="700"/>
        <v>2010Q1</v>
      </c>
      <c r="CF90" s="16" t="str">
        <f t="shared" si="700"/>
        <v>2010Q2</v>
      </c>
      <c r="CG90" s="16" t="str">
        <f t="shared" si="700"/>
        <v>2010Q3</v>
      </c>
      <c r="CH90" s="16" t="str">
        <f t="shared" si="700"/>
        <v>2010Q4</v>
      </c>
      <c r="CI90" s="16" t="str">
        <f t="shared" si="700"/>
        <v>2011Q1</v>
      </c>
      <c r="CJ90" s="16" t="str">
        <f t="shared" si="700"/>
        <v>2011Q2</v>
      </c>
      <c r="CK90" s="16" t="str">
        <f t="shared" si="700"/>
        <v>2011Q3</v>
      </c>
      <c r="CL90" s="16" t="str">
        <f t="shared" si="700"/>
        <v>2011Q4</v>
      </c>
      <c r="CM90" s="16" t="str">
        <f t="shared" ref="CM90:DR90" si="701">CM4</f>
        <v>2012Q1</v>
      </c>
      <c r="CN90" s="16" t="str">
        <f t="shared" si="701"/>
        <v>2012Q2</v>
      </c>
      <c r="CO90" s="16" t="str">
        <f t="shared" si="701"/>
        <v>2012Q3</v>
      </c>
      <c r="CP90" s="16" t="str">
        <f t="shared" si="701"/>
        <v>2012Q4</v>
      </c>
      <c r="CQ90" s="16" t="str">
        <f t="shared" si="701"/>
        <v>2013Q1</v>
      </c>
      <c r="CR90" s="16" t="str">
        <f t="shared" si="701"/>
        <v>2013Q2</v>
      </c>
      <c r="CS90" s="16" t="str">
        <f t="shared" si="701"/>
        <v>2013Q3</v>
      </c>
      <c r="CT90" s="16" t="str">
        <f t="shared" si="701"/>
        <v>2013Q4</v>
      </c>
      <c r="CU90" s="16" t="str">
        <f t="shared" si="701"/>
        <v>2014Q1</v>
      </c>
      <c r="CV90" s="16" t="str">
        <f t="shared" si="701"/>
        <v>2014Q2</v>
      </c>
      <c r="CW90" s="16" t="str">
        <f t="shared" si="701"/>
        <v>2014Q3</v>
      </c>
      <c r="CX90" s="16" t="str">
        <f t="shared" si="701"/>
        <v>2014Q4</v>
      </c>
      <c r="CY90" s="16" t="str">
        <f t="shared" si="701"/>
        <v>2015Q1</v>
      </c>
      <c r="CZ90" s="16" t="str">
        <f t="shared" si="701"/>
        <v>2015Q2</v>
      </c>
      <c r="DA90" s="16" t="str">
        <f t="shared" si="701"/>
        <v>2015Q3</v>
      </c>
      <c r="DB90" s="16" t="str">
        <f t="shared" si="701"/>
        <v>2015Q4</v>
      </c>
      <c r="DC90" s="16" t="str">
        <f t="shared" si="701"/>
        <v>2016Q1</v>
      </c>
      <c r="DD90" s="16" t="str">
        <f t="shared" si="701"/>
        <v>2016Q2</v>
      </c>
      <c r="DE90" s="16" t="str">
        <f t="shared" si="701"/>
        <v>2016Q3</v>
      </c>
      <c r="DF90" s="16" t="str">
        <f t="shared" si="701"/>
        <v>2016Q4</v>
      </c>
      <c r="DG90" s="16" t="str">
        <f t="shared" si="701"/>
        <v>2017Q1</v>
      </c>
      <c r="DH90" s="16" t="str">
        <f t="shared" si="701"/>
        <v>2017Q2</v>
      </c>
      <c r="DI90" s="16" t="str">
        <f t="shared" si="701"/>
        <v>2017Q3</v>
      </c>
      <c r="DJ90" s="16" t="str">
        <f t="shared" si="701"/>
        <v>2017Q4</v>
      </c>
      <c r="DK90" s="16" t="str">
        <f t="shared" si="701"/>
        <v>2018Q1</v>
      </c>
      <c r="DL90" s="16" t="str">
        <f t="shared" si="701"/>
        <v>2018Q2</v>
      </c>
      <c r="DM90" s="16" t="str">
        <f t="shared" si="701"/>
        <v>2018Q3</v>
      </c>
      <c r="DN90" s="16" t="str">
        <f t="shared" si="701"/>
        <v>2018Q4</v>
      </c>
      <c r="DO90" s="16" t="str">
        <f t="shared" si="701"/>
        <v>2019Q1</v>
      </c>
      <c r="DP90" s="16" t="str">
        <f t="shared" si="701"/>
        <v>2019Q2</v>
      </c>
      <c r="DQ90" s="16" t="str">
        <f t="shared" si="701"/>
        <v>2019Q3</v>
      </c>
      <c r="DR90" s="16" t="str">
        <f t="shared" si="701"/>
        <v>2019Q4</v>
      </c>
      <c r="DS90" s="16" t="str">
        <f t="shared" ref="DS90:EX90" si="702">DS4</f>
        <v>2020Q1</v>
      </c>
      <c r="DT90" s="16" t="str">
        <f t="shared" si="702"/>
        <v>2020Q2</v>
      </c>
      <c r="DU90" s="16" t="str">
        <f t="shared" si="702"/>
        <v>2020Q3</v>
      </c>
      <c r="DV90" s="16" t="str">
        <f t="shared" si="702"/>
        <v>2020Q4</v>
      </c>
      <c r="DW90" s="16" t="str">
        <f t="shared" si="702"/>
        <v>2021Q1</v>
      </c>
      <c r="DX90" s="16" t="str">
        <f t="shared" si="702"/>
        <v>2021Q2</v>
      </c>
      <c r="DY90" s="16" t="str">
        <f t="shared" si="702"/>
        <v>2021Q3</v>
      </c>
      <c r="DZ90" s="16" t="str">
        <f t="shared" si="702"/>
        <v>2021Q4</v>
      </c>
      <c r="EA90" s="16" t="str">
        <f t="shared" si="702"/>
        <v>2022Q1</v>
      </c>
      <c r="EB90" s="16" t="str">
        <f t="shared" si="702"/>
        <v>2022Q2</v>
      </c>
      <c r="EC90" s="16" t="str">
        <f t="shared" si="702"/>
        <v>2022Q3</v>
      </c>
      <c r="ED90" s="16" t="str">
        <f t="shared" si="702"/>
        <v>2022Q4</v>
      </c>
      <c r="EE90" s="16" t="str">
        <f t="shared" si="702"/>
        <v>2023Q1</v>
      </c>
      <c r="EF90" s="16" t="str">
        <f t="shared" si="702"/>
        <v>2023Q2</v>
      </c>
      <c r="EG90" s="16" t="str">
        <f t="shared" si="702"/>
        <v>2023Q3</v>
      </c>
      <c r="EH90" s="16" t="str">
        <f t="shared" si="702"/>
        <v>2023Q4</v>
      </c>
      <c r="EI90" s="16" t="str">
        <f t="shared" si="702"/>
        <v>2024Q1</v>
      </c>
      <c r="EJ90" s="16" t="str">
        <f t="shared" si="702"/>
        <v>2024Q2</v>
      </c>
      <c r="EK90" s="16" t="str">
        <f t="shared" si="702"/>
        <v>2024Q3</v>
      </c>
      <c r="EL90" s="16" t="str">
        <f t="shared" si="702"/>
        <v>2024Q4</v>
      </c>
      <c r="EM90" s="16" t="str">
        <f t="shared" si="702"/>
        <v>2025Q1</v>
      </c>
      <c r="EN90" s="16" t="str">
        <f t="shared" si="702"/>
        <v>2025Q2</v>
      </c>
      <c r="EO90" s="16" t="str">
        <f t="shared" si="702"/>
        <v>2025Q3</v>
      </c>
      <c r="EP90" s="16" t="str">
        <f t="shared" si="702"/>
        <v>2025Q4</v>
      </c>
      <c r="EQ90" s="16" t="str">
        <f t="shared" si="702"/>
        <v>2026Q1</v>
      </c>
      <c r="ER90" s="16" t="str">
        <f t="shared" si="702"/>
        <v>2026Q2</v>
      </c>
      <c r="ES90" s="16" t="str">
        <f t="shared" si="702"/>
        <v>2026Q3</v>
      </c>
      <c r="ET90" s="16" t="str">
        <f t="shared" si="702"/>
        <v>2026Q4</v>
      </c>
      <c r="EU90" s="16" t="str">
        <f t="shared" si="702"/>
        <v>2027Q1</v>
      </c>
      <c r="EV90" s="16" t="str">
        <f t="shared" si="702"/>
        <v>2027Q2</v>
      </c>
      <c r="EW90" s="16" t="str">
        <f t="shared" si="702"/>
        <v>2027Q3</v>
      </c>
      <c r="EX90" s="16" t="str">
        <f t="shared" si="702"/>
        <v>2027Q4</v>
      </c>
      <c r="EY90" s="16" t="str">
        <f t="shared" ref="EY90:FF90" si="703">EY4</f>
        <v>2028Q1</v>
      </c>
      <c r="EZ90" s="16" t="str">
        <f t="shared" si="703"/>
        <v>2028Q2</v>
      </c>
      <c r="FA90" s="16" t="str">
        <f t="shared" si="703"/>
        <v>2028Q3</v>
      </c>
      <c r="FB90" s="16" t="str">
        <f t="shared" si="703"/>
        <v>2028Q4</v>
      </c>
      <c r="FC90" s="16" t="str">
        <f t="shared" si="703"/>
        <v>2029Q1</v>
      </c>
      <c r="FD90" s="16" t="str">
        <f t="shared" si="703"/>
        <v>2029Q2</v>
      </c>
      <c r="FE90" s="16" t="str">
        <f t="shared" si="703"/>
        <v>2029Q3</v>
      </c>
      <c r="FF90" s="16" t="str">
        <f t="shared" si="703"/>
        <v>2029Q4</v>
      </c>
    </row>
    <row r="91" spans="2:162" x14ac:dyDescent="0.25">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51">
        <f t="shared" ref="DS91:DS107" si="821">100*(DS7/DO7-1)</f>
        <v>2.2305472199392273</v>
      </c>
      <c r="DT91" s="51">
        <f t="shared" ref="DT91:DT107" si="822">100*(DT7/DP7-1)</f>
        <v>-10.028810796466892</v>
      </c>
      <c r="DU91" s="51">
        <f t="shared" ref="DU91:DU107" si="823">100*(DU7/DQ7-1)</f>
        <v>-7.8885046237124996</v>
      </c>
      <c r="DV91" s="51">
        <f t="shared" ref="DV91:DV107" si="824">100*(DV7/DR7-1)</f>
        <v>-7.4802632812646541</v>
      </c>
      <c r="DW91" s="51">
        <f t="shared" ref="DW91:DW107" si="825">100*(DW7/DS7-1)</f>
        <v>-7.7964327113637211</v>
      </c>
      <c r="DX91" s="51">
        <f t="shared" ref="DX91:DX107" si="826">100*(DX7/DT7-1)</f>
        <v>5.2963111214106906</v>
      </c>
      <c r="DY91" s="51">
        <f t="shared" ref="DY91:DY107" si="827">100*(DY7/DU7-1)</f>
        <v>4.1483869651274485</v>
      </c>
      <c r="DZ91" s="51">
        <f t="shared" ref="DZ91:DZ107" si="828">100*(DZ7/DV7-1)</f>
        <v>5.0853297661032082</v>
      </c>
      <c r="EA91" s="51">
        <f t="shared" ref="EA91:EA107" si="829">100*(EA7/DW7-1)</f>
        <v>6.2413821072268671</v>
      </c>
      <c r="EB91" s="12">
        <f t="shared" ref="EB91:EB107" si="830">100*(EB7/DX7-1)</f>
        <v>5.9707488845761381</v>
      </c>
      <c r="EC91" s="12">
        <f t="shared" ref="EC91:EC107" si="831">100*(EC7/DY7-1)</f>
        <v>3.9559952978056367</v>
      </c>
      <c r="ED91" s="12">
        <f t="shared" ref="ED91:ED107" si="832">100*(ED7/DZ7-1)</f>
        <v>2.3431828263930532</v>
      </c>
      <c r="EE91" s="12">
        <f t="shared" ref="EE91:EE107" si="833">100*(EE7/EA7-1)</f>
        <v>1.0824331030270695</v>
      </c>
      <c r="EF91" s="12">
        <f t="shared" ref="EF91:EF107" si="834">100*(EF7/EB7-1)</f>
        <v>-0.48382675128065822</v>
      </c>
      <c r="EG91" s="12">
        <f t="shared" ref="EG91:EG107" si="835">100*(EG7/EC7-1)</f>
        <v>-1.3350386003240788</v>
      </c>
      <c r="EH91" s="12">
        <f t="shared" ref="EH91:EH107" si="836">100*(EH7/ED7-1)</f>
        <v>-1.8456756235692429</v>
      </c>
      <c r="EI91" s="12">
        <f t="shared" ref="EI91:EI107" si="837">100*(EI7/EE7-1)</f>
        <v>-2.1307136007105543</v>
      </c>
      <c r="EJ91" s="12">
        <f t="shared" ref="EJ91:EJ107" si="838">100*(EJ7/EF7-1)</f>
        <v>-1.9827930648629533</v>
      </c>
      <c r="EK91" s="12">
        <f t="shared" ref="EK91:EK107" si="839">100*(EK7/EG7-1)</f>
        <v>-1.3855954008708204</v>
      </c>
      <c r="EL91" s="12">
        <f t="shared" ref="EL91:EL107" si="840">100*(EL7/EH7-1)</f>
        <v>-0.7927035788590997</v>
      </c>
      <c r="EM91" s="12">
        <f t="shared" ref="EM91:EM107" si="841">100*(EM7/EI7-1)</f>
        <v>1.0707530461484538E-2</v>
      </c>
      <c r="EN91" s="12">
        <f t="shared" ref="EN91:EN107" si="842">100*(EN7/EJ7-1)</f>
        <v>0.85475594453146009</v>
      </c>
      <c r="EO91" s="12">
        <f t="shared" ref="EO91:EO107" si="843">100*(EO7/EK7-1)</f>
        <v>1.5344188065528286</v>
      </c>
      <c r="EP91" s="12">
        <f t="shared" ref="EP91:EP107" si="844">100*(EP7/EL7-1)</f>
        <v>2.1639972084197989</v>
      </c>
      <c r="EQ91" s="12">
        <f t="shared" ref="EQ91:EQ107" si="845">100*(EQ7/EM7-1)</f>
        <v>2.5234657896305412</v>
      </c>
      <c r="ER91" s="12">
        <f t="shared" ref="ER91:ER107" si="846">100*(ER7/EN7-1)</f>
        <v>2.6687409210587765</v>
      </c>
      <c r="ES91" s="12">
        <f t="shared" ref="ES91:ES107" si="847">100*(ES7/EO7-1)</f>
        <v>2.6816395116445735</v>
      </c>
      <c r="ET91" s="12">
        <f t="shared" ref="ET91:ET107" si="848">100*(ET7/EP7-1)</f>
        <v>2.5197304149311872</v>
      </c>
      <c r="EU91" s="12">
        <f t="shared" ref="EU91:EU107" si="849">100*(EU7/EQ7-1)</f>
        <v>2.3040340493749811</v>
      </c>
      <c r="EV91" s="12">
        <f t="shared" ref="EV91:EV107" si="850">100*(EV7/ER7-1)</f>
        <v>2.0820423496846319</v>
      </c>
      <c r="EW91" s="12">
        <f t="shared" ref="EW91:EW107" si="851">100*(EW7/ES7-1)</f>
        <v>1.8617618681606052</v>
      </c>
      <c r="EX91" s="12">
        <f t="shared" ref="EX91:EX107" si="852">100*(EX7/ET7-1)</f>
        <v>1.6661954732168027</v>
      </c>
      <c r="EY91" s="12">
        <f t="shared" ref="EY91:EY107" si="853">100*(EY7/EU7-1)</f>
        <v>1.5462142772801446</v>
      </c>
      <c r="EZ91" s="12">
        <f t="shared" ref="EZ91:EZ107" si="854">100*(EZ7/EV7-1)</f>
        <v>1.4584184828228652</v>
      </c>
      <c r="FA91" s="12">
        <f t="shared" ref="FA91:FA107" si="855">100*(FA7/EW7-1)</f>
        <v>1.3685842313225338</v>
      </c>
      <c r="FB91" s="12">
        <f t="shared" ref="FB91:FB107" si="856">100*(FB7/EX7-1)</f>
        <v>1.2856688733344335</v>
      </c>
      <c r="FC91" s="12">
        <f t="shared" ref="FC91:FC107" si="857">100*(FC7/EY7-1)</f>
        <v>1.1757322516755986</v>
      </c>
      <c r="FD91" s="12">
        <f t="shared" ref="FD91:FD107" si="858">100*(FD7/EZ7-1)</f>
        <v>1.0337997786532549</v>
      </c>
      <c r="FE91" s="12">
        <f t="shared" ref="FE91:FE107" si="859">100*(FE7/FA7-1)</f>
        <v>0.90044911795823523</v>
      </c>
      <c r="FF91" s="12">
        <f t="shared" ref="FF91:FF107" si="860">100*(FF7/FB7-1)</f>
        <v>0.79372684469891652</v>
      </c>
    </row>
    <row r="92" spans="2:162" x14ac:dyDescent="0.25">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51">
        <f t="shared" si="821"/>
        <v>0.84335855140766913</v>
      </c>
      <c r="DT92" s="51">
        <f t="shared" si="822"/>
        <v>-9.3922651933701644</v>
      </c>
      <c r="DU92" s="51">
        <f t="shared" si="823"/>
        <v>-8.8801668097632795</v>
      </c>
      <c r="DV92" s="51">
        <f t="shared" si="824"/>
        <v>-9.5489090463348738</v>
      </c>
      <c r="DW92" s="51">
        <f t="shared" si="825"/>
        <v>-10.343131226171431</v>
      </c>
      <c r="DX92" s="51">
        <f t="shared" si="826"/>
        <v>-1.5582655826558156</v>
      </c>
      <c r="DY92" s="51">
        <f t="shared" si="827"/>
        <v>-1.8710459011980096</v>
      </c>
      <c r="DZ92" s="51">
        <f t="shared" si="828"/>
        <v>-0.13551971811900376</v>
      </c>
      <c r="EA92" s="51">
        <f t="shared" si="829"/>
        <v>2.4691358024691468</v>
      </c>
      <c r="EB92" s="12">
        <f t="shared" si="830"/>
        <v>4.5247487955953014</v>
      </c>
      <c r="EC92" s="12">
        <f t="shared" si="831"/>
        <v>4.8755144032921693</v>
      </c>
      <c r="ED92" s="12">
        <f t="shared" si="832"/>
        <v>4.0958067580404434</v>
      </c>
      <c r="EE92" s="12">
        <f t="shared" si="833"/>
        <v>2.6065461847389448</v>
      </c>
      <c r="EF92" s="12">
        <f t="shared" si="834"/>
        <v>0.4766041637283891</v>
      </c>
      <c r="EG92" s="12">
        <f t="shared" si="835"/>
        <v>-0.76182815213019506</v>
      </c>
      <c r="EH92" s="12">
        <f t="shared" si="836"/>
        <v>-1.6615172823765789</v>
      </c>
      <c r="EI92" s="12">
        <f t="shared" si="837"/>
        <v>-2.1799653450639722</v>
      </c>
      <c r="EJ92" s="12">
        <f t="shared" si="838"/>
        <v>-2.2334324825374785</v>
      </c>
      <c r="EK92" s="12">
        <f t="shared" si="839"/>
        <v>-1.9840968581211982</v>
      </c>
      <c r="EL92" s="12">
        <f t="shared" si="840"/>
        <v>-1.5952555940529467</v>
      </c>
      <c r="EM92" s="12">
        <f t="shared" si="841"/>
        <v>-0.95658342826344667</v>
      </c>
      <c r="EN92" s="12">
        <f t="shared" si="842"/>
        <v>-0.23945285384849857</v>
      </c>
      <c r="EO92" s="12">
        <f t="shared" si="843"/>
        <v>0.36855339163115453</v>
      </c>
      <c r="EP92" s="12">
        <f t="shared" si="844"/>
        <v>0.95366691131062442</v>
      </c>
      <c r="EQ92" s="12">
        <f t="shared" si="845"/>
        <v>1.3217791782814237</v>
      </c>
      <c r="ER92" s="12">
        <f t="shared" si="846"/>
        <v>1.5502219670814776</v>
      </c>
      <c r="ES92" s="12">
        <f t="shared" si="847"/>
        <v>1.6687988868243187</v>
      </c>
      <c r="ET92" s="12">
        <f t="shared" si="848"/>
        <v>1.6682539739729663</v>
      </c>
      <c r="EU92" s="12">
        <f t="shared" si="849"/>
        <v>1.5879870080677261</v>
      </c>
      <c r="EV92" s="12">
        <f t="shared" si="850"/>
        <v>1.4507729648487677</v>
      </c>
      <c r="EW92" s="12">
        <f t="shared" si="851"/>
        <v>1.2704696551187</v>
      </c>
      <c r="EX92" s="12">
        <f t="shared" si="852"/>
        <v>1.0541369885884277</v>
      </c>
      <c r="EY92" s="12">
        <f t="shared" si="853"/>
        <v>0.90150695980326656</v>
      </c>
      <c r="EZ92" s="12">
        <f t="shared" si="854"/>
        <v>0.76641126146379523</v>
      </c>
      <c r="FA92" s="12">
        <f t="shared" si="855"/>
        <v>0.65625056115650171</v>
      </c>
      <c r="FB92" s="12">
        <f t="shared" si="856"/>
        <v>0.56460763471093411</v>
      </c>
      <c r="FC92" s="12">
        <f t="shared" si="857"/>
        <v>0.46141027705624005</v>
      </c>
      <c r="FD92" s="12">
        <f t="shared" si="858"/>
        <v>0.33551665098461303</v>
      </c>
      <c r="FE92" s="12">
        <f t="shared" si="859"/>
        <v>0.19410622904534325</v>
      </c>
      <c r="FF92" s="12">
        <f t="shared" si="860"/>
        <v>8.7257262462236973E-2</v>
      </c>
    </row>
    <row r="93" spans="2:162" x14ac:dyDescent="0.25">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51">
        <f t="shared" si="821"/>
        <v>0</v>
      </c>
      <c r="DT93" s="51">
        <f t="shared" si="822"/>
        <v>-12.500000000000011</v>
      </c>
      <c r="DU93" s="51">
        <f t="shared" si="823"/>
        <v>-4.1666666666666625</v>
      </c>
      <c r="DV93" s="51">
        <f t="shared" si="824"/>
        <v>-8.3333333333333481</v>
      </c>
      <c r="DW93" s="51">
        <f t="shared" si="825"/>
        <v>-12.500000000000011</v>
      </c>
      <c r="DX93" s="51">
        <f t="shared" si="826"/>
        <v>4.7619047619047672</v>
      </c>
      <c r="DY93" s="51">
        <f t="shared" si="827"/>
        <v>-8.6956521739130608</v>
      </c>
      <c r="DZ93" s="51">
        <f t="shared" si="828"/>
        <v>0</v>
      </c>
      <c r="EA93" s="51">
        <f t="shared" si="829"/>
        <v>0</v>
      </c>
      <c r="EB93" s="12">
        <f t="shared" si="830"/>
        <v>-1.9687681818181701</v>
      </c>
      <c r="EC93" s="12">
        <f t="shared" si="831"/>
        <v>4.480471428571442</v>
      </c>
      <c r="ED93" s="12">
        <f t="shared" si="832"/>
        <v>0.84444090909090441</v>
      </c>
      <c r="EE93" s="12">
        <f t="shared" si="833"/>
        <v>6.4062000000000063</v>
      </c>
      <c r="EF93" s="12">
        <f t="shared" si="834"/>
        <v>4.0896753172956712</v>
      </c>
      <c r="EG93" s="12">
        <f t="shared" si="835"/>
        <v>2.6211596890355127</v>
      </c>
      <c r="EH93" s="12">
        <f t="shared" si="836"/>
        <v>1.6842412145402941</v>
      </c>
      <c r="EI93" s="12">
        <f t="shared" si="837"/>
        <v>1.083986244625379</v>
      </c>
      <c r="EJ93" s="12">
        <f t="shared" si="838"/>
        <v>0.69839991169271531</v>
      </c>
      <c r="EK93" s="12">
        <f t="shared" si="839"/>
        <v>0.45027970103934667</v>
      </c>
      <c r="EL93" s="12">
        <f t="shared" si="840"/>
        <v>0.29043275411237968</v>
      </c>
      <c r="EM93" s="12">
        <f t="shared" si="841"/>
        <v>0.1873777920393449</v>
      </c>
      <c r="EN93" s="12">
        <f t="shared" si="842"/>
        <v>0.12091214818725771</v>
      </c>
      <c r="EO93" s="12">
        <f t="shared" si="843"/>
        <v>7.803287647247803E-2</v>
      </c>
      <c r="EP93" s="12">
        <f t="shared" si="844"/>
        <v>5.0360312255137707E-2</v>
      </c>
      <c r="EQ93" s="12">
        <f t="shared" si="845"/>
        <v>3.2505744846855755E-2</v>
      </c>
      <c r="ER93" s="12">
        <f t="shared" si="846"/>
        <v>2.0982634119848242E-2</v>
      </c>
      <c r="ES93" s="12">
        <f t="shared" si="847"/>
        <v>1.3545370962231296E-2</v>
      </c>
      <c r="ET93" s="12">
        <f t="shared" si="848"/>
        <v>8.7469920618366004E-3</v>
      </c>
      <c r="EU93" s="12">
        <f t="shared" si="849"/>
        <v>5.6455740422345357E-3</v>
      </c>
      <c r="EV93" s="12">
        <f t="shared" si="850"/>
        <v>3.6443549538134334E-3</v>
      </c>
      <c r="EW93" s="12">
        <f t="shared" si="851"/>
        <v>2.3456026906787386E-3</v>
      </c>
      <c r="EX93" s="12">
        <f t="shared" si="852"/>
        <v>1.5239638007091827E-3</v>
      </c>
      <c r="EY93" s="12">
        <f t="shared" si="853"/>
        <v>9.8063120845814922E-4</v>
      </c>
      <c r="EZ93" s="12">
        <f t="shared" si="854"/>
        <v>6.3608241083201733E-4</v>
      </c>
      <c r="FA93" s="12">
        <f t="shared" si="855"/>
        <v>4.1080213490918283E-4</v>
      </c>
      <c r="FB93" s="12">
        <f t="shared" si="856"/>
        <v>2.6503314372039455E-4</v>
      </c>
      <c r="FC93" s="12">
        <f t="shared" si="857"/>
        <v>1.722713607765769E-4</v>
      </c>
      <c r="FD93" s="12">
        <f t="shared" si="858"/>
        <v>1.0601306081881035E-4</v>
      </c>
      <c r="FE93" s="12">
        <f t="shared" si="859"/>
        <v>7.9509763994956018E-5</v>
      </c>
      <c r="FF93" s="12">
        <f t="shared" si="860"/>
        <v>3.9754866199004368E-5</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51">
        <f t="shared" si="821"/>
        <v>2.1526418786692814</v>
      </c>
      <c r="DT94" s="51">
        <f t="shared" si="822"/>
        <v>-11.128928800513149</v>
      </c>
      <c r="DU94" s="51">
        <f t="shared" si="823"/>
        <v>-3.8449214995193826</v>
      </c>
      <c r="DV94" s="51">
        <f t="shared" si="824"/>
        <v>-1.7263427109974416</v>
      </c>
      <c r="DW94" s="51">
        <f t="shared" si="825"/>
        <v>-1.7560664112388324</v>
      </c>
      <c r="DX94" s="51">
        <f t="shared" si="826"/>
        <v>12.269938650306745</v>
      </c>
      <c r="DY94" s="51">
        <f t="shared" si="827"/>
        <v>4.1986004665111709</v>
      </c>
      <c r="DZ94" s="51">
        <f t="shared" si="828"/>
        <v>2.3747560182173055</v>
      </c>
      <c r="EA94" s="51">
        <f t="shared" si="829"/>
        <v>3.1849203769905632</v>
      </c>
      <c r="EB94" s="12">
        <f t="shared" si="830"/>
        <v>3.8135969141755099</v>
      </c>
      <c r="EC94" s="12">
        <f t="shared" si="831"/>
        <v>3.7226734889670876</v>
      </c>
      <c r="ED94" s="12">
        <f t="shared" si="832"/>
        <v>3.1353670162058922</v>
      </c>
      <c r="EE94" s="12">
        <f t="shared" si="833"/>
        <v>1.8308661417323124</v>
      </c>
      <c r="EF94" s="12">
        <f t="shared" si="834"/>
        <v>-0.76717505134471509</v>
      </c>
      <c r="EG94" s="12">
        <f t="shared" si="835"/>
        <v>-2.1954684702017224</v>
      </c>
      <c r="EH94" s="12">
        <f t="shared" si="836"/>
        <v>-3.173612844189333</v>
      </c>
      <c r="EI94" s="12">
        <f t="shared" si="837"/>
        <v>-3.6384556142190383</v>
      </c>
      <c r="EJ94" s="12">
        <f t="shared" si="838"/>
        <v>-3.4641407560508042</v>
      </c>
      <c r="EK94" s="12">
        <f t="shared" si="839"/>
        <v>-2.8246642708530278</v>
      </c>
      <c r="EL94" s="12">
        <f t="shared" si="840"/>
        <v>-1.9981767067122957</v>
      </c>
      <c r="EM94" s="12">
        <f t="shared" si="841"/>
        <v>-0.96793638504840684</v>
      </c>
      <c r="EN94" s="12">
        <f t="shared" si="842"/>
        <v>0.1274143516655446</v>
      </c>
      <c r="EO94" s="12">
        <f t="shared" si="843"/>
        <v>0.97612531775166378</v>
      </c>
      <c r="EP94" s="12">
        <f t="shared" si="844"/>
        <v>1.6752985273074783</v>
      </c>
      <c r="EQ94" s="12">
        <f t="shared" si="845"/>
        <v>2.1080348409153293</v>
      </c>
      <c r="ER94" s="12">
        <f t="shared" si="846"/>
        <v>2.3231760758090081</v>
      </c>
      <c r="ES94" s="12">
        <f t="shared" si="847"/>
        <v>2.4009167644921448</v>
      </c>
      <c r="ET94" s="12">
        <f t="shared" si="848"/>
        <v>2.3161037035050125</v>
      </c>
      <c r="EU94" s="12">
        <f t="shared" si="849"/>
        <v>2.1660257911907621</v>
      </c>
      <c r="EV94" s="12">
        <f t="shared" si="850"/>
        <v>1.9934998069249588</v>
      </c>
      <c r="EW94" s="12">
        <f t="shared" si="851"/>
        <v>1.8047517442796313</v>
      </c>
      <c r="EX94" s="12">
        <f t="shared" si="852"/>
        <v>1.5865198249434886</v>
      </c>
      <c r="EY94" s="12">
        <f t="shared" si="853"/>
        <v>1.4108859211536817</v>
      </c>
      <c r="EZ94" s="12">
        <f t="shared" si="854"/>
        <v>1.2346343468686793</v>
      </c>
      <c r="FA94" s="12">
        <f t="shared" si="855"/>
        <v>1.0649490407230511</v>
      </c>
      <c r="FB94" s="12">
        <f t="shared" si="856"/>
        <v>0.91599366602084231</v>
      </c>
      <c r="FC94" s="12">
        <f t="shared" si="857"/>
        <v>0.75302685915281664</v>
      </c>
      <c r="FD94" s="12">
        <f t="shared" si="858"/>
        <v>0.57784393813842261</v>
      </c>
      <c r="FE94" s="12">
        <f t="shared" si="859"/>
        <v>0.43341959645690764</v>
      </c>
      <c r="FF94" s="12">
        <f t="shared" si="860"/>
        <v>0.33629256174192435</v>
      </c>
    </row>
    <row r="95" spans="2:162" x14ac:dyDescent="0.25">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51">
        <f t="shared" si="821"/>
        <v>4.0217172732748274E-2</v>
      </c>
      <c r="DT95" s="51">
        <f t="shared" si="822"/>
        <v>-8.2950229862082665</v>
      </c>
      <c r="DU95" s="51">
        <f t="shared" si="823"/>
        <v>-12.040734824281152</v>
      </c>
      <c r="DV95" s="51">
        <f t="shared" si="824"/>
        <v>-14.442668797443059</v>
      </c>
      <c r="DW95" s="51">
        <f t="shared" si="825"/>
        <v>-15.738693467336685</v>
      </c>
      <c r="DX95" s="51">
        <f t="shared" si="826"/>
        <v>-9.9389712292938022</v>
      </c>
      <c r="DY95" s="51">
        <f t="shared" si="827"/>
        <v>-5.970488081725323</v>
      </c>
      <c r="DZ95" s="51">
        <f t="shared" si="828"/>
        <v>-1.9378939995330469</v>
      </c>
      <c r="EA95" s="51">
        <f t="shared" si="829"/>
        <v>1.9561068702290241</v>
      </c>
      <c r="EB95" s="12">
        <f t="shared" si="830"/>
        <v>5.0947483059051057</v>
      </c>
      <c r="EC95" s="12">
        <f t="shared" si="831"/>
        <v>5.747899565427339</v>
      </c>
      <c r="ED95" s="12">
        <f t="shared" si="832"/>
        <v>4.8324999999999951</v>
      </c>
      <c r="EE95" s="12">
        <f t="shared" si="833"/>
        <v>3.1641319606925622</v>
      </c>
      <c r="EF95" s="12">
        <f t="shared" si="834"/>
        <v>1.38369124804405</v>
      </c>
      <c r="EG95" s="12">
        <f t="shared" si="835"/>
        <v>0.28280318295701434</v>
      </c>
      <c r="EH95" s="12">
        <f t="shared" si="836"/>
        <v>-0.56375646865237661</v>
      </c>
      <c r="EI95" s="12">
        <f t="shared" si="837"/>
        <v>-1.1271342988069311</v>
      </c>
      <c r="EJ95" s="12">
        <f t="shared" si="838"/>
        <v>-1.3524729239663302</v>
      </c>
      <c r="EK95" s="12">
        <f t="shared" si="839"/>
        <v>-1.3895386758915662</v>
      </c>
      <c r="EL95" s="12">
        <f t="shared" si="840"/>
        <v>-1.3157633270544089</v>
      </c>
      <c r="EM95" s="12">
        <f t="shared" si="841"/>
        <v>-0.95432152542805904</v>
      </c>
      <c r="EN95" s="12">
        <f t="shared" si="842"/>
        <v>-0.50266425177835083</v>
      </c>
      <c r="EO95" s="12">
        <f t="shared" si="843"/>
        <v>-6.2335071789221264E-2</v>
      </c>
      <c r="EP95" s="12">
        <f t="shared" si="844"/>
        <v>0.44397258951838214</v>
      </c>
      <c r="EQ95" s="12">
        <f t="shared" si="845"/>
        <v>0.76668628253382387</v>
      </c>
      <c r="ER95" s="12">
        <f t="shared" si="846"/>
        <v>1.0040898106024043</v>
      </c>
      <c r="ES95" s="12">
        <f t="shared" si="847"/>
        <v>1.1510073393350861</v>
      </c>
      <c r="ET95" s="12">
        <f t="shared" si="848"/>
        <v>1.2094101023591763</v>
      </c>
      <c r="EU95" s="12">
        <f t="shared" si="849"/>
        <v>1.1776500228221298</v>
      </c>
      <c r="EV95" s="12">
        <f t="shared" si="850"/>
        <v>1.0641485986396138</v>
      </c>
      <c r="EW95" s="12">
        <f t="shared" si="851"/>
        <v>0.88803289853225387</v>
      </c>
      <c r="EX95" s="12">
        <f t="shared" si="852"/>
        <v>0.67128029572396386</v>
      </c>
      <c r="EY95" s="12">
        <f t="shared" si="853"/>
        <v>0.53379182323334273</v>
      </c>
      <c r="EZ95" s="12">
        <f t="shared" si="854"/>
        <v>0.42717604059974157</v>
      </c>
      <c r="FA95" s="12">
        <f t="shared" si="855"/>
        <v>0.35939392004911141</v>
      </c>
      <c r="FB95" s="12">
        <f t="shared" si="856"/>
        <v>0.30877348198243837</v>
      </c>
      <c r="FC95" s="12">
        <f t="shared" si="857"/>
        <v>0.24863430760293515</v>
      </c>
      <c r="FD95" s="12">
        <f t="shared" si="858"/>
        <v>0.15812980188061321</v>
      </c>
      <c r="FE95" s="12">
        <f t="shared" si="859"/>
        <v>1.8135421523357564E-2</v>
      </c>
      <c r="FF95" s="12">
        <f t="shared" si="860"/>
        <v>-9.6655476997142831E-2</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51">
        <f t="shared" si="821"/>
        <v>1.7731958762886579</v>
      </c>
      <c r="DT96" s="51">
        <f t="shared" si="822"/>
        <v>-5.6956875508543554</v>
      </c>
      <c r="DU96" s="51">
        <f t="shared" si="823"/>
        <v>-13.894482480869918</v>
      </c>
      <c r="DV96" s="51">
        <f t="shared" si="824"/>
        <v>-19.335224969598709</v>
      </c>
      <c r="DW96" s="51">
        <f t="shared" si="825"/>
        <v>-22.568881685575359</v>
      </c>
      <c r="DX96" s="51">
        <f t="shared" si="826"/>
        <v>-19.154443485763583</v>
      </c>
      <c r="DY96" s="51">
        <f t="shared" si="827"/>
        <v>-12.488306828811968</v>
      </c>
      <c r="DZ96" s="51">
        <f t="shared" si="828"/>
        <v>-5.0753768844221003</v>
      </c>
      <c r="EA96" s="51">
        <f t="shared" si="829"/>
        <v>-0.26164311878598134</v>
      </c>
      <c r="EB96" s="12">
        <f t="shared" si="830"/>
        <v>3.2459445037353207</v>
      </c>
      <c r="EC96" s="12">
        <f t="shared" si="831"/>
        <v>4.6797648316408313</v>
      </c>
      <c r="ED96" s="12">
        <f t="shared" si="832"/>
        <v>4.8047061937533053</v>
      </c>
      <c r="EE96" s="12">
        <f t="shared" si="833"/>
        <v>5.0579223504721771</v>
      </c>
      <c r="EF96" s="12">
        <f t="shared" si="834"/>
        <v>4.5384940994785516</v>
      </c>
      <c r="EG96" s="12">
        <f t="shared" si="835"/>
        <v>4.2237392563836851</v>
      </c>
      <c r="EH96" s="12">
        <f t="shared" si="836"/>
        <v>4.0196217634159703</v>
      </c>
      <c r="EI96" s="12">
        <f t="shared" si="837"/>
        <v>3.5952884632671767</v>
      </c>
      <c r="EJ96" s="12">
        <f t="shared" si="838"/>
        <v>3.2356061587001328</v>
      </c>
      <c r="EK96" s="12">
        <f t="shared" si="839"/>
        <v>2.9431786717646347</v>
      </c>
      <c r="EL96" s="12">
        <f t="shared" si="840"/>
        <v>2.5165103884264406</v>
      </c>
      <c r="EM96" s="12">
        <f t="shared" si="841"/>
        <v>2.2191565912047073</v>
      </c>
      <c r="EN96" s="12">
        <f t="shared" si="842"/>
        <v>1.9388858446333979</v>
      </c>
      <c r="EO96" s="12">
        <f t="shared" si="843"/>
        <v>1.6697746518043122</v>
      </c>
      <c r="EP96" s="12">
        <f t="shared" si="844"/>
        <v>1.5612435096801658</v>
      </c>
      <c r="EQ96" s="12">
        <f t="shared" si="845"/>
        <v>1.4679897754715121</v>
      </c>
      <c r="ER96" s="12">
        <f t="shared" si="846"/>
        <v>1.4837416306542339</v>
      </c>
      <c r="ES96" s="12">
        <f t="shared" si="847"/>
        <v>1.5028298821399666</v>
      </c>
      <c r="ET96" s="12">
        <f t="shared" si="848"/>
        <v>1.588914855985224</v>
      </c>
      <c r="EU96" s="12">
        <f t="shared" si="849"/>
        <v>1.5716982763188447</v>
      </c>
      <c r="EV96" s="12">
        <f t="shared" si="850"/>
        <v>1.4793668173364916</v>
      </c>
      <c r="EW96" s="12">
        <f t="shared" si="851"/>
        <v>1.369491577946369</v>
      </c>
      <c r="EX96" s="12">
        <f t="shared" si="852"/>
        <v>1.1866584763877697</v>
      </c>
      <c r="EY96" s="12">
        <f t="shared" si="853"/>
        <v>1.1652147412753999</v>
      </c>
      <c r="EZ96" s="12">
        <f t="shared" si="854"/>
        <v>1.1760994712629591</v>
      </c>
      <c r="FA96" s="12">
        <f t="shared" si="855"/>
        <v>1.1979093597339174</v>
      </c>
      <c r="FB96" s="12">
        <f t="shared" si="856"/>
        <v>1.190913212679412</v>
      </c>
      <c r="FC96" s="12">
        <f t="shared" si="857"/>
        <v>1.1340856542968458</v>
      </c>
      <c r="FD96" s="12">
        <f t="shared" si="858"/>
        <v>1.0338736527240044</v>
      </c>
      <c r="FE96" s="12">
        <f t="shared" si="859"/>
        <v>0.82768138764037769</v>
      </c>
      <c r="FF96" s="12">
        <f t="shared" si="860"/>
        <v>0.66201318672804987</v>
      </c>
    </row>
    <row r="97" spans="2:162" x14ac:dyDescent="0.25">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51">
        <f t="shared" si="821"/>
        <v>2.4832791033984059</v>
      </c>
      <c r="DT97" s="51">
        <f t="shared" si="822"/>
        <v>-10.145024992715134</v>
      </c>
      <c r="DU97" s="51">
        <f t="shared" si="823"/>
        <v>-7.7090408647976556</v>
      </c>
      <c r="DV97" s="51">
        <f t="shared" si="824"/>
        <v>-7.1066439372135743</v>
      </c>
      <c r="DW97" s="51">
        <f t="shared" si="825"/>
        <v>-7.3398743247712446</v>
      </c>
      <c r="DX97" s="51">
        <f t="shared" si="826"/>
        <v>6.558235837054438</v>
      </c>
      <c r="DY97" s="51">
        <f t="shared" si="827"/>
        <v>5.2239164942998739</v>
      </c>
      <c r="DZ97" s="51">
        <f t="shared" si="828"/>
        <v>6.0034795872160984</v>
      </c>
      <c r="EA97" s="51">
        <f t="shared" si="829"/>
        <v>6.8957312140103699</v>
      </c>
      <c r="EB97" s="12">
        <f t="shared" si="830"/>
        <v>6.2166869557074511</v>
      </c>
      <c r="EC97" s="12">
        <f t="shared" si="831"/>
        <v>3.8028114285714176</v>
      </c>
      <c r="ED97" s="12">
        <f t="shared" si="832"/>
        <v>2.0528126264670377</v>
      </c>
      <c r="EE97" s="12">
        <f t="shared" si="833"/>
        <v>0.82902234885584569</v>
      </c>
      <c r="EF97" s="12">
        <f t="shared" si="834"/>
        <v>-0.64461142143794614</v>
      </c>
      <c r="EG97" s="12">
        <f t="shared" si="835"/>
        <v>-1.4315714652815337</v>
      </c>
      <c r="EH97" s="12">
        <f t="shared" si="836"/>
        <v>-1.876823735075539</v>
      </c>
      <c r="EI97" s="12">
        <f t="shared" si="837"/>
        <v>-2.1223526887218291</v>
      </c>
      <c r="EJ97" s="12">
        <f t="shared" si="838"/>
        <v>-1.9403913791439686</v>
      </c>
      <c r="EK97" s="12">
        <f t="shared" si="839"/>
        <v>-1.2842130659732387</v>
      </c>
      <c r="EL97" s="12">
        <f t="shared" si="840"/>
        <v>-0.6567257472865462</v>
      </c>
      <c r="EM97" s="12">
        <f t="shared" si="841"/>
        <v>0.17424125545730806</v>
      </c>
      <c r="EN97" s="12">
        <f t="shared" si="842"/>
        <v>1.0395133147559799</v>
      </c>
      <c r="EO97" s="12">
        <f t="shared" si="843"/>
        <v>1.7306671337539825</v>
      </c>
      <c r="EP97" s="12">
        <f t="shared" si="844"/>
        <v>2.3670271912172414</v>
      </c>
      <c r="EQ97" s="12">
        <f t="shared" si="845"/>
        <v>2.7243785678436439</v>
      </c>
      <c r="ER97" s="12">
        <f t="shared" si="846"/>
        <v>2.8549934678716582</v>
      </c>
      <c r="ES97" s="12">
        <f t="shared" si="847"/>
        <v>2.8498114718542578</v>
      </c>
      <c r="ET97" s="12">
        <f t="shared" si="848"/>
        <v>2.6605528285553293</v>
      </c>
      <c r="EU97" s="12">
        <f t="shared" si="849"/>
        <v>2.4221055102670253</v>
      </c>
      <c r="EV97" s="12">
        <f t="shared" si="850"/>
        <v>2.1859857637301694</v>
      </c>
      <c r="EW97" s="12">
        <f t="shared" si="851"/>
        <v>1.9588580757394114</v>
      </c>
      <c r="EX97" s="12">
        <f t="shared" si="852"/>
        <v>1.7664880823345941</v>
      </c>
      <c r="EY97" s="12">
        <f t="shared" si="853"/>
        <v>1.6517321455054912</v>
      </c>
      <c r="EZ97" s="12">
        <f t="shared" si="854"/>
        <v>1.5714090341480746</v>
      </c>
      <c r="FA97" s="12">
        <f t="shared" si="855"/>
        <v>1.4846545182398252</v>
      </c>
      <c r="FB97" s="12">
        <f t="shared" si="856"/>
        <v>1.403051197326155</v>
      </c>
      <c r="FC97" s="12">
        <f t="shared" si="857"/>
        <v>1.2917291941408671</v>
      </c>
      <c r="FD97" s="12">
        <f t="shared" si="858"/>
        <v>1.146874565470557</v>
      </c>
      <c r="FE97" s="12">
        <f t="shared" si="859"/>
        <v>1.0146920587381425</v>
      </c>
      <c r="FF97" s="12">
        <f t="shared" si="860"/>
        <v>0.90767056022618142</v>
      </c>
    </row>
    <row r="98" spans="2:162" x14ac:dyDescent="0.25">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51">
        <f t="shared" si="821"/>
        <v>2.8304239401496512</v>
      </c>
      <c r="DT98" s="51">
        <f t="shared" si="822"/>
        <v>-6.2314172447968215</v>
      </c>
      <c r="DU98" s="51">
        <f t="shared" si="823"/>
        <v>-0.86016220201523552</v>
      </c>
      <c r="DV98" s="51">
        <f t="shared" si="824"/>
        <v>0.91687041564789684</v>
      </c>
      <c r="DW98" s="51">
        <f t="shared" si="825"/>
        <v>-0.71541166484783147</v>
      </c>
      <c r="DX98" s="51">
        <f t="shared" si="826"/>
        <v>7.7817413132514224</v>
      </c>
      <c r="DY98" s="51">
        <f t="shared" si="827"/>
        <v>2.664848785324736</v>
      </c>
      <c r="DZ98" s="51">
        <f t="shared" si="828"/>
        <v>1.4657783161720284</v>
      </c>
      <c r="EA98" s="51">
        <f t="shared" si="829"/>
        <v>3.0043966780654685</v>
      </c>
      <c r="EB98" s="12">
        <f t="shared" si="830"/>
        <v>3.3744545231674472</v>
      </c>
      <c r="EC98" s="12">
        <f t="shared" si="831"/>
        <v>0.56501267656645648</v>
      </c>
      <c r="ED98" s="12">
        <f t="shared" si="832"/>
        <v>-0.75146848137535027</v>
      </c>
      <c r="EE98" s="12">
        <f t="shared" si="833"/>
        <v>-2.4139198482333479</v>
      </c>
      <c r="EF98" s="12">
        <f t="shared" si="834"/>
        <v>-2.2435021785097264</v>
      </c>
      <c r="EG98" s="12">
        <f t="shared" si="835"/>
        <v>-2.0655117769934561</v>
      </c>
      <c r="EH98" s="12">
        <f t="shared" si="836"/>
        <v>-2.0741467308596606</v>
      </c>
      <c r="EI98" s="12">
        <f t="shared" si="837"/>
        <v>-1.941774468100621</v>
      </c>
      <c r="EJ98" s="12">
        <f t="shared" si="838"/>
        <v>-3.4092798875121066</v>
      </c>
      <c r="EK98" s="12">
        <f t="shared" si="839"/>
        <v>-2.5672529437355651</v>
      </c>
      <c r="EL98" s="12">
        <f t="shared" si="840"/>
        <v>-2.6228798943374376</v>
      </c>
      <c r="EM98" s="12">
        <f t="shared" si="841"/>
        <v>-2.1121865379425508</v>
      </c>
      <c r="EN98" s="12">
        <f t="shared" si="842"/>
        <v>-0.60798518351636854</v>
      </c>
      <c r="EO98" s="12">
        <f t="shared" si="843"/>
        <v>0.3008561435081214</v>
      </c>
      <c r="EP98" s="12">
        <f t="shared" si="844"/>
        <v>1.4030959316462255</v>
      </c>
      <c r="EQ98" s="12">
        <f t="shared" si="845"/>
        <v>2.4838838054269452</v>
      </c>
      <c r="ER98" s="12">
        <f t="shared" si="846"/>
        <v>3.2383785478221627</v>
      </c>
      <c r="ES98" s="12">
        <f t="shared" si="847"/>
        <v>3.4713875540469896</v>
      </c>
      <c r="ET98" s="12">
        <f t="shared" si="848"/>
        <v>3.4360461080387594</v>
      </c>
      <c r="EU98" s="12">
        <f t="shared" si="849"/>
        <v>3.3482091577472062</v>
      </c>
      <c r="EV98" s="12">
        <f t="shared" si="850"/>
        <v>3.0968506093687731</v>
      </c>
      <c r="EW98" s="12">
        <f t="shared" si="851"/>
        <v>2.6925156901274061</v>
      </c>
      <c r="EX98" s="12">
        <f t="shared" si="852"/>
        <v>2.2148191258709593</v>
      </c>
      <c r="EY98" s="12">
        <f t="shared" si="853"/>
        <v>1.7404245814222064</v>
      </c>
      <c r="EZ98" s="12">
        <f t="shared" si="854"/>
        <v>1.2547431699243328</v>
      </c>
      <c r="FA98" s="12">
        <f t="shared" si="855"/>
        <v>0.83847612382930148</v>
      </c>
      <c r="FB98" s="12">
        <f t="shared" si="856"/>
        <v>0.57527682792561929</v>
      </c>
      <c r="FC98" s="12">
        <f t="shared" si="857"/>
        <v>0.36325320947672157</v>
      </c>
      <c r="FD98" s="12">
        <f t="shared" si="858"/>
        <v>0.15274945501893011</v>
      </c>
      <c r="FE98" s="12">
        <f t="shared" si="859"/>
        <v>4.4953764350763592E-3</v>
      </c>
      <c r="FF98" s="12">
        <f t="shared" si="860"/>
        <v>-5.24007842217733E-2</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51">
        <f t="shared" si="821"/>
        <v>1.3460459899046429</v>
      </c>
      <c r="DT99" s="51">
        <f t="shared" si="822"/>
        <v>-9.6089385474860229</v>
      </c>
      <c r="DU99" s="51">
        <f t="shared" si="823"/>
        <v>-10.177975528364836</v>
      </c>
      <c r="DV99" s="51">
        <f t="shared" si="824"/>
        <v>-8.6884338682899802</v>
      </c>
      <c r="DW99" s="51">
        <f t="shared" si="825"/>
        <v>-7.4709463198671777</v>
      </c>
      <c r="DX99" s="51">
        <f t="shared" si="826"/>
        <v>3.399258343634104</v>
      </c>
      <c r="DY99" s="51">
        <f t="shared" si="827"/>
        <v>5.139318885448918</v>
      </c>
      <c r="DZ99" s="51">
        <f t="shared" si="828"/>
        <v>7.7575757575757631</v>
      </c>
      <c r="EA99" s="51">
        <f t="shared" si="829"/>
        <v>7.5956937799043001</v>
      </c>
      <c r="EB99" s="12">
        <f t="shared" si="830"/>
        <v>9.5430364614465191</v>
      </c>
      <c r="EC99" s="12">
        <f t="shared" si="831"/>
        <v>8.4744169611307374</v>
      </c>
      <c r="ED99" s="12">
        <f t="shared" si="832"/>
        <v>2.8057311586051847</v>
      </c>
      <c r="EE99" s="12">
        <f t="shared" si="833"/>
        <v>0.47340188993885146</v>
      </c>
      <c r="EF99" s="12">
        <f t="shared" si="834"/>
        <v>-1.7527030455814163</v>
      </c>
      <c r="EG99" s="12">
        <f t="shared" si="835"/>
        <v>-5.0797830235329355</v>
      </c>
      <c r="EH99" s="12">
        <f t="shared" si="836"/>
        <v>-4.7799318327254481</v>
      </c>
      <c r="EI99" s="12">
        <f t="shared" si="837"/>
        <v>-3.6280166737067021</v>
      </c>
      <c r="EJ99" s="12">
        <f t="shared" si="838"/>
        <v>-3.2637150978543028</v>
      </c>
      <c r="EK99" s="12">
        <f t="shared" si="839"/>
        <v>-1.0620870312165631</v>
      </c>
      <c r="EL99" s="12">
        <f t="shared" si="840"/>
        <v>-1.6840712934143243</v>
      </c>
      <c r="EM99" s="12">
        <f t="shared" si="841"/>
        <v>-1.9009156173334429</v>
      </c>
      <c r="EN99" s="12">
        <f t="shared" si="842"/>
        <v>-1.7943991102842061</v>
      </c>
      <c r="EO99" s="12">
        <f t="shared" si="843"/>
        <v>-1.4328267608992529</v>
      </c>
      <c r="EP99" s="12">
        <f t="shared" si="844"/>
        <v>-0.33551840468695193</v>
      </c>
      <c r="EQ99" s="12">
        <f t="shared" si="845"/>
        <v>-8.181051946344331E-2</v>
      </c>
      <c r="ER99" s="12">
        <f t="shared" si="846"/>
        <v>0.25066129191235742</v>
      </c>
      <c r="ES99" s="12">
        <f t="shared" si="847"/>
        <v>0.87826353184616845</v>
      </c>
      <c r="ET99" s="12">
        <f t="shared" si="848"/>
        <v>1.30696017552554</v>
      </c>
      <c r="EU99" s="12">
        <f t="shared" si="849"/>
        <v>1.4706324193800802</v>
      </c>
      <c r="EV99" s="12">
        <f t="shared" si="850"/>
        <v>1.0564187256495439</v>
      </c>
      <c r="EW99" s="12">
        <f t="shared" si="851"/>
        <v>0.96747456121162312</v>
      </c>
      <c r="EX99" s="12">
        <f t="shared" si="852"/>
        <v>0.65886230133855861</v>
      </c>
      <c r="EY99" s="12">
        <f t="shared" si="853"/>
        <v>0.43252713489170258</v>
      </c>
      <c r="EZ99" s="12">
        <f t="shared" si="854"/>
        <v>0.56294626665938097</v>
      </c>
      <c r="FA99" s="12">
        <f t="shared" si="855"/>
        <v>0.29179560452963216</v>
      </c>
      <c r="FB99" s="12">
        <f t="shared" si="856"/>
        <v>0.14624515815193639</v>
      </c>
      <c r="FC99" s="12">
        <f t="shared" si="857"/>
        <v>0.12879070527651582</v>
      </c>
      <c r="FD99" s="12">
        <f t="shared" si="858"/>
        <v>5.5604206845583093E-2</v>
      </c>
      <c r="FE99" s="12">
        <f t="shared" si="859"/>
        <v>3.1883382952679895E-2</v>
      </c>
      <c r="FF99" s="12">
        <f t="shared" si="860"/>
        <v>-1.7862085750752765E-2</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51">
        <f t="shared" si="821"/>
        <v>6.8082788671023797</v>
      </c>
      <c r="DT100" s="51">
        <f t="shared" si="822"/>
        <v>4.613333333333336</v>
      </c>
      <c r="DU100" s="51">
        <f t="shared" si="823"/>
        <v>2.2043568464730434</v>
      </c>
      <c r="DV100" s="51">
        <f t="shared" si="824"/>
        <v>3.8033635187580739</v>
      </c>
      <c r="DW100" s="51">
        <f t="shared" si="825"/>
        <v>2.7791942886282728</v>
      </c>
      <c r="DX100" s="51">
        <f t="shared" si="826"/>
        <v>3.9765485597756722</v>
      </c>
      <c r="DY100" s="51">
        <f t="shared" si="827"/>
        <v>5.1002283684344007</v>
      </c>
      <c r="DZ100" s="51">
        <f t="shared" si="828"/>
        <v>5.7577268195413867</v>
      </c>
      <c r="EA100" s="51">
        <f t="shared" si="829"/>
        <v>6.474820143884874</v>
      </c>
      <c r="EB100" s="12">
        <f t="shared" si="830"/>
        <v>7.0717577837705159</v>
      </c>
      <c r="EC100" s="12">
        <f t="shared" si="831"/>
        <v>6.8326653790439451</v>
      </c>
      <c r="ED100" s="12">
        <f t="shared" si="832"/>
        <v>5.6603818053264199</v>
      </c>
      <c r="EE100" s="12">
        <f t="shared" si="833"/>
        <v>4.6577819198508896</v>
      </c>
      <c r="EF100" s="12">
        <f t="shared" si="834"/>
        <v>1.8568242343313335</v>
      </c>
      <c r="EG100" s="12">
        <f t="shared" si="835"/>
        <v>-0.78006621003482435</v>
      </c>
      <c r="EH100" s="12">
        <f t="shared" si="836"/>
        <v>-3.580792162688462</v>
      </c>
      <c r="EI100" s="12">
        <f t="shared" si="837"/>
        <v>-5.5062966505131872</v>
      </c>
      <c r="EJ100" s="12">
        <f t="shared" si="838"/>
        <v>-6.1369618390519349</v>
      </c>
      <c r="EK100" s="12">
        <f t="shared" si="839"/>
        <v>-6.1446658243918595</v>
      </c>
      <c r="EL100" s="12">
        <f t="shared" si="840"/>
        <v>-5.3269566701992339</v>
      </c>
      <c r="EM100" s="12">
        <f t="shared" si="841"/>
        <v>-3.3064095478132827</v>
      </c>
      <c r="EN100" s="12">
        <f t="shared" si="842"/>
        <v>-1.0137593948768897</v>
      </c>
      <c r="EO100" s="12">
        <f t="shared" si="843"/>
        <v>1.0374425766433548</v>
      </c>
      <c r="EP100" s="12">
        <f t="shared" si="844"/>
        <v>2.4611398963730657</v>
      </c>
      <c r="EQ100" s="12">
        <f t="shared" si="845"/>
        <v>2.7331063967890534</v>
      </c>
      <c r="ER100" s="12">
        <f t="shared" si="846"/>
        <v>2.3754862132813193</v>
      </c>
      <c r="ES100" s="12">
        <f t="shared" si="847"/>
        <v>1.8317216930149316</v>
      </c>
      <c r="ET100" s="12">
        <f t="shared" si="848"/>
        <v>1.1129021526124827</v>
      </c>
      <c r="EU100" s="12">
        <f t="shared" si="849"/>
        <v>0.47571342784040738</v>
      </c>
      <c r="EV100" s="12">
        <f t="shared" si="850"/>
        <v>3.6087338448909101E-2</v>
      </c>
      <c r="EW100" s="12">
        <f t="shared" si="851"/>
        <v>-0.23131228148630667</v>
      </c>
      <c r="EX100" s="12">
        <f t="shared" si="852"/>
        <v>-0.28430881399779118</v>
      </c>
      <c r="EY100" s="12">
        <f t="shared" si="853"/>
        <v>-0.24154589371979673</v>
      </c>
      <c r="EZ100" s="12">
        <f t="shared" si="854"/>
        <v>-0.16655138003766057</v>
      </c>
      <c r="FA100" s="12">
        <f t="shared" si="855"/>
        <v>-8.6101000587246457E-2</v>
      </c>
      <c r="FB100" s="12">
        <f t="shared" si="856"/>
        <v>-3.6189873363845493E-3</v>
      </c>
      <c r="FC100" s="12">
        <f t="shared" si="857"/>
        <v>5.4587671420547323E-2</v>
      </c>
      <c r="FD100" s="12">
        <f t="shared" si="858"/>
        <v>4.9693815107776373E-2</v>
      </c>
      <c r="FE100" s="12">
        <f t="shared" si="859"/>
        <v>-7.1694357725027302E-3</v>
      </c>
      <c r="FF100" s="12">
        <f t="shared" si="860"/>
        <v>-0.10467057862604268</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51">
        <f t="shared" si="821"/>
        <v>0.76219512195121464</v>
      </c>
      <c r="DT101" s="51">
        <f t="shared" si="822"/>
        <v>-3.5538752362949011</v>
      </c>
      <c r="DU101" s="51">
        <f t="shared" si="823"/>
        <v>-4.3168168168168153</v>
      </c>
      <c r="DV101" s="51">
        <f t="shared" si="824"/>
        <v>-3.144889554473973</v>
      </c>
      <c r="DW101" s="51">
        <f t="shared" si="825"/>
        <v>-2.0801815431164883</v>
      </c>
      <c r="DX101" s="51">
        <f t="shared" si="826"/>
        <v>1.8032144257154048</v>
      </c>
      <c r="DY101" s="51">
        <f t="shared" si="827"/>
        <v>2.196939976461354</v>
      </c>
      <c r="DZ101" s="51">
        <f t="shared" si="828"/>
        <v>1.8554310011596575</v>
      </c>
      <c r="EA101" s="51">
        <f t="shared" si="829"/>
        <v>4.3259945925067544</v>
      </c>
      <c r="EB101" s="12">
        <f t="shared" si="830"/>
        <v>4.7955333076626916</v>
      </c>
      <c r="EC101" s="12">
        <f t="shared" si="831"/>
        <v>4.6559385796545172</v>
      </c>
      <c r="ED101" s="12">
        <f t="shared" si="832"/>
        <v>3.9217419354838468</v>
      </c>
      <c r="EE101" s="12">
        <f t="shared" si="833"/>
        <v>2.1064494631617858</v>
      </c>
      <c r="EF101" s="12">
        <f t="shared" si="834"/>
        <v>0.14290438501729508</v>
      </c>
      <c r="EG101" s="12">
        <f t="shared" si="835"/>
        <v>-0.60429436781275214</v>
      </c>
      <c r="EH101" s="12">
        <f t="shared" si="836"/>
        <v>-0.92712444289654306</v>
      </c>
      <c r="EI101" s="12">
        <f t="shared" si="837"/>
        <v>-0.83020921172058948</v>
      </c>
      <c r="EJ101" s="12">
        <f t="shared" si="838"/>
        <v>1.1832778484944573</v>
      </c>
      <c r="EK101" s="12">
        <f t="shared" si="839"/>
        <v>2.0926061154639353</v>
      </c>
      <c r="EL101" s="12">
        <f t="shared" si="840"/>
        <v>2.2822314350713802</v>
      </c>
      <c r="EM101" s="12">
        <f t="shared" si="841"/>
        <v>1.6559896971073629</v>
      </c>
      <c r="EN101" s="12">
        <f t="shared" si="842"/>
        <v>0.86419425381913939</v>
      </c>
      <c r="EO101" s="12">
        <f t="shared" si="843"/>
        <v>0.36063743808507631</v>
      </c>
      <c r="EP101" s="12">
        <f t="shared" si="844"/>
        <v>-0.16410522757154267</v>
      </c>
      <c r="EQ101" s="12">
        <f t="shared" si="845"/>
        <v>-0.39319636489744125</v>
      </c>
      <c r="ER101" s="12">
        <f t="shared" si="846"/>
        <v>-0.67950853894015451</v>
      </c>
      <c r="ES101" s="12">
        <f t="shared" si="847"/>
        <v>-0.69869380649388857</v>
      </c>
      <c r="ET101" s="12">
        <f t="shared" si="848"/>
        <v>-0.57641156834237206</v>
      </c>
      <c r="EU101" s="12">
        <f t="shared" si="849"/>
        <v>-0.50280602920922401</v>
      </c>
      <c r="EV101" s="12">
        <f t="shared" si="850"/>
        <v>-0.40704989923115997</v>
      </c>
      <c r="EW101" s="12">
        <f t="shared" si="851"/>
        <v>-0.38567753897579271</v>
      </c>
      <c r="EX101" s="12">
        <f t="shared" si="852"/>
        <v>-0.52529390121887065</v>
      </c>
      <c r="EY101" s="12">
        <f t="shared" si="853"/>
        <v>-0.67954819598816663</v>
      </c>
      <c r="EZ101" s="12">
        <f t="shared" si="854"/>
        <v>-0.74602983356075736</v>
      </c>
      <c r="FA101" s="12">
        <f t="shared" si="855"/>
        <v>-0.84914321604608878</v>
      </c>
      <c r="FB101" s="12">
        <f t="shared" si="856"/>
        <v>-0.86721461859177174</v>
      </c>
      <c r="FC101" s="12">
        <f t="shared" si="857"/>
        <v>-0.93210487983159673</v>
      </c>
      <c r="FD101" s="12">
        <f t="shared" si="858"/>
        <v>-0.95710163746409727</v>
      </c>
      <c r="FE101" s="12">
        <f t="shared" si="859"/>
        <v>-0.94319387269355959</v>
      </c>
      <c r="FF101" s="12">
        <f t="shared" si="860"/>
        <v>-0.98829033294173252</v>
      </c>
    </row>
    <row r="102" spans="2:162" x14ac:dyDescent="0.25">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51">
        <f t="shared" si="821"/>
        <v>3.6808269255010684</v>
      </c>
      <c r="DT102" s="51">
        <f t="shared" si="822"/>
        <v>-4.2778747817410867</v>
      </c>
      <c r="DU102" s="51">
        <f t="shared" si="823"/>
        <v>-4.4306930693069351</v>
      </c>
      <c r="DV102" s="51">
        <f t="shared" si="824"/>
        <v>-2.8844973609917668</v>
      </c>
      <c r="DW102" s="51">
        <f t="shared" si="825"/>
        <v>-2.5288753799392105</v>
      </c>
      <c r="DX102" s="51">
        <f t="shared" si="826"/>
        <v>5.9153094462540912</v>
      </c>
      <c r="DY102" s="51">
        <f t="shared" si="827"/>
        <v>7.070707070707094</v>
      </c>
      <c r="DZ102" s="51">
        <f t="shared" si="828"/>
        <v>7.2295247724974754</v>
      </c>
      <c r="EA102" s="51">
        <f t="shared" si="829"/>
        <v>8.3821878508170133</v>
      </c>
      <c r="EB102" s="12">
        <f t="shared" si="830"/>
        <v>8.1441505720260654</v>
      </c>
      <c r="EC102" s="12">
        <f t="shared" si="831"/>
        <v>5.7076923076923025</v>
      </c>
      <c r="ED102" s="12">
        <f t="shared" si="832"/>
        <v>1.1417963224893857</v>
      </c>
      <c r="EE102" s="12">
        <f t="shared" si="833"/>
        <v>-3.5699735297502588</v>
      </c>
      <c r="EF102" s="12">
        <f t="shared" si="834"/>
        <v>-7.96107353875618</v>
      </c>
      <c r="EG102" s="12">
        <f t="shared" si="835"/>
        <v>-10.522966363963382</v>
      </c>
      <c r="EH102" s="12">
        <f t="shared" si="836"/>
        <v>-11.413597921889041</v>
      </c>
      <c r="EI102" s="12">
        <f t="shared" si="837"/>
        <v>-11.190342775610596</v>
      </c>
      <c r="EJ102" s="12">
        <f t="shared" si="838"/>
        <v>-9.1352098711967358</v>
      </c>
      <c r="EK102" s="12">
        <f t="shared" si="839"/>
        <v>-6.3402229146159002</v>
      </c>
      <c r="EL102" s="12">
        <f t="shared" si="840"/>
        <v>-3.1232585637225641</v>
      </c>
      <c r="EM102" s="12">
        <f t="shared" si="841"/>
        <v>0.46875579544556345</v>
      </c>
      <c r="EN102" s="12">
        <f t="shared" si="842"/>
        <v>3.6909800842787499</v>
      </c>
      <c r="EO102" s="12">
        <f t="shared" si="843"/>
        <v>6.3955452975979599</v>
      </c>
      <c r="EP102" s="12">
        <f t="shared" si="844"/>
        <v>8.3130660083350563</v>
      </c>
      <c r="EQ102" s="12">
        <f t="shared" si="845"/>
        <v>9.1503970870252758</v>
      </c>
      <c r="ER102" s="12">
        <f t="shared" si="846"/>
        <v>9.2868490447757246</v>
      </c>
      <c r="ES102" s="12">
        <f t="shared" si="847"/>
        <v>8.838663232740851</v>
      </c>
      <c r="ET102" s="12">
        <f t="shared" si="848"/>
        <v>8.020949694405255</v>
      </c>
      <c r="EU102" s="12">
        <f t="shared" si="849"/>
        <v>7.0159294690213869</v>
      </c>
      <c r="EV102" s="12">
        <f t="shared" si="850"/>
        <v>6.0571339681872116</v>
      </c>
      <c r="EW102" s="12">
        <f t="shared" si="851"/>
        <v>5.3169845543512118</v>
      </c>
      <c r="EX102" s="12">
        <f t="shared" si="852"/>
        <v>4.9923276649395332</v>
      </c>
      <c r="EY102" s="12">
        <f t="shared" si="853"/>
        <v>4.9891613905025611</v>
      </c>
      <c r="EZ102" s="12">
        <f t="shared" si="854"/>
        <v>5.1092982260767528</v>
      </c>
      <c r="FA102" s="12">
        <f t="shared" si="855"/>
        <v>5.2434806614619189</v>
      </c>
      <c r="FB102" s="12">
        <f t="shared" si="856"/>
        <v>5.0656847694839691</v>
      </c>
      <c r="FC102" s="12">
        <f t="shared" si="857"/>
        <v>4.6979191582526614</v>
      </c>
      <c r="FD102" s="12">
        <f t="shared" si="858"/>
        <v>4.2332860222583868</v>
      </c>
      <c r="FE102" s="12">
        <f t="shared" si="859"/>
        <v>3.7318119561457364</v>
      </c>
      <c r="FF102" s="12">
        <f t="shared" si="860"/>
        <v>3.3145031291260452</v>
      </c>
    </row>
    <row r="103" spans="2:162" x14ac:dyDescent="0.25">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51">
        <f t="shared" si="821"/>
        <v>0.93485035147473639</v>
      </c>
      <c r="DT103" s="51">
        <f t="shared" si="822"/>
        <v>-23.757383662296494</v>
      </c>
      <c r="DU103" s="51">
        <f t="shared" si="823"/>
        <v>-18.754027926960259</v>
      </c>
      <c r="DV103" s="51">
        <f t="shared" si="824"/>
        <v>-18.144182726623846</v>
      </c>
      <c r="DW103" s="51">
        <f t="shared" si="825"/>
        <v>-17.899195864445716</v>
      </c>
      <c r="DX103" s="51">
        <f t="shared" si="826"/>
        <v>12.452758881330306</v>
      </c>
      <c r="DY103" s="51">
        <f t="shared" si="827"/>
        <v>9.1133439097479183</v>
      </c>
      <c r="DZ103" s="51">
        <f t="shared" si="828"/>
        <v>11.039414021625404</v>
      </c>
      <c r="EA103" s="51">
        <f t="shared" si="829"/>
        <v>13.082641014429374</v>
      </c>
      <c r="EB103" s="12">
        <f t="shared" si="830"/>
        <v>10.352537388674165</v>
      </c>
      <c r="EC103" s="12">
        <f t="shared" si="831"/>
        <v>7.031809369951536</v>
      </c>
      <c r="ED103" s="12">
        <f t="shared" si="832"/>
        <v>4.6135149992146962</v>
      </c>
      <c r="EE103" s="12">
        <f t="shared" si="833"/>
        <v>4.3139741705977785</v>
      </c>
      <c r="EF103" s="12">
        <f t="shared" si="834"/>
        <v>3.6686627594503696</v>
      </c>
      <c r="EG103" s="12">
        <f t="shared" si="835"/>
        <v>3.9724047431130671</v>
      </c>
      <c r="EH103" s="12">
        <f t="shared" si="836"/>
        <v>3.9627564044098618</v>
      </c>
      <c r="EI103" s="12">
        <f t="shared" si="837"/>
        <v>3.1630592400829105</v>
      </c>
      <c r="EJ103" s="12">
        <f t="shared" si="838"/>
        <v>2.8795005760499315</v>
      </c>
      <c r="EK103" s="12">
        <f t="shared" si="839"/>
        <v>2.0846412288741512</v>
      </c>
      <c r="EL103" s="12">
        <f t="shared" si="840"/>
        <v>1.8506600618958924</v>
      </c>
      <c r="EM103" s="12">
        <f t="shared" si="841"/>
        <v>1.542459846933264</v>
      </c>
      <c r="EN103" s="12">
        <f t="shared" si="842"/>
        <v>0.99936608014803419</v>
      </c>
      <c r="EO103" s="12">
        <f t="shared" si="843"/>
        <v>0.64440658920135174</v>
      </c>
      <c r="EP103" s="12">
        <f t="shared" si="844"/>
        <v>0.57519349641081963</v>
      </c>
      <c r="EQ103" s="12">
        <f t="shared" si="845"/>
        <v>0.6248982228839628</v>
      </c>
      <c r="ER103" s="12">
        <f t="shared" si="846"/>
        <v>0.68241807081559358</v>
      </c>
      <c r="ES103" s="12">
        <f t="shared" si="847"/>
        <v>0.87712716849741579</v>
      </c>
      <c r="ET103" s="12">
        <f t="shared" si="848"/>
        <v>0.91265676607088508</v>
      </c>
      <c r="EU103" s="12">
        <f t="shared" si="849"/>
        <v>0.95542126984395903</v>
      </c>
      <c r="EV103" s="12">
        <f t="shared" si="850"/>
        <v>1.1065861281953415</v>
      </c>
      <c r="EW103" s="12">
        <f t="shared" si="851"/>
        <v>1.1809743994752653</v>
      </c>
      <c r="EX103" s="12">
        <f t="shared" si="852"/>
        <v>1.1571006475136869</v>
      </c>
      <c r="EY103" s="12">
        <f t="shared" si="853"/>
        <v>1.1275377960282995</v>
      </c>
      <c r="EZ103" s="12">
        <f t="shared" si="854"/>
        <v>1.0472738634588419</v>
      </c>
      <c r="FA103" s="12">
        <f t="shared" si="855"/>
        <v>0.94513126373201306</v>
      </c>
      <c r="FB103" s="12">
        <f t="shared" si="856"/>
        <v>0.91885390604056205</v>
      </c>
      <c r="FC103" s="12">
        <f t="shared" si="857"/>
        <v>0.89176623861886295</v>
      </c>
      <c r="FD103" s="12">
        <f t="shared" si="858"/>
        <v>0.84454281536672227</v>
      </c>
      <c r="FE103" s="12">
        <f t="shared" si="859"/>
        <v>0.82709450348719127</v>
      </c>
      <c r="FF103" s="12">
        <f t="shared" si="860"/>
        <v>0.81345755073101156</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51">
        <f t="shared" si="821"/>
        <v>-0.27021810461300699</v>
      </c>
      <c r="DT104" s="51">
        <f t="shared" si="822"/>
        <v>-44.651430766276171</v>
      </c>
      <c r="DU104" s="51">
        <f t="shared" si="823"/>
        <v>-36.952781494934051</v>
      </c>
      <c r="DV104" s="51">
        <f t="shared" si="824"/>
        <v>-35.580595874713516</v>
      </c>
      <c r="DW104" s="51">
        <f t="shared" si="825"/>
        <v>-35.707373717824666</v>
      </c>
      <c r="DX104" s="51">
        <f t="shared" si="826"/>
        <v>28.278972935461468</v>
      </c>
      <c r="DY104" s="51">
        <f t="shared" si="827"/>
        <v>24.651303820497272</v>
      </c>
      <c r="DZ104" s="51">
        <f t="shared" si="828"/>
        <v>28.283427216128064</v>
      </c>
      <c r="EA104" s="51">
        <f t="shared" si="829"/>
        <v>33.955448524984952</v>
      </c>
      <c r="EB104" s="12">
        <f t="shared" si="830"/>
        <v>23.916391668920767</v>
      </c>
      <c r="EC104" s="12">
        <f t="shared" si="831"/>
        <v>13.244709316468018</v>
      </c>
      <c r="ED104" s="12">
        <f t="shared" si="832"/>
        <v>8.1203605269239745</v>
      </c>
      <c r="EE104" s="12">
        <f t="shared" si="833"/>
        <v>8.2577977528090152</v>
      </c>
      <c r="EF104" s="12">
        <f t="shared" si="834"/>
        <v>8.542345666157857</v>
      </c>
      <c r="EG104" s="12">
        <f t="shared" si="835"/>
        <v>9.9789281042382161</v>
      </c>
      <c r="EH104" s="12">
        <f t="shared" si="836"/>
        <v>10.039077729669831</v>
      </c>
      <c r="EI104" s="12">
        <f t="shared" si="837"/>
        <v>6.5279258499063353</v>
      </c>
      <c r="EJ104" s="12">
        <f t="shared" si="838"/>
        <v>3.5059818643627949</v>
      </c>
      <c r="EK104" s="12">
        <f t="shared" si="839"/>
        <v>0.74448375389497556</v>
      </c>
      <c r="EL104" s="12">
        <f t="shared" si="840"/>
        <v>0.45087123567388865</v>
      </c>
      <c r="EM104" s="12">
        <f t="shared" si="841"/>
        <v>0.73644478037893091</v>
      </c>
      <c r="EN104" s="12">
        <f t="shared" si="842"/>
        <v>0.51135972842504263</v>
      </c>
      <c r="EO104" s="12">
        <f t="shared" si="843"/>
        <v>0.19663927713982066</v>
      </c>
      <c r="EP104" s="12">
        <f t="shared" si="844"/>
        <v>0.28287197432572686</v>
      </c>
      <c r="EQ104" s="12">
        <f t="shared" si="845"/>
        <v>0.48675496112284833</v>
      </c>
      <c r="ER104" s="12">
        <f t="shared" si="846"/>
        <v>0.52731537727725986</v>
      </c>
      <c r="ES104" s="12">
        <f t="shared" si="847"/>
        <v>0.80515540933134844</v>
      </c>
      <c r="ET104" s="12">
        <f t="shared" si="848"/>
        <v>0.66422773257805989</v>
      </c>
      <c r="EU104" s="12">
        <f t="shared" si="849"/>
        <v>0.57067387679980985</v>
      </c>
      <c r="EV104" s="12">
        <f t="shared" si="850"/>
        <v>0.80715874583496827</v>
      </c>
      <c r="EW104" s="12">
        <f t="shared" si="851"/>
        <v>0.92557829929451607</v>
      </c>
      <c r="EX104" s="12">
        <f t="shared" si="852"/>
        <v>0.89138247899840373</v>
      </c>
      <c r="EY104" s="12">
        <f t="shared" si="853"/>
        <v>0.92706424678685728</v>
      </c>
      <c r="EZ104" s="12">
        <f t="shared" si="854"/>
        <v>0.88172682949161363</v>
      </c>
      <c r="FA104" s="12">
        <f t="shared" si="855"/>
        <v>0.8774372146574505</v>
      </c>
      <c r="FB104" s="12">
        <f t="shared" si="856"/>
        <v>0.97589622337901361</v>
      </c>
      <c r="FC104" s="12">
        <f t="shared" si="857"/>
        <v>1.0294914158792468</v>
      </c>
      <c r="FD104" s="12">
        <f t="shared" si="858"/>
        <v>1.0173646879438669</v>
      </c>
      <c r="FE104" s="12">
        <f t="shared" si="859"/>
        <v>1.0026599219386867</v>
      </c>
      <c r="FF104" s="12">
        <f t="shared" si="860"/>
        <v>1.0288534762374679</v>
      </c>
    </row>
    <row r="105" spans="2:162" x14ac:dyDescent="0.25">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51">
        <f t="shared" si="821"/>
        <v>2.4435797665369519</v>
      </c>
      <c r="DT105" s="51">
        <f t="shared" si="822"/>
        <v>-4.4764560099132655</v>
      </c>
      <c r="DU105" s="51">
        <f t="shared" si="823"/>
        <v>-3.2519083969465568</v>
      </c>
      <c r="DV105" s="51">
        <f t="shared" si="824"/>
        <v>-6.3800277392510374</v>
      </c>
      <c r="DW105" s="51">
        <f t="shared" si="825"/>
        <v>-7.4141598298389617</v>
      </c>
      <c r="DX105" s="51">
        <f t="shared" si="826"/>
        <v>0.17836873682506305</v>
      </c>
      <c r="DY105" s="51">
        <f t="shared" si="827"/>
        <v>0.5838724948713736</v>
      </c>
      <c r="DZ105" s="51">
        <f t="shared" si="828"/>
        <v>2.5185185185185421</v>
      </c>
      <c r="EA105" s="51">
        <f t="shared" si="829"/>
        <v>-0.26255333114538759</v>
      </c>
      <c r="EB105" s="12">
        <f t="shared" si="830"/>
        <v>-1.4022175461314346</v>
      </c>
      <c r="EC105" s="12">
        <f t="shared" si="831"/>
        <v>-4.2943520552243371</v>
      </c>
      <c r="ED105" s="12">
        <f t="shared" si="832"/>
        <v>-1.633670520231234</v>
      </c>
      <c r="EE105" s="12">
        <f t="shared" si="833"/>
        <v>1.0372161895360277</v>
      </c>
      <c r="EF105" s="12">
        <f t="shared" si="834"/>
        <v>1.0162244263237197</v>
      </c>
      <c r="EG105" s="12">
        <f t="shared" si="835"/>
        <v>0.98070940373538029</v>
      </c>
      <c r="EH105" s="12">
        <f t="shared" si="836"/>
        <v>0.73939135736269535</v>
      </c>
      <c r="EI105" s="12">
        <f t="shared" si="837"/>
        <v>0.73653624254645944</v>
      </c>
      <c r="EJ105" s="12">
        <f t="shared" si="838"/>
        <v>0.86056640100315995</v>
      </c>
      <c r="EK105" s="12">
        <f t="shared" si="839"/>
        <v>1.2149307868828174</v>
      </c>
      <c r="EL105" s="12">
        <f t="shared" si="840"/>
        <v>1.6165301693966239</v>
      </c>
      <c r="EM105" s="12">
        <f t="shared" si="841"/>
        <v>2.0424898804174862</v>
      </c>
      <c r="EN105" s="12">
        <f t="shared" si="842"/>
        <v>2.3571813208220105</v>
      </c>
      <c r="EO105" s="12">
        <f t="shared" si="843"/>
        <v>2.4671428537060169</v>
      </c>
      <c r="EP105" s="12">
        <f t="shared" si="844"/>
        <v>2.4295375277633147</v>
      </c>
      <c r="EQ105" s="12">
        <f t="shared" si="845"/>
        <v>2.2418875691530671</v>
      </c>
      <c r="ER105" s="12">
        <f t="shared" si="846"/>
        <v>2.0586954653257328</v>
      </c>
      <c r="ES105" s="12">
        <f t="shared" si="847"/>
        <v>1.8717687442183717</v>
      </c>
      <c r="ET105" s="12">
        <f t="shared" si="848"/>
        <v>1.6604965283923523</v>
      </c>
      <c r="EU105" s="12">
        <f t="shared" si="849"/>
        <v>1.4617573904786019</v>
      </c>
      <c r="EV105" s="12">
        <f t="shared" si="850"/>
        <v>1.2414979600656961</v>
      </c>
      <c r="EW105" s="12">
        <f t="shared" si="851"/>
        <v>1.0409546009566339</v>
      </c>
      <c r="EX105" s="12">
        <f t="shared" si="852"/>
        <v>0.86655439083931363</v>
      </c>
      <c r="EY105" s="12">
        <f t="shared" si="853"/>
        <v>0.76492408253319155</v>
      </c>
      <c r="EZ105" s="12">
        <f t="shared" si="854"/>
        <v>0.72392659908069312</v>
      </c>
      <c r="FA105" s="12">
        <f t="shared" si="855"/>
        <v>0.69702386003136496</v>
      </c>
      <c r="FB105" s="12">
        <f t="shared" si="856"/>
        <v>0.68430916655470853</v>
      </c>
      <c r="FC105" s="12">
        <f t="shared" si="857"/>
        <v>0.65791387970510762</v>
      </c>
      <c r="FD105" s="12">
        <f t="shared" si="858"/>
        <v>0.6173063589270722</v>
      </c>
      <c r="FE105" s="12">
        <f t="shared" si="859"/>
        <v>0.58890605908632487</v>
      </c>
      <c r="FF105" s="12">
        <f t="shared" si="860"/>
        <v>0.56851542744960071</v>
      </c>
    </row>
    <row r="106" spans="2:162" x14ac:dyDescent="0.25">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51">
        <f t="shared" si="821"/>
        <v>2.6788800553058989</v>
      </c>
      <c r="DT106" s="51">
        <f t="shared" si="822"/>
        <v>-5.1202749140893626</v>
      </c>
      <c r="DU106" s="51">
        <f t="shared" si="823"/>
        <v>-4.4169910306312339</v>
      </c>
      <c r="DV106" s="51">
        <f t="shared" si="824"/>
        <v>-7.4333561175666478</v>
      </c>
      <c r="DW106" s="51">
        <f t="shared" si="825"/>
        <v>-8.3319306514054841</v>
      </c>
      <c r="DX106" s="51">
        <f t="shared" si="826"/>
        <v>0.16298442593265516</v>
      </c>
      <c r="DY106" s="51">
        <f t="shared" si="827"/>
        <v>1.4872521246458659</v>
      </c>
      <c r="DZ106" s="51">
        <f t="shared" si="828"/>
        <v>3.1936496215617893</v>
      </c>
      <c r="EA106" s="51">
        <f t="shared" si="829"/>
        <v>-1.8362100624313982E-2</v>
      </c>
      <c r="EB106" s="12">
        <f t="shared" si="830"/>
        <v>-1.3037425420358018</v>
      </c>
      <c r="EC106" s="12">
        <f t="shared" si="831"/>
        <v>-4.6083217027215522</v>
      </c>
      <c r="ED106" s="12">
        <f t="shared" si="832"/>
        <v>-1.7203756708408013</v>
      </c>
      <c r="EE106" s="12">
        <f t="shared" si="833"/>
        <v>1.1683746556473862</v>
      </c>
      <c r="EF106" s="12">
        <f t="shared" si="834"/>
        <v>1.1350109637673578</v>
      </c>
      <c r="EG106" s="12">
        <f t="shared" si="835"/>
        <v>1.0941958732964885</v>
      </c>
      <c r="EH106" s="12">
        <f t="shared" si="836"/>
        <v>0.82450661478301601</v>
      </c>
      <c r="EI106" s="12">
        <f t="shared" si="837"/>
        <v>0.82114969671158722</v>
      </c>
      <c r="EJ106" s="12">
        <f t="shared" si="838"/>
        <v>0.95914595744241993</v>
      </c>
      <c r="EK106" s="12">
        <f t="shared" si="839"/>
        <v>1.3539314866273022</v>
      </c>
      <c r="EL106" s="12">
        <f t="shared" si="840"/>
        <v>1.8010957681425799</v>
      </c>
      <c r="EM106" s="12">
        <f t="shared" si="841"/>
        <v>2.2750156107868902</v>
      </c>
      <c r="EN106" s="12">
        <f t="shared" si="842"/>
        <v>2.6246895745489551</v>
      </c>
      <c r="EO106" s="12">
        <f t="shared" si="843"/>
        <v>2.7456925194925708</v>
      </c>
      <c r="EP106" s="12">
        <f t="shared" si="844"/>
        <v>2.7020729068631066</v>
      </c>
      <c r="EQ106" s="12">
        <f t="shared" si="845"/>
        <v>2.4914954623980856</v>
      </c>
      <c r="ER106" s="12">
        <f t="shared" si="846"/>
        <v>2.2863073825496238</v>
      </c>
      <c r="ES106" s="12">
        <f t="shared" si="847"/>
        <v>2.0773584089498254</v>
      </c>
      <c r="ET106" s="12">
        <f t="shared" si="848"/>
        <v>1.8418271671449604</v>
      </c>
      <c r="EU106" s="12">
        <f t="shared" si="849"/>
        <v>1.6205506099996159</v>
      </c>
      <c r="EV106" s="12">
        <f t="shared" si="850"/>
        <v>1.3756401605503177</v>
      </c>
      <c r="EW106" s="12">
        <f t="shared" si="851"/>
        <v>1.1530432038916905</v>
      </c>
      <c r="EX106" s="12">
        <f t="shared" si="852"/>
        <v>0.9594221696613614</v>
      </c>
      <c r="EY106" s="12">
        <f t="shared" si="853"/>
        <v>0.84669397872134677</v>
      </c>
      <c r="EZ106" s="12">
        <f t="shared" si="854"/>
        <v>0.80111434757912381</v>
      </c>
      <c r="FA106" s="12">
        <f t="shared" si="855"/>
        <v>0.77113828955490682</v>
      </c>
      <c r="FB106" s="12">
        <f t="shared" si="856"/>
        <v>0.7569891129598938</v>
      </c>
      <c r="FC106" s="12">
        <f t="shared" si="857"/>
        <v>0.72765396838165852</v>
      </c>
      <c r="FD106" s="12">
        <f t="shared" si="858"/>
        <v>0.68260276172125156</v>
      </c>
      <c r="FE106" s="12">
        <f t="shared" si="859"/>
        <v>0.65113786341632895</v>
      </c>
      <c r="FF106" s="12">
        <f t="shared" si="860"/>
        <v>0.62844336259202382</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51">
        <f t="shared" si="821"/>
        <v>0.3129890453834161</v>
      </c>
      <c r="DT107" s="51">
        <f t="shared" si="822"/>
        <v>1.4150943396226356</v>
      </c>
      <c r="DU107" s="51">
        <f t="shared" si="823"/>
        <v>7.4882995319812906</v>
      </c>
      <c r="DV107" s="51">
        <f t="shared" si="824"/>
        <v>3.2967032967033072</v>
      </c>
      <c r="DW107" s="51">
        <f t="shared" si="825"/>
        <v>1.0920436817472678</v>
      </c>
      <c r="DX107" s="51">
        <f t="shared" si="826"/>
        <v>0.31007751937983663</v>
      </c>
      <c r="DY107" s="51">
        <f t="shared" si="827"/>
        <v>-6.8214804063860823</v>
      </c>
      <c r="DZ107" s="51">
        <f t="shared" si="828"/>
        <v>-3.0395136778115672</v>
      </c>
      <c r="EA107" s="51">
        <f t="shared" si="829"/>
        <v>-2.314814814814814</v>
      </c>
      <c r="EB107" s="12">
        <f t="shared" si="830"/>
        <v>-2.2438176197835946</v>
      </c>
      <c r="EC107" s="12">
        <f t="shared" si="831"/>
        <v>-1.4908411214953121</v>
      </c>
      <c r="ED107" s="12">
        <f t="shared" si="832"/>
        <v>-0.87407523510970586</v>
      </c>
      <c r="EE107" s="12">
        <f t="shared" si="833"/>
        <v>-9.1184834123225755E-2</v>
      </c>
      <c r="EF107" s="12">
        <f t="shared" si="834"/>
        <v>-9.4864284782669728E-3</v>
      </c>
      <c r="EG107" s="12">
        <f t="shared" si="835"/>
        <v>-9.961595677010493E-4</v>
      </c>
      <c r="EH107" s="12">
        <f t="shared" si="836"/>
        <v>-1.4230972479323256E-4</v>
      </c>
      <c r="EI107" s="12">
        <f t="shared" si="837"/>
        <v>-4.7436619943219682E-5</v>
      </c>
      <c r="EJ107" s="12">
        <f t="shared" si="838"/>
        <v>0</v>
      </c>
      <c r="EK107" s="12">
        <f t="shared" si="839"/>
        <v>0</v>
      </c>
      <c r="EL107" s="12">
        <f t="shared" si="840"/>
        <v>0</v>
      </c>
      <c r="EM107" s="12">
        <f t="shared" si="841"/>
        <v>0</v>
      </c>
      <c r="EN107" s="12">
        <f t="shared" si="842"/>
        <v>0</v>
      </c>
      <c r="EO107" s="12">
        <f t="shared" si="843"/>
        <v>0</v>
      </c>
      <c r="EP107" s="12">
        <f t="shared" si="844"/>
        <v>0</v>
      </c>
      <c r="EQ107" s="12">
        <f t="shared" si="845"/>
        <v>0</v>
      </c>
      <c r="ER107" s="12">
        <f t="shared" si="846"/>
        <v>0</v>
      </c>
      <c r="ES107" s="12">
        <f t="shared" si="847"/>
        <v>0</v>
      </c>
      <c r="ET107" s="12">
        <f t="shared" si="848"/>
        <v>0</v>
      </c>
      <c r="EU107" s="12">
        <f t="shared" si="849"/>
        <v>0</v>
      </c>
      <c r="EV107" s="12">
        <f t="shared" si="850"/>
        <v>0</v>
      </c>
      <c r="EW107" s="12">
        <f t="shared" si="851"/>
        <v>0</v>
      </c>
      <c r="EX107" s="12">
        <f t="shared" si="852"/>
        <v>0</v>
      </c>
      <c r="EY107" s="12">
        <f t="shared" si="853"/>
        <v>0</v>
      </c>
      <c r="EZ107" s="12">
        <f t="shared" si="854"/>
        <v>0</v>
      </c>
      <c r="FA107" s="12">
        <f t="shared" si="855"/>
        <v>0</v>
      </c>
      <c r="FB107" s="12">
        <f t="shared" si="856"/>
        <v>0</v>
      </c>
      <c r="FC107" s="12">
        <f t="shared" si="857"/>
        <v>0</v>
      </c>
      <c r="FD107" s="12">
        <f t="shared" si="858"/>
        <v>0</v>
      </c>
      <c r="FE107" s="12">
        <f t="shared" si="859"/>
        <v>0</v>
      </c>
      <c r="FF107" s="12">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51"/>
      <c r="DT108" s="51"/>
      <c r="DU108" s="51"/>
      <c r="DV108" s="51"/>
      <c r="DW108" s="51"/>
      <c r="DX108" s="51"/>
      <c r="DY108" s="51"/>
      <c r="DZ108" s="51"/>
      <c r="EA108" s="51"/>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row>
    <row r="109" spans="2:162" x14ac:dyDescent="0.25">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4.5902546367319497</v>
      </c>
      <c r="CV109" s="4">
        <f t="shared" si="871"/>
        <v>6.7520532870416705</v>
      </c>
      <c r="CW109" s="4">
        <f t="shared" si="871"/>
        <v>9.1305171879469746</v>
      </c>
      <c r="CX109" s="4">
        <f t="shared" si="871"/>
        <v>12.068737066759262</v>
      </c>
      <c r="CY109" s="4">
        <f t="shared" si="871"/>
        <v>10.021760417852054</v>
      </c>
      <c r="CZ109" s="4">
        <f t="shared" si="871"/>
        <v>7.7125153438521776</v>
      </c>
      <c r="DA109" s="4">
        <f t="shared" si="871"/>
        <v>5.2532704514727468</v>
      </c>
      <c r="DB109" s="4">
        <f t="shared" si="871"/>
        <v>2.9794500225087672</v>
      </c>
      <c r="DC109" s="4">
        <f t="shared" ref="DC109:DL112" si="872">100*(DC25/CY25-1)</f>
        <v>4.2156749004672145</v>
      </c>
      <c r="DD109" s="4">
        <f t="shared" si="872"/>
        <v>4.6239829879611616</v>
      </c>
      <c r="DE109" s="4">
        <f t="shared" si="872"/>
        <v>5.3787672348547311</v>
      </c>
      <c r="DF109" s="4">
        <f t="shared" si="872"/>
        <v>7.0834110549654605</v>
      </c>
      <c r="DG109" s="4">
        <f t="shared" si="872"/>
        <v>5.1537408847289301</v>
      </c>
      <c r="DH109" s="4">
        <f t="shared" si="872"/>
        <v>5.3968108495630274</v>
      </c>
      <c r="DI109" s="4">
        <f t="shared" si="872"/>
        <v>5.3078958738854709</v>
      </c>
      <c r="DJ109" s="4">
        <f t="shared" si="872"/>
        <v>4.5008187356818885</v>
      </c>
      <c r="DK109" s="4">
        <f t="shared" si="872"/>
        <v>5.3768045253109964</v>
      </c>
      <c r="DL109" s="4">
        <f t="shared" si="872"/>
        <v>4.829187676755109</v>
      </c>
      <c r="DM109" s="4">
        <f t="shared" ref="DM109:DV112" si="873">100*(DM25/DI25-1)</f>
        <v>5.4078909531120489</v>
      </c>
      <c r="DN109" s="4">
        <f t="shared" si="873"/>
        <v>5.0186677102887156</v>
      </c>
      <c r="DO109" s="4">
        <f t="shared" si="873"/>
        <v>5.1814494785743737</v>
      </c>
      <c r="DP109" s="4">
        <f t="shared" si="873"/>
        <v>4.4727052765251463</v>
      </c>
      <c r="DQ109" s="4">
        <f t="shared" si="873"/>
        <v>3.0625986059492405</v>
      </c>
      <c r="DR109" s="4">
        <f t="shared" si="873"/>
        <v>2.9362582187331343</v>
      </c>
      <c r="DS109" s="51">
        <f t="shared" si="873"/>
        <v>2.1743537414184777</v>
      </c>
      <c r="DT109" s="51">
        <f t="shared" si="873"/>
        <v>10.224271159741672</v>
      </c>
      <c r="DU109" s="51">
        <f t="shared" si="873"/>
        <v>5.7493232180867437</v>
      </c>
      <c r="DV109" s="51">
        <f t="shared" si="873"/>
        <v>3.4156698696848009</v>
      </c>
      <c r="DW109" s="12">
        <f t="shared" ref="DW109:EF112" si="874">100*(DW25/DS25-1)</f>
        <v>12.336627021442691</v>
      </c>
      <c r="DX109" s="12">
        <f t="shared" si="874"/>
        <v>-0.55893909065429792</v>
      </c>
      <c r="DY109" s="12">
        <f t="shared" si="874"/>
        <v>2.1009099611573046</v>
      </c>
      <c r="DZ109" s="12">
        <f t="shared" si="874"/>
        <v>3.3977649616288241</v>
      </c>
      <c r="EA109" s="12">
        <f t="shared" si="874"/>
        <v>-7.0631139217196104</v>
      </c>
      <c r="EB109" s="12">
        <f t="shared" si="874"/>
        <v>-2.1826080504250167</v>
      </c>
      <c r="EC109" s="12">
        <f t="shared" si="874"/>
        <v>-1.0296398504198723</v>
      </c>
      <c r="ED109" s="12">
        <f t="shared" si="874"/>
        <v>-0.49096996443713792</v>
      </c>
      <c r="EE109" s="12">
        <f t="shared" si="874"/>
        <v>0.7592257188576923</v>
      </c>
      <c r="EF109" s="12">
        <f t="shared" si="874"/>
        <v>0.62213567296673933</v>
      </c>
      <c r="EG109" s="12">
        <f t="shared" ref="EG109:EP112" si="875">100*(EG25/EC25-1)</f>
        <v>0.99784665621323043</v>
      </c>
      <c r="EH109" s="12">
        <f t="shared" si="875"/>
        <v>1.187734571031851</v>
      </c>
      <c r="EI109" s="12">
        <f t="shared" si="875"/>
        <v>1.8395635569752322</v>
      </c>
      <c r="EJ109" s="12">
        <f t="shared" si="875"/>
        <v>2.4746833408345603</v>
      </c>
      <c r="EK109" s="12">
        <f t="shared" si="875"/>
        <v>2.9558393155606044</v>
      </c>
      <c r="EL109" s="12">
        <f t="shared" si="875"/>
        <v>3.3193043469952777</v>
      </c>
      <c r="EM109" s="12">
        <f t="shared" si="875"/>
        <v>3.6138554576387039</v>
      </c>
      <c r="EN109" s="12">
        <f t="shared" si="875"/>
        <v>3.8682981041245235</v>
      </c>
      <c r="EO109" s="12">
        <f t="shared" si="875"/>
        <v>4.092500128286658</v>
      </c>
      <c r="EP109" s="12">
        <f t="shared" si="875"/>
        <v>4.3371898890349092</v>
      </c>
      <c r="EQ109" s="12">
        <f t="shared" ref="EQ109:EZ112" si="876">100*(EQ25/EM25-1)</f>
        <v>4.5058203294416677</v>
      </c>
      <c r="ER109" s="12">
        <f t="shared" si="876"/>
        <v>4.6220305311348353</v>
      </c>
      <c r="ES109" s="12">
        <f t="shared" si="876"/>
        <v>4.6348311459577518</v>
      </c>
      <c r="ET109" s="12">
        <f t="shared" si="876"/>
        <v>4.5633030944814967</v>
      </c>
      <c r="EU109" s="12">
        <f t="shared" si="876"/>
        <v>4.4930286442621314</v>
      </c>
      <c r="EV109" s="12">
        <f t="shared" si="876"/>
        <v>4.3776365598149569</v>
      </c>
      <c r="EW109" s="12">
        <f t="shared" si="876"/>
        <v>4.2623839025863086</v>
      </c>
      <c r="EX109" s="12">
        <f t="shared" si="876"/>
        <v>4.1647506899282094</v>
      </c>
      <c r="EY109" s="12">
        <f t="shared" si="876"/>
        <v>4.07774607229896</v>
      </c>
      <c r="EZ109" s="12">
        <f t="shared" si="876"/>
        <v>3.9835571351523269</v>
      </c>
      <c r="FA109" s="12">
        <f t="shared" ref="FA109:FF112" si="877">100*(FA25/EW25-1)</f>
        <v>3.8905052542429042</v>
      </c>
      <c r="FB109" s="12">
        <f t="shared" si="877"/>
        <v>3.8000906632146281</v>
      </c>
      <c r="FC109" s="12">
        <f t="shared" si="877"/>
        <v>3.6918388545902125</v>
      </c>
      <c r="FD109" s="12">
        <f t="shared" si="877"/>
        <v>3.5606727085689682</v>
      </c>
      <c r="FE109" s="12">
        <f t="shared" si="877"/>
        <v>3.4301312338725687</v>
      </c>
      <c r="FF109" s="12">
        <f t="shared" si="877"/>
        <v>3.3280896410074368</v>
      </c>
    </row>
    <row r="110" spans="2:162" x14ac:dyDescent="0.25">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6.0370714754719446</v>
      </c>
      <c r="CV110" s="4">
        <f t="shared" si="871"/>
        <v>8.6935566755058868</v>
      </c>
      <c r="CW110" s="4">
        <f t="shared" si="871"/>
        <v>10.979275543004885</v>
      </c>
      <c r="CX110" s="4">
        <f t="shared" si="871"/>
        <v>13.361042614115792</v>
      </c>
      <c r="CY110" s="4">
        <f t="shared" si="871"/>
        <v>10.297927007301698</v>
      </c>
      <c r="CZ110" s="4">
        <f t="shared" si="871"/>
        <v>7.9658358689614017</v>
      </c>
      <c r="DA110" s="4">
        <f t="shared" si="871"/>
        <v>5.4572694251164622</v>
      </c>
      <c r="DB110" s="4">
        <f t="shared" si="871"/>
        <v>3.1962572782342713</v>
      </c>
      <c r="DC110" s="4">
        <f t="shared" si="872"/>
        <v>4.9264001562598914</v>
      </c>
      <c r="DD110" s="4">
        <f t="shared" si="872"/>
        <v>5.4872188449215598</v>
      </c>
      <c r="DE110" s="4">
        <f t="shared" si="872"/>
        <v>6.3898489361505773</v>
      </c>
      <c r="DF110" s="4">
        <f t="shared" si="872"/>
        <v>8.729763552402602</v>
      </c>
      <c r="DG110" s="4">
        <f t="shared" si="872"/>
        <v>7.3007115868256145</v>
      </c>
      <c r="DH110" s="4">
        <f t="shared" si="872"/>
        <v>7.1795728916853374</v>
      </c>
      <c r="DI110" s="4">
        <f t="shared" si="872"/>
        <v>7.0875430191934097</v>
      </c>
      <c r="DJ110" s="4">
        <f t="shared" si="872"/>
        <v>6.4737355240476635</v>
      </c>
      <c r="DK110" s="4">
        <f t="shared" si="872"/>
        <v>7.4792842719398678</v>
      </c>
      <c r="DL110" s="4">
        <f t="shared" si="872"/>
        <v>7.2409796561930584</v>
      </c>
      <c r="DM110" s="4">
        <f t="shared" si="873"/>
        <v>7.7912020367842505</v>
      </c>
      <c r="DN110" s="4">
        <f t="shared" si="873"/>
        <v>7.1120434891211337</v>
      </c>
      <c r="DO110" s="4">
        <f t="shared" si="873"/>
        <v>6.6903701117776215</v>
      </c>
      <c r="DP110" s="4">
        <f t="shared" si="873"/>
        <v>6.0670670713519392</v>
      </c>
      <c r="DQ110" s="4">
        <f t="shared" si="873"/>
        <v>4.5770242391046878</v>
      </c>
      <c r="DR110" s="4">
        <f t="shared" si="873"/>
        <v>4.4720000191814657</v>
      </c>
      <c r="DS110" s="51">
        <f t="shared" si="873"/>
        <v>3.9144082716802364</v>
      </c>
      <c r="DT110" s="51">
        <f t="shared" si="873"/>
        <v>10.896645736853049</v>
      </c>
      <c r="DU110" s="51">
        <f t="shared" si="873"/>
        <v>7.0608563938878266</v>
      </c>
      <c r="DV110" s="51">
        <f t="shared" si="873"/>
        <v>4.6460519398806799</v>
      </c>
      <c r="DW110" s="12">
        <f t="shared" si="874"/>
        <v>14.39286171817975</v>
      </c>
      <c r="DX110" s="12">
        <f t="shared" si="874"/>
        <v>3.2808419771722885</v>
      </c>
      <c r="DY110" s="12">
        <f t="shared" si="874"/>
        <v>6.4685401593934877</v>
      </c>
      <c r="DZ110" s="12">
        <f t="shared" si="874"/>
        <v>9.0818337184090936</v>
      </c>
      <c r="EA110" s="12">
        <f t="shared" si="874"/>
        <v>-1.2042299636742304</v>
      </c>
      <c r="EB110" s="12">
        <f t="shared" si="874"/>
        <v>4.1043685616614534</v>
      </c>
      <c r="EC110" s="12">
        <f t="shared" si="874"/>
        <v>5.3596067807377246</v>
      </c>
      <c r="ED110" s="12">
        <f t="shared" si="874"/>
        <v>5.2946406381122024</v>
      </c>
      <c r="EE110" s="12">
        <f t="shared" si="874"/>
        <v>5.7368084964605659</v>
      </c>
      <c r="EF110" s="12">
        <f t="shared" si="874"/>
        <v>4.5393816049247082</v>
      </c>
      <c r="EG110" s="12">
        <f t="shared" si="875"/>
        <v>4.0881199403041579</v>
      </c>
      <c r="EH110" s="12">
        <f t="shared" si="875"/>
        <v>3.7470891347794577</v>
      </c>
      <c r="EI110" s="12">
        <f t="shared" si="875"/>
        <v>3.8776792745290223</v>
      </c>
      <c r="EJ110" s="12">
        <f t="shared" si="875"/>
        <v>4.0815331319387749</v>
      </c>
      <c r="EK110" s="12">
        <f t="shared" si="875"/>
        <v>4.2967004834070455</v>
      </c>
      <c r="EL110" s="12">
        <f t="shared" si="875"/>
        <v>4.5249701208776028</v>
      </c>
      <c r="EM110" s="12">
        <f t="shared" si="875"/>
        <v>4.8069932421735295</v>
      </c>
      <c r="EN110" s="12">
        <f t="shared" si="875"/>
        <v>5.1671588262890422</v>
      </c>
      <c r="EO110" s="12">
        <f t="shared" si="875"/>
        <v>5.4798142662216387</v>
      </c>
      <c r="EP110" s="12">
        <f t="shared" si="875"/>
        <v>5.8210334352287951</v>
      </c>
      <c r="EQ110" s="12">
        <f t="shared" si="876"/>
        <v>6.0266520871054441</v>
      </c>
      <c r="ER110" s="12">
        <f t="shared" si="876"/>
        <v>6.1313467827230017</v>
      </c>
      <c r="ES110" s="12">
        <f t="shared" si="876"/>
        <v>6.1460233081752635</v>
      </c>
      <c r="ET110" s="12">
        <f t="shared" si="876"/>
        <v>6.0356978602692068</v>
      </c>
      <c r="EU110" s="12">
        <f t="shared" si="876"/>
        <v>5.929803187333893</v>
      </c>
      <c r="EV110" s="12">
        <f t="shared" si="876"/>
        <v>5.8221609827034726</v>
      </c>
      <c r="EW110" s="12">
        <f t="shared" si="876"/>
        <v>5.7166768986070648</v>
      </c>
      <c r="EX110" s="12">
        <f t="shared" si="876"/>
        <v>5.6375831101959095</v>
      </c>
      <c r="EY110" s="12">
        <f t="shared" si="876"/>
        <v>5.5708577262004511</v>
      </c>
      <c r="EZ110" s="12">
        <f t="shared" si="876"/>
        <v>5.499929164788453</v>
      </c>
      <c r="FA110" s="12">
        <f t="shared" si="877"/>
        <v>5.4279019411504592</v>
      </c>
      <c r="FB110" s="12">
        <f t="shared" si="877"/>
        <v>5.3655899954351494</v>
      </c>
      <c r="FC110" s="12">
        <f t="shared" si="877"/>
        <v>5.2932905476742453</v>
      </c>
      <c r="FD110" s="12">
        <f t="shared" si="877"/>
        <v>5.1988990595421392</v>
      </c>
      <c r="FE110" s="12">
        <f t="shared" si="877"/>
        <v>5.1037326593956767</v>
      </c>
      <c r="FF110" s="12">
        <f t="shared" si="877"/>
        <v>5.0378906449919825</v>
      </c>
    </row>
    <row r="111" spans="2:162" x14ac:dyDescent="0.25">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7.8093012316366339</v>
      </c>
      <c r="DH111" s="4">
        <f t="shared" si="872"/>
        <v>8.2667821378072723</v>
      </c>
      <c r="DI111" s="4">
        <f t="shared" si="872"/>
        <v>8.8260360490999279</v>
      </c>
      <c r="DJ111" s="4">
        <f t="shared" si="872"/>
        <v>8.0511958825148398</v>
      </c>
      <c r="DK111" s="4">
        <f t="shared" si="872"/>
        <v>10.483766130371608</v>
      </c>
      <c r="DL111" s="4">
        <f t="shared" si="872"/>
        <v>9.8636634493734157</v>
      </c>
      <c r="DM111" s="4">
        <f t="shared" si="873"/>
        <v>10.883468665017993</v>
      </c>
      <c r="DN111" s="4">
        <f t="shared" si="873"/>
        <v>9.8028780806987736</v>
      </c>
      <c r="DO111" s="4">
        <f t="shared" si="873"/>
        <v>9.2350891592032127</v>
      </c>
      <c r="DP111" s="4">
        <f t="shared" si="873"/>
        <v>8.5742214615023968</v>
      </c>
      <c r="DQ111" s="4">
        <f t="shared" si="873"/>
        <v>6.450575339869502</v>
      </c>
      <c r="DR111" s="4">
        <f t="shared" si="873"/>
        <v>7.0600192617261914</v>
      </c>
      <c r="DS111" s="51">
        <f t="shared" si="873"/>
        <v>6.0990212287586942</v>
      </c>
      <c r="DT111" s="51">
        <f t="shared" si="873"/>
        <v>1.1090323172811445</v>
      </c>
      <c r="DU111" s="51">
        <f t="shared" si="873"/>
        <v>5.7853244843254492</v>
      </c>
      <c r="DV111" s="51">
        <f t="shared" si="873"/>
        <v>7.4468046637785168</v>
      </c>
      <c r="DW111" s="12">
        <f t="shared" si="874"/>
        <v>6.3653761561731415</v>
      </c>
      <c r="DX111" s="12">
        <f t="shared" si="874"/>
        <v>16.238782856359869</v>
      </c>
      <c r="DY111" s="12">
        <f t="shared" si="874"/>
        <v>12.658602016403853</v>
      </c>
      <c r="DZ111" s="12">
        <f t="shared" si="874"/>
        <v>12.168720362343155</v>
      </c>
      <c r="EA111" s="12">
        <f t="shared" si="874"/>
        <v>11.506895268010918</v>
      </c>
      <c r="EB111" s="12">
        <f t="shared" si="874"/>
        <v>9.0478375536557909</v>
      </c>
      <c r="EC111" s="12">
        <f t="shared" si="874"/>
        <v>7.9054599532996761</v>
      </c>
      <c r="ED111" s="12">
        <f t="shared" si="874"/>
        <v>6.0101480702538845</v>
      </c>
      <c r="EE111" s="12">
        <f t="shared" si="874"/>
        <v>6.1911553805377162</v>
      </c>
      <c r="EF111" s="12">
        <f t="shared" si="874"/>
        <v>4.6823436829586118</v>
      </c>
      <c r="EG111" s="12">
        <f t="shared" si="875"/>
        <v>4.1290985905326094</v>
      </c>
      <c r="EH111" s="12">
        <f t="shared" si="875"/>
        <v>3.4783980287218519</v>
      </c>
      <c r="EI111" s="12">
        <f t="shared" si="875"/>
        <v>3.1397007568687574</v>
      </c>
      <c r="EJ111" s="12">
        <f t="shared" si="875"/>
        <v>3.1673094939482338</v>
      </c>
      <c r="EK111" s="12">
        <f t="shared" si="875"/>
        <v>3.3237530305358032</v>
      </c>
      <c r="EL111" s="12">
        <f t="shared" si="875"/>
        <v>3.5607945924216677</v>
      </c>
      <c r="EM111" s="12">
        <f t="shared" si="875"/>
        <v>4.1338341859121996</v>
      </c>
      <c r="EN111" s="12">
        <f t="shared" si="875"/>
        <v>4.6361617042818049</v>
      </c>
      <c r="EO111" s="12">
        <f t="shared" si="875"/>
        <v>5.1164696794409048</v>
      </c>
      <c r="EP111" s="12">
        <f t="shared" si="875"/>
        <v>5.6500222579626058</v>
      </c>
      <c r="EQ111" s="12">
        <f t="shared" si="876"/>
        <v>5.985585970592977</v>
      </c>
      <c r="ER111" s="12">
        <f t="shared" si="876"/>
        <v>6.2004449510825177</v>
      </c>
      <c r="ES111" s="12">
        <f t="shared" si="876"/>
        <v>6.290646724973703</v>
      </c>
      <c r="ET111" s="12">
        <f t="shared" si="876"/>
        <v>6.1991945027060735</v>
      </c>
      <c r="EU111" s="12">
        <f t="shared" si="876"/>
        <v>6.0539072260980653</v>
      </c>
      <c r="EV111" s="12">
        <f t="shared" si="876"/>
        <v>5.8841967475642853</v>
      </c>
      <c r="EW111" s="12">
        <f t="shared" si="876"/>
        <v>5.7067505198559632</v>
      </c>
      <c r="EX111" s="12">
        <f t="shared" si="876"/>
        <v>5.5421592299394806</v>
      </c>
      <c r="EY111" s="12">
        <f t="shared" si="876"/>
        <v>5.4037712928963755</v>
      </c>
      <c r="EZ111" s="12">
        <f t="shared" si="876"/>
        <v>5.2619888505119672</v>
      </c>
      <c r="FA111" s="12">
        <f t="shared" si="877"/>
        <v>5.1287484046789622</v>
      </c>
      <c r="FB111" s="12">
        <f t="shared" si="877"/>
        <v>5.0139455215170381</v>
      </c>
      <c r="FC111" s="12">
        <f t="shared" si="877"/>
        <v>4.8915969842255214</v>
      </c>
      <c r="FD111" s="12">
        <f t="shared" si="877"/>
        <v>4.7498291740746712</v>
      </c>
      <c r="FE111" s="12">
        <f t="shared" si="877"/>
        <v>4.6052547507332342</v>
      </c>
      <c r="FF111" s="12">
        <f t="shared" si="877"/>
        <v>4.49268354293344</v>
      </c>
    </row>
    <row r="112" spans="2:162" x14ac:dyDescent="0.25">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4.1834610140785156</v>
      </c>
      <c r="CV112" s="4">
        <f t="shared" si="871"/>
        <v>6.7663260147102999</v>
      </c>
      <c r="CW112" s="4">
        <f t="shared" si="871"/>
        <v>8.985151345344411</v>
      </c>
      <c r="CX112" s="4">
        <f t="shared" si="871"/>
        <v>11.265780966044536</v>
      </c>
      <c r="CY112" s="4">
        <f t="shared" si="871"/>
        <v>8.1407480667423204</v>
      </c>
      <c r="CZ112" s="4">
        <f t="shared" si="871"/>
        <v>5.6661927725003336</v>
      </c>
      <c r="DA112" s="4">
        <f t="shared" si="871"/>
        <v>3.0160915552651435</v>
      </c>
      <c r="DB112" s="4">
        <f t="shared" si="871"/>
        <v>0.67873546947747609</v>
      </c>
      <c r="DC112" s="4">
        <f t="shared" si="872"/>
        <v>2.3712634227788243</v>
      </c>
      <c r="DD112" s="4">
        <f t="shared" si="872"/>
        <v>3.1019380010631981</v>
      </c>
      <c r="DE112" s="4">
        <f t="shared" si="872"/>
        <v>4.2774128115958598</v>
      </c>
      <c r="DF112" s="4">
        <f t="shared" si="872"/>
        <v>6.8792230039456115</v>
      </c>
      <c r="DG112" s="4">
        <f t="shared" si="872"/>
        <v>5.6877700007863741</v>
      </c>
      <c r="DH112" s="4">
        <f t="shared" si="872"/>
        <v>5.6199734540996582</v>
      </c>
      <c r="DI112" s="4">
        <f t="shared" si="872"/>
        <v>5.4607130870410137</v>
      </c>
      <c r="DJ112" s="4">
        <f t="shared" si="872"/>
        <v>4.7367191068451442</v>
      </c>
      <c r="DK112" s="4">
        <f t="shared" si="872"/>
        <v>5.6208713946554578</v>
      </c>
      <c r="DL112" s="4">
        <f t="shared" si="872"/>
        <v>5.3466136052099156</v>
      </c>
      <c r="DM112" s="4">
        <f t="shared" si="873"/>
        <v>5.8923666526711438</v>
      </c>
      <c r="DN112" s="4">
        <f t="shared" si="873"/>
        <v>5.2398127495793201</v>
      </c>
      <c r="DO112" s="4">
        <f t="shared" si="873"/>
        <v>4.8144173925547484</v>
      </c>
      <c r="DP112" s="4">
        <f t="shared" si="873"/>
        <v>4.1462198447727916</v>
      </c>
      <c r="DQ112" s="4">
        <f t="shared" si="873"/>
        <v>2.6236962660005414</v>
      </c>
      <c r="DR112" s="4">
        <f t="shared" si="873"/>
        <v>2.5103004362151404</v>
      </c>
      <c r="DS112" s="51">
        <f t="shared" si="873"/>
        <v>2.0539919104304527</v>
      </c>
      <c r="DT112" s="51">
        <f t="shared" si="873"/>
        <v>9.1470360702591957</v>
      </c>
      <c r="DU112" s="51">
        <f t="shared" si="873"/>
        <v>5.6695876989721228</v>
      </c>
      <c r="DV112" s="51">
        <f t="shared" si="873"/>
        <v>3.5609100244070824</v>
      </c>
      <c r="DW112" s="12">
        <f t="shared" si="874"/>
        <v>13.396479520555737</v>
      </c>
      <c r="DX112" s="12">
        <f t="shared" si="874"/>
        <v>2.3940918243602116</v>
      </c>
      <c r="DY112" s="12">
        <f t="shared" si="874"/>
        <v>5.4448098537670298</v>
      </c>
      <c r="DZ112" s="12">
        <f t="shared" si="874"/>
        <v>7.8618366614422897</v>
      </c>
      <c r="EA112" s="12">
        <f t="shared" si="874"/>
        <v>-2.4565003613504</v>
      </c>
      <c r="EB112" s="12">
        <f t="shared" si="874"/>
        <v>2.8093251747443704</v>
      </c>
      <c r="EC112" s="12">
        <f t="shared" si="874"/>
        <v>4.1274785932341462</v>
      </c>
      <c r="ED112" s="12">
        <f t="shared" si="874"/>
        <v>4.1797856584208981</v>
      </c>
      <c r="EE112" s="12">
        <f t="shared" si="874"/>
        <v>4.7508680596794362</v>
      </c>
      <c r="EF112" s="12">
        <f t="shared" si="874"/>
        <v>3.571907167990207</v>
      </c>
      <c r="EG112" s="12">
        <f t="shared" si="875"/>
        <v>3.1330128779289979</v>
      </c>
      <c r="EH112" s="12">
        <f t="shared" si="875"/>
        <v>2.8077460364176243</v>
      </c>
      <c r="EI112" s="12">
        <f t="shared" si="875"/>
        <v>2.9598909133719875</v>
      </c>
      <c r="EJ112" s="12">
        <f t="shared" si="875"/>
        <v>3.2001517744725483</v>
      </c>
      <c r="EK112" s="12">
        <f t="shared" si="875"/>
        <v>3.4556855264546549</v>
      </c>
      <c r="EL112" s="12">
        <f t="shared" si="875"/>
        <v>3.7156465372909064</v>
      </c>
      <c r="EM112" s="12">
        <f t="shared" si="875"/>
        <v>4.0138720305184616</v>
      </c>
      <c r="EN112" s="12">
        <f t="shared" si="875"/>
        <v>4.3693012105014972</v>
      </c>
      <c r="EO112" s="12">
        <f t="shared" si="875"/>
        <v>4.6667899516268818</v>
      </c>
      <c r="EP112" s="12">
        <f t="shared" si="875"/>
        <v>4.9929742930442611</v>
      </c>
      <c r="EQ112" s="12">
        <f t="shared" si="876"/>
        <v>5.1915056576237628</v>
      </c>
      <c r="ER112" s="12">
        <f t="shared" si="876"/>
        <v>5.3024347857194787</v>
      </c>
      <c r="ES112" s="12">
        <f t="shared" si="876"/>
        <v>5.3310556846057899</v>
      </c>
      <c r="ET112" s="12">
        <f t="shared" si="876"/>
        <v>5.236151881816653</v>
      </c>
      <c r="EU112" s="12">
        <f t="shared" si="876"/>
        <v>5.1424022690904403</v>
      </c>
      <c r="EV112" s="12">
        <f t="shared" si="876"/>
        <v>5.0399936346333218</v>
      </c>
      <c r="EW112" s="12">
        <f t="shared" si="876"/>
        <v>4.9361397077973379</v>
      </c>
      <c r="EX112" s="12">
        <f t="shared" si="876"/>
        <v>4.8582169616300463</v>
      </c>
      <c r="EY112" s="12">
        <f t="shared" si="876"/>
        <v>4.793478120437733</v>
      </c>
      <c r="EZ112" s="12">
        <f t="shared" si="876"/>
        <v>4.7267577247286585</v>
      </c>
      <c r="FA112" s="12">
        <f t="shared" si="877"/>
        <v>4.6585996017226794</v>
      </c>
      <c r="FB112" s="12">
        <f t="shared" si="877"/>
        <v>4.5974439512613818</v>
      </c>
      <c r="FC112" s="12">
        <f t="shared" si="877"/>
        <v>4.5239128505064619</v>
      </c>
      <c r="FD112" s="12">
        <f t="shared" si="877"/>
        <v>4.4264602621450155</v>
      </c>
      <c r="FE112" s="12">
        <f t="shared" si="877"/>
        <v>4.3287255866597318</v>
      </c>
      <c r="FF112" s="12">
        <f t="shared" si="877"/>
        <v>4.2628775835290345</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51"/>
      <c r="DT113" s="51"/>
      <c r="DU113" s="51"/>
      <c r="DV113" s="51"/>
      <c r="DW113" s="51"/>
      <c r="DX113" s="51"/>
      <c r="DY113" s="51"/>
      <c r="DZ113" s="51"/>
      <c r="EA113" s="51"/>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row>
    <row r="114" spans="2:162" x14ac:dyDescent="0.25">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51">
        <f t="shared" si="881"/>
        <v>2.4739923865981117</v>
      </c>
      <c r="DT114" s="51">
        <f t="shared" si="881"/>
        <v>1.1060576597598848</v>
      </c>
      <c r="DU114" s="51">
        <f t="shared" si="881"/>
        <v>1.6479595841390582</v>
      </c>
      <c r="DV114" s="51">
        <f t="shared" si="881"/>
        <v>1.7579192371300678</v>
      </c>
      <c r="DW114" s="51">
        <f t="shared" ref="DW114:FB114" si="882">100*(DW30/DS30-1)</f>
        <v>1.7138401006681514</v>
      </c>
      <c r="DX114" s="51">
        <f t="shared" si="882"/>
        <v>4.470214891574753</v>
      </c>
      <c r="DY114" s="51">
        <f t="shared" si="882"/>
        <v>5.1943630332918156</v>
      </c>
      <c r="DZ114" s="51">
        <f t="shared" si="882"/>
        <v>7.0505393422243712</v>
      </c>
      <c r="EA114" s="51">
        <f t="shared" si="882"/>
        <v>8.0599407562293113</v>
      </c>
      <c r="EB114" s="12">
        <f t="shared" si="882"/>
        <v>8.9262427958495927</v>
      </c>
      <c r="EC114" s="12">
        <f t="shared" si="882"/>
        <v>8.5640164962763166</v>
      </c>
      <c r="ED114" s="12">
        <f t="shared" si="882"/>
        <v>8.1210615917296494</v>
      </c>
      <c r="EE114" s="12">
        <f t="shared" si="882"/>
        <v>7.6552028844355302</v>
      </c>
      <c r="EF114" s="12">
        <f t="shared" si="882"/>
        <v>6.4407219963505957</v>
      </c>
      <c r="EG114" s="12">
        <f t="shared" si="882"/>
        <v>5.5511144672830026</v>
      </c>
      <c r="EH114" s="12">
        <f t="shared" si="882"/>
        <v>5.0691329769609439</v>
      </c>
      <c r="EI114" s="12">
        <f t="shared" si="882"/>
        <v>4.3233215034311101</v>
      </c>
      <c r="EJ114" s="12">
        <f t="shared" si="882"/>
        <v>3.3548742609487814</v>
      </c>
      <c r="EK114" s="12">
        <f t="shared" si="882"/>
        <v>2.7373072546445831</v>
      </c>
      <c r="EL114" s="12">
        <f t="shared" si="882"/>
        <v>2.3843687712499673</v>
      </c>
      <c r="EM114" s="12">
        <f t="shared" si="882"/>
        <v>2.1484750765979221</v>
      </c>
      <c r="EN114" s="12">
        <f t="shared" si="882"/>
        <v>1.990778700767537</v>
      </c>
      <c r="EO114" s="12">
        <f t="shared" si="882"/>
        <v>1.9588859551765703</v>
      </c>
      <c r="EP114" s="12">
        <f t="shared" si="882"/>
        <v>2.0112688756212194</v>
      </c>
      <c r="EQ114" s="12">
        <f t="shared" si="882"/>
        <v>1.9911505668640972</v>
      </c>
      <c r="ER114" s="12">
        <f t="shared" si="882"/>
        <v>1.9866773783222991</v>
      </c>
      <c r="ES114" s="12">
        <f t="shared" si="882"/>
        <v>2.061405752077583</v>
      </c>
      <c r="ET114" s="12">
        <f t="shared" si="882"/>
        <v>2.0927227160423278</v>
      </c>
      <c r="EU114" s="12">
        <f t="shared" si="882"/>
        <v>2.1003158384188536</v>
      </c>
      <c r="EV114" s="12">
        <f t="shared" si="882"/>
        <v>2.1346516780175406</v>
      </c>
      <c r="EW114" s="12">
        <f t="shared" si="882"/>
        <v>2.177739114708932</v>
      </c>
      <c r="EX114" s="12">
        <f t="shared" si="882"/>
        <v>2.2006063277412391</v>
      </c>
      <c r="EY114" s="12">
        <f t="shared" si="882"/>
        <v>2.2141427731869001</v>
      </c>
      <c r="EZ114" s="12">
        <f t="shared" si="882"/>
        <v>2.2411556059017679</v>
      </c>
      <c r="FA114" s="12">
        <f t="shared" si="882"/>
        <v>2.261510132840594</v>
      </c>
      <c r="FB114" s="12">
        <f t="shared" si="882"/>
        <v>2.2837231215904863</v>
      </c>
      <c r="FC114" s="12">
        <f t="shared" ref="FC114:FF114" si="883">100*(FC30/EY30-1)</f>
        <v>2.3155066288253812</v>
      </c>
      <c r="FD114" s="12">
        <f t="shared" si="883"/>
        <v>2.3492646221036972</v>
      </c>
      <c r="FE114" s="12">
        <f t="shared" si="883"/>
        <v>2.3764168860125778</v>
      </c>
      <c r="FF114" s="12">
        <f t="shared" si="883"/>
        <v>2.4050319837844336</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51">
        <f t="shared" si="892"/>
        <v>2.5981500817225722</v>
      </c>
      <c r="DT115" s="51">
        <f t="shared" si="892"/>
        <v>1.2438608414654606</v>
      </c>
      <c r="DU115" s="51">
        <f t="shared" si="892"/>
        <v>2.4082034095876503</v>
      </c>
      <c r="DV115" s="51">
        <f t="shared" si="892"/>
        <v>1.8474018408481951</v>
      </c>
      <c r="DW115" s="51">
        <f t="shared" si="892"/>
        <v>1.6951895311078324</v>
      </c>
      <c r="DX115" s="51">
        <f t="shared" si="892"/>
        <v>5.0004433017111438</v>
      </c>
      <c r="DY115" s="51">
        <f t="shared" ref="DY115:EH118" si="893">100*(DY31/DU31-1)</f>
        <v>5.0791268127670319</v>
      </c>
      <c r="DZ115" s="51">
        <f t="shared" si="893"/>
        <v>7.069674328817066</v>
      </c>
      <c r="EA115" s="51">
        <f t="shared" si="893"/>
        <v>8.1002139358899541</v>
      </c>
      <c r="EB115" s="12">
        <f t="shared" si="893"/>
        <v>8.9639794108980162</v>
      </c>
      <c r="EC115" s="12">
        <f t="shared" si="893"/>
        <v>8.8491926475068539</v>
      </c>
      <c r="ED115" s="12">
        <f t="shared" si="893"/>
        <v>8.3579293903961904</v>
      </c>
      <c r="EE115" s="12">
        <f t="shared" si="893"/>
        <v>7.696155079129352</v>
      </c>
      <c r="EF115" s="12">
        <f t="shared" si="893"/>
        <v>6.3071303771348175</v>
      </c>
      <c r="EG115" s="12">
        <f t="shared" si="893"/>
        <v>5.4555197085131679</v>
      </c>
      <c r="EH115" s="12">
        <f t="shared" si="893"/>
        <v>4.9628010236073772</v>
      </c>
      <c r="EI115" s="12">
        <f t="shared" ref="EI115:ER118" si="894">100*(EI31/EE31-1)</f>
        <v>4.2078271891353491</v>
      </c>
      <c r="EJ115" s="12">
        <f t="shared" si="894"/>
        <v>3.3192444234456442</v>
      </c>
      <c r="EK115" s="12">
        <f t="shared" si="894"/>
        <v>2.7530443650235936</v>
      </c>
      <c r="EL115" s="12">
        <f t="shared" si="894"/>
        <v>2.375231436156211</v>
      </c>
      <c r="EM115" s="12">
        <f t="shared" si="894"/>
        <v>2.135432652243896</v>
      </c>
      <c r="EN115" s="12">
        <f t="shared" si="894"/>
        <v>2.0118372503345361</v>
      </c>
      <c r="EO115" s="12">
        <f t="shared" si="894"/>
        <v>1.9732852393786748</v>
      </c>
      <c r="EP115" s="12">
        <f t="shared" si="894"/>
        <v>1.9933141363748907</v>
      </c>
      <c r="EQ115" s="12">
        <f t="shared" si="894"/>
        <v>1.938934216872279</v>
      </c>
      <c r="ER115" s="12">
        <f t="shared" si="894"/>
        <v>1.9088712363724669</v>
      </c>
      <c r="ES115" s="12">
        <f t="shared" ref="ES115:FB118" si="895">100*(ES31/EO31-1)</f>
        <v>1.9551956265131398</v>
      </c>
      <c r="ET115" s="12">
        <f t="shared" si="895"/>
        <v>1.9495781686830416</v>
      </c>
      <c r="EU115" s="12">
        <f t="shared" si="895"/>
        <v>1.9425077938831636</v>
      </c>
      <c r="EV115" s="12">
        <f t="shared" si="895"/>
        <v>1.9685153878818751</v>
      </c>
      <c r="EW115" s="12">
        <f t="shared" si="895"/>
        <v>1.9891705072304644</v>
      </c>
      <c r="EX115" s="12">
        <f t="shared" si="895"/>
        <v>1.9992465975551488</v>
      </c>
      <c r="EY115" s="12">
        <f t="shared" si="895"/>
        <v>2.0069099436236248</v>
      </c>
      <c r="EZ115" s="12">
        <f t="shared" si="895"/>
        <v>2.025293210320922</v>
      </c>
      <c r="FA115" s="12">
        <f t="shared" si="895"/>
        <v>2.0366629648405965</v>
      </c>
      <c r="FB115" s="12">
        <f t="shared" si="895"/>
        <v>2.0572561320653993</v>
      </c>
      <c r="FC115" s="12">
        <f t="shared" ref="FC115:FF118" si="896">100*(FC31/EY31-1)</f>
        <v>2.0909414701686613</v>
      </c>
      <c r="FD115" s="12">
        <f t="shared" si="896"/>
        <v>2.1258620230582892</v>
      </c>
      <c r="FE115" s="12">
        <f t="shared" si="896"/>
        <v>2.1558594722982827</v>
      </c>
      <c r="FF115" s="12">
        <f t="shared" si="896"/>
        <v>2.1894376000879623</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9.0686901774740036</v>
      </c>
      <c r="AN116" s="4">
        <f t="shared" si="884"/>
        <v>8.9365963632218595</v>
      </c>
      <c r="AO116" s="4">
        <f t="shared" si="884"/>
        <v>8.5413317835106426</v>
      </c>
      <c r="AP116" s="4">
        <f t="shared" si="884"/>
        <v>8.9765012952916159</v>
      </c>
      <c r="AQ116" s="4">
        <f t="shared" si="884"/>
        <v>9.2907512819245355</v>
      </c>
      <c r="AR116" s="4">
        <f t="shared" si="884"/>
        <v>8.9607757375911099</v>
      </c>
      <c r="AS116" s="4">
        <f t="shared" si="884"/>
        <v>7.9902110842256402</v>
      </c>
      <c r="AT116" s="4">
        <f t="shared" si="884"/>
        <v>6.5781744817652976</v>
      </c>
      <c r="AU116" s="4">
        <f t="shared" si="884"/>
        <v>5.9359614566066865</v>
      </c>
      <c r="AV116" s="4">
        <f t="shared" si="884"/>
        <v>5.0870793547064697</v>
      </c>
      <c r="AW116" s="4">
        <f t="shared" si="885"/>
        <v>5.0593877391123199</v>
      </c>
      <c r="AX116" s="4">
        <f t="shared" si="885"/>
        <v>5.0678660687195842</v>
      </c>
      <c r="AY116" s="4">
        <f t="shared" si="885"/>
        <v>4.894223476606574</v>
      </c>
      <c r="AZ116" s="4">
        <f t="shared" si="885"/>
        <v>4.0539361709498678</v>
      </c>
      <c r="BA116" s="4">
        <f t="shared" si="885"/>
        <v>3.7679568531423291</v>
      </c>
      <c r="BB116" s="4">
        <f t="shared" si="885"/>
        <v>3.6555789982366971</v>
      </c>
      <c r="BC116" s="4">
        <f t="shared" si="885"/>
        <v>3.7245457948394733</v>
      </c>
      <c r="BD116" s="4">
        <f t="shared" si="885"/>
        <v>4.51352590621521</v>
      </c>
      <c r="BE116" s="4">
        <f t="shared" si="885"/>
        <v>5.3518427630124377</v>
      </c>
      <c r="BF116" s="4">
        <f t="shared" si="885"/>
        <v>6.6725395626266115</v>
      </c>
      <c r="BG116" s="4">
        <f t="shared" si="886"/>
        <v>7.7676310748959976</v>
      </c>
      <c r="BH116" s="4">
        <f t="shared" si="886"/>
        <v>9.2115649759577867</v>
      </c>
      <c r="BI116" s="4">
        <f t="shared" si="886"/>
        <v>10.182567302615798</v>
      </c>
      <c r="BJ116" s="4">
        <f t="shared" si="886"/>
        <v>10.896648729183788</v>
      </c>
      <c r="BK116" s="4">
        <f t="shared" si="886"/>
        <v>13.247958953990091</v>
      </c>
      <c r="BL116" s="4">
        <f t="shared" si="886"/>
        <v>14.569078185416773</v>
      </c>
      <c r="BM116" s="4">
        <f t="shared" si="886"/>
        <v>16.478929765807738</v>
      </c>
      <c r="BN116" s="4">
        <f t="shared" si="886"/>
        <v>18.343017143159134</v>
      </c>
      <c r="BO116" s="4">
        <f t="shared" si="886"/>
        <v>18.302239439513613</v>
      </c>
      <c r="BP116" s="4">
        <f t="shared" si="886"/>
        <v>17.473164366382154</v>
      </c>
      <c r="BQ116" s="4">
        <f t="shared" si="887"/>
        <v>15.813064024563994</v>
      </c>
      <c r="BR116" s="4">
        <f t="shared" si="887"/>
        <v>12.954941357659798</v>
      </c>
      <c r="BS116" s="4">
        <f t="shared" si="887"/>
        <v>10.8624447866003</v>
      </c>
      <c r="BT116" s="4">
        <f t="shared" si="887"/>
        <v>8.8777117184024803</v>
      </c>
      <c r="BU116" s="4">
        <f t="shared" si="887"/>
        <v>5.5384396255547808</v>
      </c>
      <c r="BV116" s="4">
        <f t="shared" si="887"/>
        <v>1.7840120657637071</v>
      </c>
      <c r="BW116" s="4">
        <f t="shared" si="887"/>
        <v>-2.5194051047393362</v>
      </c>
      <c r="BX116" s="4">
        <f t="shared" si="887"/>
        <v>-6.1434697441375752</v>
      </c>
      <c r="BY116" s="4">
        <f t="shared" si="887"/>
        <v>-9.1176586245633739</v>
      </c>
      <c r="BZ116" s="4">
        <f t="shared" si="887"/>
        <v>-11.592332884413681</v>
      </c>
      <c r="CA116" s="4">
        <f t="shared" si="888"/>
        <v>-15.375074189566506</v>
      </c>
      <c r="CB116" s="4">
        <f t="shared" si="888"/>
        <v>-16.595393955174142</v>
      </c>
      <c r="CC116" s="4">
        <f t="shared" si="888"/>
        <v>-14.76250854357345</v>
      </c>
      <c r="CD116" s="4">
        <f t="shared" si="888"/>
        <v>-10.304388925590724</v>
      </c>
      <c r="CE116" s="4">
        <f t="shared" si="888"/>
        <v>-4.8840747659032457</v>
      </c>
      <c r="CF116" s="4">
        <f t="shared" si="888"/>
        <v>-2.1606361987426381</v>
      </c>
      <c r="CG116" s="4">
        <f t="shared" si="888"/>
        <v>-2.3442977428473011</v>
      </c>
      <c r="CH116" s="4">
        <f t="shared" si="888"/>
        <v>-4.8077712113839155</v>
      </c>
      <c r="CI116" s="4">
        <f t="shared" si="888"/>
        <v>-7.0743793076808785</v>
      </c>
      <c r="CJ116" s="4">
        <f t="shared" si="888"/>
        <v>-6.9229188763819005</v>
      </c>
      <c r="CK116" s="4">
        <f t="shared" si="889"/>
        <v>-6.424196534757975</v>
      </c>
      <c r="CL116" s="4">
        <f t="shared" si="889"/>
        <v>-5.8430632375511831</v>
      </c>
      <c r="CM116" s="4">
        <f t="shared" si="889"/>
        <v>-2.7004253217157159</v>
      </c>
      <c r="CN116" s="4">
        <f t="shared" si="889"/>
        <v>0.24941684341812653</v>
      </c>
      <c r="CO116" s="4">
        <f t="shared" si="889"/>
        <v>3.734205672455615</v>
      </c>
      <c r="CP116" s="4">
        <f t="shared" si="889"/>
        <v>7.3696056257134046</v>
      </c>
      <c r="CQ116" s="4">
        <f t="shared" si="889"/>
        <v>9.4725181306472894</v>
      </c>
      <c r="CR116" s="4">
        <f t="shared" si="889"/>
        <v>11.448556812757694</v>
      </c>
      <c r="CS116" s="4">
        <f t="shared" si="889"/>
        <v>13.05649279358747</v>
      </c>
      <c r="CT116" s="4">
        <f t="shared" si="889"/>
        <v>12.904640868949047</v>
      </c>
      <c r="CU116" s="4">
        <f t="shared" si="890"/>
        <v>11.947194398519079</v>
      </c>
      <c r="CV116" s="4">
        <f t="shared" si="890"/>
        <v>9.4447888938672406</v>
      </c>
      <c r="CW116" s="4">
        <f t="shared" si="890"/>
        <v>6.6586056548609385</v>
      </c>
      <c r="CX116" s="4">
        <f t="shared" si="890"/>
        <v>6.470085534759451</v>
      </c>
      <c r="CY116" s="4">
        <f t="shared" si="890"/>
        <v>6.907255288635139</v>
      </c>
      <c r="CZ116" s="4">
        <f t="shared" si="890"/>
        <v>7.1618294044765385</v>
      </c>
      <c r="DA116" s="4">
        <f t="shared" si="890"/>
        <v>7.8529990936483607</v>
      </c>
      <c r="DB116" s="4">
        <f t="shared" si="890"/>
        <v>9.6267194748340437</v>
      </c>
      <c r="DC116" s="4">
        <f t="shared" si="890"/>
        <v>10.447574534515546</v>
      </c>
      <c r="DD116" s="4">
        <f t="shared" si="890"/>
        <v>10.581452740919129</v>
      </c>
      <c r="DE116" s="4">
        <f t="shared" si="891"/>
        <v>11.345187226814058</v>
      </c>
      <c r="DF116" s="4">
        <f t="shared" si="891"/>
        <v>10.789679572763156</v>
      </c>
      <c r="DG116" s="4">
        <f t="shared" si="891"/>
        <v>11.658745694991236</v>
      </c>
      <c r="DH116" s="4">
        <f t="shared" si="891"/>
        <v>13.046827459226318</v>
      </c>
      <c r="DI116" s="4">
        <f t="shared" si="891"/>
        <v>13.363568905554434</v>
      </c>
      <c r="DJ116" s="4">
        <f t="shared" si="891"/>
        <v>12.890935130493419</v>
      </c>
      <c r="DK116" s="4">
        <f t="shared" si="891"/>
        <v>12.633360584170038</v>
      </c>
      <c r="DL116" s="4">
        <f t="shared" si="891"/>
        <v>12.994622393611444</v>
      </c>
      <c r="DM116" s="4">
        <f t="shared" si="891"/>
        <v>9.9220478757725097</v>
      </c>
      <c r="DN116" s="4">
        <f t="shared" si="891"/>
        <v>6.364285647013479</v>
      </c>
      <c r="DO116" s="4">
        <f t="shared" si="892"/>
        <v>2.6891418631926234</v>
      </c>
      <c r="DP116" s="4">
        <f t="shared" si="892"/>
        <v>-0.86839802347968842</v>
      </c>
      <c r="DQ116" s="4">
        <f t="shared" si="892"/>
        <v>0.6852325053924968</v>
      </c>
      <c r="DR116" s="4">
        <f t="shared" si="892"/>
        <v>3.3453787215160791</v>
      </c>
      <c r="DS116" s="51">
        <f t="shared" si="892"/>
        <v>6.0027657580609128</v>
      </c>
      <c r="DT116" s="51">
        <f t="shared" si="892"/>
        <v>6.9435160379334171</v>
      </c>
      <c r="DU116" s="51">
        <f t="shared" si="892"/>
        <v>8.6574868583326747</v>
      </c>
      <c r="DV116" s="51">
        <f t="shared" si="892"/>
        <v>12.73056303319553</v>
      </c>
      <c r="DW116" s="51">
        <f t="shared" si="892"/>
        <v>16.090439744041007</v>
      </c>
      <c r="DX116" s="51">
        <f t="shared" si="892"/>
        <v>23.102589741935041</v>
      </c>
      <c r="DY116" s="51">
        <f t="shared" si="893"/>
        <v>24.390885537157093</v>
      </c>
      <c r="DZ116" s="51">
        <f t="shared" si="893"/>
        <v>23.380708974025978</v>
      </c>
      <c r="EA116" s="51">
        <f t="shared" si="893"/>
        <v>26.290439269823285</v>
      </c>
      <c r="EB116" s="12">
        <f t="shared" si="893"/>
        <v>25.073709912921327</v>
      </c>
      <c r="EC116" s="12">
        <f t="shared" si="893"/>
        <v>22.629907249381141</v>
      </c>
      <c r="ED116" s="12">
        <f t="shared" si="893"/>
        <v>17.373641324286737</v>
      </c>
      <c r="EE116" s="12">
        <f t="shared" si="893"/>
        <v>7.9390438944070496</v>
      </c>
      <c r="EF116" s="12">
        <f t="shared" si="893"/>
        <v>0.93949385329852309</v>
      </c>
      <c r="EG116" s="12">
        <f t="shared" si="893"/>
        <v>-1.781872992337652</v>
      </c>
      <c r="EH116" s="12">
        <f t="shared" si="893"/>
        <v>-2.490653404951404</v>
      </c>
      <c r="EI116" s="12">
        <f t="shared" si="894"/>
        <v>-2.6352907521450919</v>
      </c>
      <c r="EJ116" s="12">
        <f t="shared" si="894"/>
        <v>-2.1371414841277914</v>
      </c>
      <c r="EK116" s="12">
        <f t="shared" si="894"/>
        <v>-1.3598304011560369</v>
      </c>
      <c r="EL116" s="12">
        <f t="shared" si="894"/>
        <v>-1.0496285850993048</v>
      </c>
      <c r="EM116" s="12">
        <f t="shared" si="894"/>
        <v>-0.91000164101475711</v>
      </c>
      <c r="EN116" s="12">
        <f t="shared" si="894"/>
        <v>-0.58814811521389343</v>
      </c>
      <c r="EO116" s="12">
        <f t="shared" si="894"/>
        <v>-0.38477574807660453</v>
      </c>
      <c r="EP116" s="12">
        <f t="shared" si="894"/>
        <v>-0.40607474038025781</v>
      </c>
      <c r="EQ116" s="12">
        <f t="shared" si="894"/>
        <v>-0.43001193224232459</v>
      </c>
      <c r="ER116" s="12">
        <f t="shared" si="894"/>
        <v>-0.27507920546808728</v>
      </c>
      <c r="ES116" s="12">
        <f t="shared" si="895"/>
        <v>-4.2300296027952822E-2</v>
      </c>
      <c r="ET116" s="12">
        <f t="shared" si="895"/>
        <v>9.3548326551817773E-2</v>
      </c>
      <c r="EU116" s="12">
        <f t="shared" si="895"/>
        <v>0.19368746676013959</v>
      </c>
      <c r="EV116" s="12">
        <f t="shared" si="895"/>
        <v>0.39266611321342459</v>
      </c>
      <c r="EW116" s="12">
        <f t="shared" si="895"/>
        <v>0.62204288622955684</v>
      </c>
      <c r="EX116" s="12">
        <f t="shared" si="895"/>
        <v>0.78768191319487091</v>
      </c>
      <c r="EY116" s="12">
        <f t="shared" si="895"/>
        <v>0.91696336246904764</v>
      </c>
      <c r="EZ116" s="12">
        <f t="shared" si="895"/>
        <v>1.096827576074344</v>
      </c>
      <c r="FA116" s="12">
        <f t="shared" si="895"/>
        <v>1.3022556775163618</v>
      </c>
      <c r="FB116" s="12">
        <f t="shared" si="895"/>
        <v>1.4747768458762245</v>
      </c>
      <c r="FC116" s="12">
        <f t="shared" si="896"/>
        <v>1.6184422235038021</v>
      </c>
      <c r="FD116" s="12">
        <f t="shared" si="896"/>
        <v>1.7989745045038141</v>
      </c>
      <c r="FE116" s="12">
        <f t="shared" si="896"/>
        <v>1.9915285166271168</v>
      </c>
      <c r="FF116" s="12">
        <f t="shared" si="896"/>
        <v>2.1505350403997259</v>
      </c>
    </row>
    <row r="117" spans="2:162" x14ac:dyDescent="0.25">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-5.1384022897634107</v>
      </c>
      <c r="AA117" s="4">
        <f t="shared" ref="AA117:AJ118" si="899">100*(AA33/W33-1)</f>
        <v>11.620701612923012</v>
      </c>
      <c r="AB117" s="4">
        <f t="shared" si="899"/>
        <v>7.2116140650796856</v>
      </c>
      <c r="AC117" s="4">
        <f t="shared" si="899"/>
        <v>21.484603779920807</v>
      </c>
      <c r="AD117" s="4">
        <f t="shared" si="899"/>
        <v>17.724983207375502</v>
      </c>
      <c r="AE117" s="4">
        <f t="shared" si="899"/>
        <v>13.807096433852584</v>
      </c>
      <c r="AF117" s="4">
        <f t="shared" si="899"/>
        <v>-3.3594892825634548</v>
      </c>
      <c r="AG117" s="4">
        <f t="shared" si="899"/>
        <v>37.81831473449062</v>
      </c>
      <c r="AH117" s="4">
        <f t="shared" si="899"/>
        <v>-2.7502075966156503</v>
      </c>
      <c r="AI117" s="4">
        <f t="shared" si="899"/>
        <v>12.42203304046139</v>
      </c>
      <c r="AJ117" s="4">
        <f t="shared" si="899"/>
        <v>23.026505620755167</v>
      </c>
      <c r="AK117" s="4">
        <f t="shared" ref="AK117:AL118" si="900">100*(AK33/AG33-1)</f>
        <v>-0.39073978679403654</v>
      </c>
      <c r="AL117" s="4">
        <f t="shared" si="900"/>
        <v>44.114618779055824</v>
      </c>
      <c r="AM117" s="4">
        <f t="shared" si="884"/>
        <v>-17.188713575748004</v>
      </c>
      <c r="AN117" s="4">
        <f t="shared" si="884"/>
        <v>24.873865850057307</v>
      </c>
      <c r="AO117" s="4">
        <f t="shared" si="884"/>
        <v>-13.425896710859808</v>
      </c>
      <c r="AP117" s="4">
        <f t="shared" si="884"/>
        <v>-17.599571624841424</v>
      </c>
      <c r="AQ117" s="4">
        <f t="shared" si="884"/>
        <v>23.620536029066862</v>
      </c>
      <c r="AR117" s="4">
        <f t="shared" si="884"/>
        <v>-24.028264125498588</v>
      </c>
      <c r="AS117" s="4">
        <f t="shared" si="884"/>
        <v>1.2480541666052725</v>
      </c>
      <c r="AT117" s="4">
        <f t="shared" si="884"/>
        <v>-7.0025331982957351</v>
      </c>
      <c r="AU117" s="4">
        <f t="shared" si="884"/>
        <v>-10.542249341592768</v>
      </c>
      <c r="AV117" s="4">
        <f t="shared" si="884"/>
        <v>-4.7225845419770929</v>
      </c>
      <c r="AW117" s="4">
        <f t="shared" si="885"/>
        <v>-22.860557239550307</v>
      </c>
      <c r="AX117" s="4">
        <f t="shared" si="885"/>
        <v>-31.781582223562832</v>
      </c>
      <c r="AY117" s="4">
        <f t="shared" si="885"/>
        <v>-30.062398891432242</v>
      </c>
      <c r="AZ117" s="4">
        <f t="shared" si="885"/>
        <v>5.3674106682297218</v>
      </c>
      <c r="BA117" s="4">
        <f t="shared" si="885"/>
        <v>-10.281863389518463</v>
      </c>
      <c r="BB117" s="4">
        <f t="shared" si="885"/>
        <v>23.70284021900828</v>
      </c>
      <c r="BC117" s="4">
        <f t="shared" si="885"/>
        <v>12.977369428485819</v>
      </c>
      <c r="BD117" s="4">
        <f t="shared" si="885"/>
        <v>-10.042381706300162</v>
      </c>
      <c r="BE117" s="4">
        <f t="shared" si="885"/>
        <v>33.861908612985061</v>
      </c>
      <c r="BF117" s="4">
        <f t="shared" si="885"/>
        <v>-9.7278423454874243</v>
      </c>
      <c r="BG117" s="4">
        <f t="shared" si="886"/>
        <v>12.612336197859886</v>
      </c>
      <c r="BH117" s="4">
        <f t="shared" si="886"/>
        <v>-0.10241767011212044</v>
      </c>
      <c r="BI117" s="4">
        <f t="shared" si="886"/>
        <v>5.5106890157808897</v>
      </c>
      <c r="BJ117" s="4">
        <f t="shared" si="886"/>
        <v>36.466838487266529</v>
      </c>
      <c r="BK117" s="4">
        <f t="shared" si="886"/>
        <v>11.366703843697913</v>
      </c>
      <c r="BL117" s="4">
        <f t="shared" si="886"/>
        <v>6.5781386115753904</v>
      </c>
      <c r="BM117" s="4">
        <f t="shared" si="886"/>
        <v>-1.0982737926346076</v>
      </c>
      <c r="BN117" s="4">
        <f t="shared" si="886"/>
        <v>18.125913468598508</v>
      </c>
      <c r="BO117" s="4">
        <f t="shared" si="886"/>
        <v>-9.3414227064668509</v>
      </c>
      <c r="BP117" s="4">
        <f t="shared" si="886"/>
        <v>28.471129575721797</v>
      </c>
      <c r="BQ117" s="4">
        <f t="shared" si="887"/>
        <v>21.432866536778029</v>
      </c>
      <c r="BR117" s="4">
        <f t="shared" si="887"/>
        <v>-25.006558385269074</v>
      </c>
      <c r="BS117" s="4">
        <f t="shared" si="887"/>
        <v>70.47766189101992</v>
      </c>
      <c r="BT117" s="4">
        <f t="shared" si="887"/>
        <v>-13.877998671717528</v>
      </c>
      <c r="BU117" s="4">
        <f t="shared" si="887"/>
        <v>-11.143538921412011</v>
      </c>
      <c r="BV117" s="4">
        <f t="shared" si="887"/>
        <v>10.884023619701221</v>
      </c>
      <c r="BW117" s="4">
        <f t="shared" si="887"/>
        <v>-46.027986973894052</v>
      </c>
      <c r="BX117" s="4">
        <f t="shared" si="887"/>
        <v>-14.847959599652416</v>
      </c>
      <c r="BY117" s="4">
        <f t="shared" si="887"/>
        <v>-41.843632358859942</v>
      </c>
      <c r="BZ117" s="4">
        <f t="shared" si="887"/>
        <v>-55.743217099734444</v>
      </c>
      <c r="CA117" s="4">
        <f t="shared" si="888"/>
        <v>-63.415958475948194</v>
      </c>
      <c r="CB117" s="4">
        <f t="shared" si="888"/>
        <v>-69.07295028137969</v>
      </c>
      <c r="CC117" s="4">
        <f t="shared" si="888"/>
        <v>-55.265149298733697</v>
      </c>
      <c r="CD117" s="4">
        <f t="shared" si="888"/>
        <v>-23.639692852605886</v>
      </c>
      <c r="CE117" s="4">
        <f t="shared" si="888"/>
        <v>59.01934778707512</v>
      </c>
      <c r="CF117" s="4">
        <f t="shared" si="888"/>
        <v>12.446300528550802</v>
      </c>
      <c r="CG117" s="4">
        <f t="shared" si="888"/>
        <v>66.360403364439108</v>
      </c>
      <c r="CH117" s="4">
        <f t="shared" si="888"/>
        <v>45.072515566449624</v>
      </c>
      <c r="CI117" s="4">
        <f t="shared" si="888"/>
        <v>-41.198878470235059</v>
      </c>
      <c r="CJ117" s="4">
        <f t="shared" si="888"/>
        <v>107.65250128922483</v>
      </c>
      <c r="CK117" s="4">
        <f t="shared" si="889"/>
        <v>2.8622137818062443</v>
      </c>
      <c r="CL117" s="4">
        <f t="shared" si="889"/>
        <v>-5.1884517440469065</v>
      </c>
      <c r="CM117" s="4">
        <f t="shared" si="889"/>
        <v>135.72479929168034</v>
      </c>
      <c r="CN117" s="4">
        <f t="shared" si="889"/>
        <v>30.671329333034937</v>
      </c>
      <c r="CO117" s="4">
        <f t="shared" si="889"/>
        <v>75.97741403206453</v>
      </c>
      <c r="CP117" s="4">
        <f t="shared" si="889"/>
        <v>66.773043141026903</v>
      </c>
      <c r="CQ117" s="4">
        <f t="shared" si="889"/>
        <v>16.9719165399679</v>
      </c>
      <c r="CR117" s="4">
        <f t="shared" si="889"/>
        <v>-10.210176098739964</v>
      </c>
      <c r="CS117" s="4">
        <f t="shared" si="889"/>
        <v>1.8233454352098333</v>
      </c>
      <c r="CT117" s="4">
        <f t="shared" si="889"/>
        <v>23.911205876004303</v>
      </c>
      <c r="CU117" s="4">
        <f t="shared" si="890"/>
        <v>-1.1885865518843519</v>
      </c>
      <c r="CV117" s="4">
        <f t="shared" si="890"/>
        <v>41.754290005538344</v>
      </c>
      <c r="CW117" s="4">
        <f t="shared" si="890"/>
        <v>19.878663696348763</v>
      </c>
      <c r="CX117" s="4">
        <f t="shared" si="890"/>
        <v>-0.79220148611373054</v>
      </c>
      <c r="CY117" s="4">
        <f t="shared" si="890"/>
        <v>134.99635272152904</v>
      </c>
      <c r="CZ117" s="4">
        <f t="shared" si="890"/>
        <v>-7.2969932070825365</v>
      </c>
      <c r="DA117" s="4">
        <f t="shared" si="890"/>
        <v>18.687850084867108</v>
      </c>
      <c r="DB117" s="4">
        <f t="shared" si="890"/>
        <v>1.5410742362056418</v>
      </c>
      <c r="DC117" s="4">
        <f t="shared" si="890"/>
        <v>-49.340399769903854</v>
      </c>
      <c r="DD117" s="4">
        <f t="shared" si="890"/>
        <v>27.719108022244065</v>
      </c>
      <c r="DE117" s="4">
        <f t="shared" si="891"/>
        <v>-6.0197055827417518</v>
      </c>
      <c r="DF117" s="4">
        <f t="shared" si="891"/>
        <v>26.346837033799364</v>
      </c>
      <c r="DG117" s="4">
        <f t="shared" si="891"/>
        <v>22.971749732296121</v>
      </c>
      <c r="DH117" s="4">
        <f t="shared" si="891"/>
        <v>-18.410473330145351</v>
      </c>
      <c r="DI117" s="4">
        <f t="shared" si="891"/>
        <v>8.0631694375353327</v>
      </c>
      <c r="DJ117" s="4">
        <f t="shared" si="891"/>
        <v>6.6933095559356115</v>
      </c>
      <c r="DK117" s="4">
        <f t="shared" si="891"/>
        <v>16.408951388265326</v>
      </c>
      <c r="DL117" s="4">
        <f t="shared" si="891"/>
        <v>-3.049397583808644</v>
      </c>
      <c r="DM117" s="4">
        <f t="shared" si="891"/>
        <v>-27.352391854208946</v>
      </c>
      <c r="DN117" s="4">
        <f t="shared" si="891"/>
        <v>-21.884661034872487</v>
      </c>
      <c r="DO117" s="4">
        <f t="shared" si="892"/>
        <v>-17.722905610396467</v>
      </c>
      <c r="DP117" s="4">
        <f t="shared" si="892"/>
        <v>33.240930732094554</v>
      </c>
      <c r="DQ117" s="4">
        <f t="shared" si="892"/>
        <v>42.508037899245821</v>
      </c>
      <c r="DR117" s="4">
        <f t="shared" si="892"/>
        <v>16.237786690422219</v>
      </c>
      <c r="DS117" s="51">
        <f t="shared" si="892"/>
        <v>-1.8230308949454432</v>
      </c>
      <c r="DT117" s="51">
        <f t="shared" si="892"/>
        <v>-17.85701867671532</v>
      </c>
      <c r="DU117" s="51">
        <f t="shared" si="892"/>
        <v>-10.311216205066675</v>
      </c>
      <c r="DV117" s="51">
        <f t="shared" si="892"/>
        <v>-26.521067027978805</v>
      </c>
      <c r="DW117" s="51">
        <f t="shared" si="892"/>
        <v>42.629072923188474</v>
      </c>
      <c r="DX117" s="51">
        <f t="shared" si="892"/>
        <v>-15.763458679631249</v>
      </c>
      <c r="DY117" s="51">
        <f t="shared" si="893"/>
        <v>20.866871932430399</v>
      </c>
      <c r="DZ117" s="51">
        <f t="shared" si="893"/>
        <v>66.316516266878949</v>
      </c>
      <c r="EA117" s="51">
        <f t="shared" si="893"/>
        <v>-2.3363203082500394</v>
      </c>
      <c r="EB117" s="12">
        <f t="shared" si="893"/>
        <v>68.1017378167613</v>
      </c>
      <c r="EC117" s="12">
        <f t="shared" si="893"/>
        <v>-11.46823294826037</v>
      </c>
      <c r="ED117" s="12">
        <f t="shared" si="893"/>
        <v>-15.478169901006245</v>
      </c>
      <c r="EE117" s="12">
        <f t="shared" si="893"/>
        <v>-22.035253406077292</v>
      </c>
      <c r="EF117" s="12">
        <f t="shared" si="893"/>
        <v>-28.276139269097545</v>
      </c>
      <c r="EG117" s="12">
        <f t="shared" si="893"/>
        <v>-4.3576435455894735</v>
      </c>
      <c r="EH117" s="12">
        <f t="shared" si="893"/>
        <v>-10.080537468829975</v>
      </c>
      <c r="EI117" s="12">
        <f t="shared" si="894"/>
        <v>-2.088500189654019</v>
      </c>
      <c r="EJ117" s="12">
        <f t="shared" si="894"/>
        <v>2.307634729801733</v>
      </c>
      <c r="EK117" s="12">
        <f t="shared" si="894"/>
        <v>-0.5677646004123571</v>
      </c>
      <c r="EL117" s="12">
        <f t="shared" si="894"/>
        <v>7.4690801939735652</v>
      </c>
      <c r="EM117" s="12">
        <f t="shared" si="894"/>
        <v>5.0541613415344022</v>
      </c>
      <c r="EN117" s="12">
        <f t="shared" si="894"/>
        <v>6.8719721018216218</v>
      </c>
      <c r="EO117" s="12">
        <f t="shared" si="894"/>
        <v>4.287226601281624</v>
      </c>
      <c r="EP117" s="12">
        <f t="shared" si="894"/>
        <v>2.4979157811396924</v>
      </c>
      <c r="EQ117" s="12">
        <f t="shared" si="894"/>
        <v>4.4708850311822701</v>
      </c>
      <c r="ER117" s="12">
        <f t="shared" si="894"/>
        <v>4.7286341993330705</v>
      </c>
      <c r="ES117" s="12">
        <f t="shared" si="895"/>
        <v>4.7749423258438783</v>
      </c>
      <c r="ET117" s="12">
        <f t="shared" si="895"/>
        <v>5.6988865993693238</v>
      </c>
      <c r="EU117" s="12">
        <f t="shared" si="895"/>
        <v>5.1930505904090207</v>
      </c>
      <c r="EV117" s="12">
        <f t="shared" si="895"/>
        <v>4.769504346722897</v>
      </c>
      <c r="EW117" s="12">
        <f t="shared" si="895"/>
        <v>4.348248817989786</v>
      </c>
      <c r="EX117" s="12">
        <f t="shared" si="895"/>
        <v>1.9335993244420813</v>
      </c>
      <c r="EY117" s="12">
        <f t="shared" si="895"/>
        <v>0.6542891828296149</v>
      </c>
      <c r="EZ117" s="12">
        <f t="shared" si="895"/>
        <v>-1.1080275557923458</v>
      </c>
      <c r="FA117" s="12">
        <f t="shared" si="895"/>
        <v>-1.4186753917333483</v>
      </c>
      <c r="FB117" s="12">
        <f t="shared" si="895"/>
        <v>-1.8902302792829562</v>
      </c>
      <c r="FC117" s="12">
        <f t="shared" si="896"/>
        <v>-2.1849997021977874</v>
      </c>
      <c r="FD117" s="12">
        <f t="shared" si="896"/>
        <v>-2.179412732797692</v>
      </c>
      <c r="FE117" s="12">
        <f t="shared" si="896"/>
        <v>-1.9217997467265824</v>
      </c>
      <c r="FF117" s="12">
        <f t="shared" si="896"/>
        <v>-1.5474306303879248</v>
      </c>
    </row>
    <row r="118" spans="2:162" x14ac:dyDescent="0.25">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51">
        <f t="shared" si="892"/>
        <v>1.8229726504795707</v>
      </c>
      <c r="DT118" s="51">
        <f t="shared" si="892"/>
        <v>1.6029841300203573</v>
      </c>
      <c r="DU118" s="51">
        <f t="shared" si="892"/>
        <v>1.3166216744207482</v>
      </c>
      <c r="DV118" s="51">
        <f t="shared" si="892"/>
        <v>1.0478296446196245</v>
      </c>
      <c r="DW118" s="51">
        <f t="shared" si="892"/>
        <v>0.87867119141331607</v>
      </c>
      <c r="DX118" s="51">
        <f t="shared" si="892"/>
        <v>0.86601691270735692</v>
      </c>
      <c r="DY118" s="51">
        <f t="shared" si="893"/>
        <v>0.9708683690038189</v>
      </c>
      <c r="DZ118" s="51">
        <f t="shared" si="893"/>
        <v>1.1310738762924322</v>
      </c>
      <c r="EA118" s="51">
        <f t="shared" si="893"/>
        <v>1.2838071243242322</v>
      </c>
      <c r="EB118" s="12">
        <f t="shared" si="893"/>
        <v>1.2596510763802637</v>
      </c>
      <c r="EC118" s="12">
        <f t="shared" si="893"/>
        <v>1.1832843616842448</v>
      </c>
      <c r="ED118" s="12">
        <f t="shared" si="893"/>
        <v>1.070129938075981</v>
      </c>
      <c r="EE118" s="12">
        <f t="shared" si="893"/>
        <v>0.94120795892618236</v>
      </c>
      <c r="EF118" s="12">
        <f t="shared" si="893"/>
        <v>0.93411426084657467</v>
      </c>
      <c r="EG118" s="12">
        <f t="shared" si="893"/>
        <v>0.92610287694214755</v>
      </c>
      <c r="EH118" s="12">
        <f t="shared" si="893"/>
        <v>0.91372760303667366</v>
      </c>
      <c r="EI118" s="12">
        <f t="shared" si="894"/>
        <v>0.89145966344128524</v>
      </c>
      <c r="EJ118" s="12">
        <f t="shared" si="894"/>
        <v>0.85401857804892067</v>
      </c>
      <c r="EK118" s="12">
        <f t="shared" si="894"/>
        <v>0.81289824755808038</v>
      </c>
      <c r="EL118" s="12">
        <f t="shared" si="894"/>
        <v>0.78023804503224437</v>
      </c>
      <c r="EM118" s="12">
        <f t="shared" si="894"/>
        <v>0.76247058380893851</v>
      </c>
      <c r="EN118" s="12">
        <f t="shared" si="894"/>
        <v>0.76445205152053664</v>
      </c>
      <c r="EO118" s="12">
        <f t="shared" si="894"/>
        <v>0.77682641710614675</v>
      </c>
      <c r="EP118" s="12">
        <f t="shared" si="894"/>
        <v>0.78871632406427583</v>
      </c>
      <c r="EQ118" s="12">
        <f t="shared" si="894"/>
        <v>0.79390128019893869</v>
      </c>
      <c r="ER118" s="12">
        <f t="shared" si="894"/>
        <v>0.78721480368515451</v>
      </c>
      <c r="ES118" s="12">
        <f t="shared" si="895"/>
        <v>0.77365050271500646</v>
      </c>
      <c r="ET118" s="12">
        <f t="shared" si="895"/>
        <v>0.75978758207824182</v>
      </c>
      <c r="EU118" s="12">
        <f t="shared" si="895"/>
        <v>0.74895512845369883</v>
      </c>
      <c r="EV118" s="12">
        <f t="shared" si="895"/>
        <v>0.7446050925590697</v>
      </c>
      <c r="EW118" s="12">
        <f t="shared" si="895"/>
        <v>0.74388630654880217</v>
      </c>
      <c r="EX118" s="12">
        <f t="shared" si="895"/>
        <v>0.74323018492088444</v>
      </c>
      <c r="EY118" s="12">
        <f t="shared" si="895"/>
        <v>0.74180242246297823</v>
      </c>
      <c r="EZ118" s="12">
        <f t="shared" si="895"/>
        <v>0.73827015425724785</v>
      </c>
      <c r="FA118" s="12">
        <f t="shared" si="895"/>
        <v>0.73504527755368088</v>
      </c>
      <c r="FB118" s="12">
        <f t="shared" si="895"/>
        <v>0.73443353430839853</v>
      </c>
      <c r="FC118" s="12">
        <f t="shared" si="896"/>
        <v>0.73605692174516513</v>
      </c>
      <c r="FD118" s="12">
        <f t="shared" si="896"/>
        <v>0.73973272023160064</v>
      </c>
      <c r="FE118" s="12">
        <f t="shared" si="896"/>
        <v>0.74286877261267037</v>
      </c>
      <c r="FF118" s="12">
        <f t="shared" si="896"/>
        <v>0.74326198102363517</v>
      </c>
    </row>
    <row r="119" spans="2:162" x14ac:dyDescent="0.25">
      <c r="DS119" s="48"/>
      <c r="DT119" s="48"/>
      <c r="DU119" s="48"/>
      <c r="DV119" s="48"/>
      <c r="DW119" s="48"/>
      <c r="DX119" s="48"/>
      <c r="DY119" s="48"/>
      <c r="DZ119" s="48"/>
      <c r="EA119" s="48"/>
    </row>
    <row r="121" spans="2:162" x14ac:dyDescent="0.25">
      <c r="B121" s="1" t="s">
        <v>61</v>
      </c>
    </row>
    <row r="122" spans="2:162" x14ac:dyDescent="0.25">
      <c r="B122" s="1"/>
      <c r="C122" s="16" t="str">
        <f t="shared" ref="C122:Z122" si="901">C4</f>
        <v>1990Q1</v>
      </c>
      <c r="D122" s="16" t="str">
        <f t="shared" si="901"/>
        <v>1990Q2</v>
      </c>
      <c r="E122" s="16" t="str">
        <f t="shared" si="901"/>
        <v>1990Q3</v>
      </c>
      <c r="F122" s="16" t="str">
        <f t="shared" si="901"/>
        <v>1990Q4</v>
      </c>
      <c r="G122" s="16" t="str">
        <f t="shared" si="901"/>
        <v>1991Q1</v>
      </c>
      <c r="H122" s="16" t="str">
        <f t="shared" si="901"/>
        <v>1991Q2</v>
      </c>
      <c r="I122" s="16" t="str">
        <f t="shared" si="901"/>
        <v>1991Q3</v>
      </c>
      <c r="J122" s="16" t="str">
        <f t="shared" si="901"/>
        <v>1991Q4</v>
      </c>
      <c r="K122" s="16" t="str">
        <f t="shared" si="901"/>
        <v>1992Q1</v>
      </c>
      <c r="L122" s="16" t="str">
        <f t="shared" si="901"/>
        <v>1992Q2</v>
      </c>
      <c r="M122" s="16" t="str">
        <f t="shared" si="901"/>
        <v>1992Q3</v>
      </c>
      <c r="N122" s="16" t="str">
        <f t="shared" si="901"/>
        <v>1992Q4</v>
      </c>
      <c r="O122" s="16" t="str">
        <f t="shared" si="901"/>
        <v>1993Q1</v>
      </c>
      <c r="P122" s="16" t="str">
        <f t="shared" si="901"/>
        <v>1993Q2</v>
      </c>
      <c r="Q122" s="16" t="str">
        <f t="shared" si="901"/>
        <v>1993Q3</v>
      </c>
      <c r="R122" s="16" t="str">
        <f t="shared" si="901"/>
        <v>1993Q4</v>
      </c>
      <c r="S122" s="16" t="str">
        <f t="shared" si="901"/>
        <v>1994Q1</v>
      </c>
      <c r="T122" s="16" t="str">
        <f t="shared" si="901"/>
        <v>1994Q2</v>
      </c>
      <c r="U122" s="16" t="str">
        <f t="shared" si="901"/>
        <v>1994Q3</v>
      </c>
      <c r="V122" s="16" t="str">
        <f t="shared" si="901"/>
        <v>1994Q4</v>
      </c>
      <c r="W122" s="16" t="str">
        <f t="shared" si="901"/>
        <v>1995Q1</v>
      </c>
      <c r="X122" s="16" t="str">
        <f t="shared" si="901"/>
        <v>1995Q2</v>
      </c>
      <c r="Y122" s="16" t="str">
        <f t="shared" si="901"/>
        <v>1995Q3</v>
      </c>
      <c r="Z122" s="16" t="str">
        <f t="shared" si="901"/>
        <v>1995Q4</v>
      </c>
      <c r="AA122" s="16" t="str">
        <f t="shared" ref="AA122:BF122" si="902">AA4</f>
        <v>1996Q1</v>
      </c>
      <c r="AB122" s="16" t="str">
        <f t="shared" si="902"/>
        <v>1996Q2</v>
      </c>
      <c r="AC122" s="16" t="str">
        <f t="shared" si="902"/>
        <v>1996Q3</v>
      </c>
      <c r="AD122" s="16" t="str">
        <f t="shared" si="902"/>
        <v>1996Q4</v>
      </c>
      <c r="AE122" s="16" t="str">
        <f t="shared" si="902"/>
        <v>1997Q1</v>
      </c>
      <c r="AF122" s="16" t="str">
        <f t="shared" si="902"/>
        <v>1997Q2</v>
      </c>
      <c r="AG122" s="16" t="str">
        <f t="shared" si="902"/>
        <v>1997Q3</v>
      </c>
      <c r="AH122" s="16" t="str">
        <f t="shared" si="902"/>
        <v>1997Q4</v>
      </c>
      <c r="AI122" s="16" t="str">
        <f t="shared" si="902"/>
        <v>1998Q1</v>
      </c>
      <c r="AJ122" s="16" t="str">
        <f t="shared" si="902"/>
        <v>1998Q2</v>
      </c>
      <c r="AK122" s="16" t="str">
        <f t="shared" si="902"/>
        <v>1998Q3</v>
      </c>
      <c r="AL122" s="16" t="str">
        <f t="shared" si="902"/>
        <v>1998Q4</v>
      </c>
      <c r="AM122" s="16" t="str">
        <f t="shared" si="902"/>
        <v>1999Q1</v>
      </c>
      <c r="AN122" s="16" t="str">
        <f t="shared" si="902"/>
        <v>1999Q2</v>
      </c>
      <c r="AO122" s="16" t="str">
        <f t="shared" si="902"/>
        <v>1999Q3</v>
      </c>
      <c r="AP122" s="16" t="str">
        <f t="shared" si="902"/>
        <v>1999Q4</v>
      </c>
      <c r="AQ122" s="16" t="str">
        <f t="shared" si="902"/>
        <v>2000Q1</v>
      </c>
      <c r="AR122" s="16" t="str">
        <f t="shared" si="902"/>
        <v>2000Q2</v>
      </c>
      <c r="AS122" s="16" t="str">
        <f t="shared" si="902"/>
        <v>2000Q3</v>
      </c>
      <c r="AT122" s="16" t="str">
        <f t="shared" si="902"/>
        <v>2000Q4</v>
      </c>
      <c r="AU122" s="16" t="str">
        <f t="shared" si="902"/>
        <v>2001Q1</v>
      </c>
      <c r="AV122" s="16" t="str">
        <f t="shared" si="902"/>
        <v>2001Q2</v>
      </c>
      <c r="AW122" s="16" t="str">
        <f t="shared" si="902"/>
        <v>2001Q3</v>
      </c>
      <c r="AX122" s="16" t="str">
        <f t="shared" si="902"/>
        <v>2001Q4</v>
      </c>
      <c r="AY122" s="16" t="str">
        <f t="shared" si="902"/>
        <v>2002Q1</v>
      </c>
      <c r="AZ122" s="16" t="str">
        <f t="shared" si="902"/>
        <v>2002Q2</v>
      </c>
      <c r="BA122" s="16" t="str">
        <f t="shared" si="902"/>
        <v>2002Q3</v>
      </c>
      <c r="BB122" s="16" t="str">
        <f t="shared" si="902"/>
        <v>2002Q4</v>
      </c>
      <c r="BC122" s="16" t="str">
        <f t="shared" si="902"/>
        <v>2003Q1</v>
      </c>
      <c r="BD122" s="16" t="str">
        <f t="shared" si="902"/>
        <v>2003Q2</v>
      </c>
      <c r="BE122" s="16" t="str">
        <f t="shared" si="902"/>
        <v>2003Q3</v>
      </c>
      <c r="BF122" s="16" t="str">
        <f t="shared" si="902"/>
        <v>2003Q4</v>
      </c>
      <c r="BG122" s="16" t="str">
        <f t="shared" ref="BG122:CL122" si="903">BG4</f>
        <v>2004Q1</v>
      </c>
      <c r="BH122" s="16" t="str">
        <f t="shared" si="903"/>
        <v>2004Q2</v>
      </c>
      <c r="BI122" s="16" t="str">
        <f t="shared" si="903"/>
        <v>2004Q3</v>
      </c>
      <c r="BJ122" s="16" t="str">
        <f t="shared" si="903"/>
        <v>2004Q4</v>
      </c>
      <c r="BK122" s="16" t="str">
        <f t="shared" si="903"/>
        <v>2005Q1</v>
      </c>
      <c r="BL122" s="16" t="str">
        <f t="shared" si="903"/>
        <v>2005Q2</v>
      </c>
      <c r="BM122" s="16" t="str">
        <f t="shared" si="903"/>
        <v>2005Q3</v>
      </c>
      <c r="BN122" s="16" t="str">
        <f t="shared" si="903"/>
        <v>2005Q4</v>
      </c>
      <c r="BO122" s="16" t="str">
        <f t="shared" si="903"/>
        <v>2006Q1</v>
      </c>
      <c r="BP122" s="16" t="str">
        <f t="shared" si="903"/>
        <v>2006Q2</v>
      </c>
      <c r="BQ122" s="16" t="str">
        <f t="shared" si="903"/>
        <v>2006Q3</v>
      </c>
      <c r="BR122" s="16" t="str">
        <f t="shared" si="903"/>
        <v>2006Q4</v>
      </c>
      <c r="BS122" s="16" t="str">
        <f t="shared" si="903"/>
        <v>2007Q1</v>
      </c>
      <c r="BT122" s="16" t="str">
        <f t="shared" si="903"/>
        <v>2007Q2</v>
      </c>
      <c r="BU122" s="16" t="str">
        <f t="shared" si="903"/>
        <v>2007Q3</v>
      </c>
      <c r="BV122" s="16" t="str">
        <f t="shared" si="903"/>
        <v>2007Q4</v>
      </c>
      <c r="BW122" s="16" t="str">
        <f t="shared" si="903"/>
        <v>2008Q1</v>
      </c>
      <c r="BX122" s="16" t="str">
        <f t="shared" si="903"/>
        <v>2008Q2</v>
      </c>
      <c r="BY122" s="16" t="str">
        <f t="shared" si="903"/>
        <v>2008Q3</v>
      </c>
      <c r="BZ122" s="16" t="str">
        <f t="shared" si="903"/>
        <v>2008Q4</v>
      </c>
      <c r="CA122" s="16" t="str">
        <f t="shared" si="903"/>
        <v>2009Q1</v>
      </c>
      <c r="CB122" s="16" t="str">
        <f t="shared" si="903"/>
        <v>2009Q2</v>
      </c>
      <c r="CC122" s="16" t="str">
        <f t="shared" si="903"/>
        <v>2009Q3</v>
      </c>
      <c r="CD122" s="16" t="str">
        <f t="shared" si="903"/>
        <v>2009Q4</v>
      </c>
      <c r="CE122" s="16" t="str">
        <f t="shared" si="903"/>
        <v>2010Q1</v>
      </c>
      <c r="CF122" s="16" t="str">
        <f t="shared" si="903"/>
        <v>2010Q2</v>
      </c>
      <c r="CG122" s="16" t="str">
        <f t="shared" si="903"/>
        <v>2010Q3</v>
      </c>
      <c r="CH122" s="16" t="str">
        <f t="shared" si="903"/>
        <v>2010Q4</v>
      </c>
      <c r="CI122" s="16" t="str">
        <f t="shared" si="903"/>
        <v>2011Q1</v>
      </c>
      <c r="CJ122" s="16" t="str">
        <f t="shared" si="903"/>
        <v>2011Q2</v>
      </c>
      <c r="CK122" s="16" t="str">
        <f t="shared" si="903"/>
        <v>2011Q3</v>
      </c>
      <c r="CL122" s="16" t="str">
        <f t="shared" si="903"/>
        <v>2011Q4</v>
      </c>
      <c r="CM122" s="16" t="str">
        <f t="shared" ref="CM122:DR122" si="904">CM4</f>
        <v>2012Q1</v>
      </c>
      <c r="CN122" s="16" t="str">
        <f t="shared" si="904"/>
        <v>2012Q2</v>
      </c>
      <c r="CO122" s="16" t="str">
        <f t="shared" si="904"/>
        <v>2012Q3</v>
      </c>
      <c r="CP122" s="16" t="str">
        <f t="shared" si="904"/>
        <v>2012Q4</v>
      </c>
      <c r="CQ122" s="16" t="str">
        <f t="shared" si="904"/>
        <v>2013Q1</v>
      </c>
      <c r="CR122" s="16" t="str">
        <f t="shared" si="904"/>
        <v>2013Q2</v>
      </c>
      <c r="CS122" s="16" t="str">
        <f t="shared" si="904"/>
        <v>2013Q3</v>
      </c>
      <c r="CT122" s="16" t="str">
        <f t="shared" si="904"/>
        <v>2013Q4</v>
      </c>
      <c r="CU122" s="16" t="str">
        <f t="shared" si="904"/>
        <v>2014Q1</v>
      </c>
      <c r="CV122" s="16" t="str">
        <f t="shared" si="904"/>
        <v>2014Q2</v>
      </c>
      <c r="CW122" s="16" t="str">
        <f t="shared" si="904"/>
        <v>2014Q3</v>
      </c>
      <c r="CX122" s="16" t="str">
        <f t="shared" si="904"/>
        <v>2014Q4</v>
      </c>
      <c r="CY122" s="16" t="str">
        <f t="shared" si="904"/>
        <v>2015Q1</v>
      </c>
      <c r="CZ122" s="16" t="str">
        <f t="shared" si="904"/>
        <v>2015Q2</v>
      </c>
      <c r="DA122" s="16" t="str">
        <f t="shared" si="904"/>
        <v>2015Q3</v>
      </c>
      <c r="DB122" s="16" t="str">
        <f t="shared" si="904"/>
        <v>2015Q4</v>
      </c>
      <c r="DC122" s="16" t="str">
        <f t="shared" si="904"/>
        <v>2016Q1</v>
      </c>
      <c r="DD122" s="16" t="str">
        <f t="shared" si="904"/>
        <v>2016Q2</v>
      </c>
      <c r="DE122" s="16" t="str">
        <f t="shared" si="904"/>
        <v>2016Q3</v>
      </c>
      <c r="DF122" s="16" t="str">
        <f t="shared" si="904"/>
        <v>2016Q4</v>
      </c>
      <c r="DG122" s="16" t="str">
        <f t="shared" si="904"/>
        <v>2017Q1</v>
      </c>
      <c r="DH122" s="16" t="str">
        <f t="shared" si="904"/>
        <v>2017Q2</v>
      </c>
      <c r="DI122" s="16" t="str">
        <f t="shared" si="904"/>
        <v>2017Q3</v>
      </c>
      <c r="DJ122" s="16" t="str">
        <f t="shared" si="904"/>
        <v>2017Q4</v>
      </c>
      <c r="DK122" s="16" t="str">
        <f t="shared" si="904"/>
        <v>2018Q1</v>
      </c>
      <c r="DL122" s="16" t="str">
        <f t="shared" si="904"/>
        <v>2018Q2</v>
      </c>
      <c r="DM122" s="16" t="str">
        <f t="shared" si="904"/>
        <v>2018Q3</v>
      </c>
      <c r="DN122" s="16" t="str">
        <f t="shared" si="904"/>
        <v>2018Q4</v>
      </c>
      <c r="DO122" s="16" t="str">
        <f t="shared" si="904"/>
        <v>2019Q1</v>
      </c>
      <c r="DP122" s="16" t="str">
        <f t="shared" si="904"/>
        <v>2019Q2</v>
      </c>
      <c r="DQ122" s="16" t="str">
        <f t="shared" si="904"/>
        <v>2019Q3</v>
      </c>
      <c r="DR122" s="16" t="str">
        <f t="shared" si="904"/>
        <v>2019Q4</v>
      </c>
      <c r="DS122" s="16" t="str">
        <f t="shared" ref="DS122:EX122" si="905">DS4</f>
        <v>2020Q1</v>
      </c>
      <c r="DT122" s="16" t="str">
        <f t="shared" si="905"/>
        <v>2020Q2</v>
      </c>
      <c r="DU122" s="16" t="str">
        <f t="shared" si="905"/>
        <v>2020Q3</v>
      </c>
      <c r="DV122" s="16" t="str">
        <f t="shared" si="905"/>
        <v>2020Q4</v>
      </c>
      <c r="DW122" s="16" t="str">
        <f t="shared" si="905"/>
        <v>2021Q1</v>
      </c>
      <c r="DX122" s="50" t="str">
        <f t="shared" si="905"/>
        <v>2021Q2</v>
      </c>
      <c r="DY122" s="50" t="str">
        <f t="shared" si="905"/>
        <v>2021Q3</v>
      </c>
      <c r="DZ122" s="50" t="str">
        <f t="shared" si="905"/>
        <v>2021Q4</v>
      </c>
      <c r="EA122" s="16" t="str">
        <f t="shared" si="905"/>
        <v>2022Q1</v>
      </c>
      <c r="EB122" s="16" t="str">
        <f t="shared" si="905"/>
        <v>2022Q2</v>
      </c>
      <c r="EC122" s="16" t="str">
        <f t="shared" si="905"/>
        <v>2022Q3</v>
      </c>
      <c r="ED122" s="16" t="str">
        <f t="shared" si="905"/>
        <v>2022Q4</v>
      </c>
      <c r="EE122" s="16" t="str">
        <f t="shared" si="905"/>
        <v>2023Q1</v>
      </c>
      <c r="EF122" s="16" t="str">
        <f t="shared" si="905"/>
        <v>2023Q2</v>
      </c>
      <c r="EG122" s="16" t="str">
        <f t="shared" si="905"/>
        <v>2023Q3</v>
      </c>
      <c r="EH122" s="16" t="str">
        <f t="shared" si="905"/>
        <v>2023Q4</v>
      </c>
      <c r="EI122" s="16" t="str">
        <f t="shared" si="905"/>
        <v>2024Q1</v>
      </c>
      <c r="EJ122" s="16" t="str">
        <f t="shared" si="905"/>
        <v>2024Q2</v>
      </c>
      <c r="EK122" s="16" t="str">
        <f t="shared" si="905"/>
        <v>2024Q3</v>
      </c>
      <c r="EL122" s="16" t="str">
        <f t="shared" si="905"/>
        <v>2024Q4</v>
      </c>
      <c r="EM122" s="16" t="str">
        <f t="shared" si="905"/>
        <v>2025Q1</v>
      </c>
      <c r="EN122" s="16" t="str">
        <f t="shared" si="905"/>
        <v>2025Q2</v>
      </c>
      <c r="EO122" s="16" t="str">
        <f t="shared" si="905"/>
        <v>2025Q3</v>
      </c>
      <c r="EP122" s="16" t="str">
        <f t="shared" si="905"/>
        <v>2025Q4</v>
      </c>
      <c r="EQ122" s="16" t="str">
        <f t="shared" si="905"/>
        <v>2026Q1</v>
      </c>
      <c r="ER122" s="16" t="str">
        <f t="shared" si="905"/>
        <v>2026Q2</v>
      </c>
      <c r="ES122" s="16" t="str">
        <f t="shared" si="905"/>
        <v>2026Q3</v>
      </c>
      <c r="ET122" s="16" t="str">
        <f t="shared" si="905"/>
        <v>2026Q4</v>
      </c>
      <c r="EU122" s="16" t="str">
        <f t="shared" si="905"/>
        <v>2027Q1</v>
      </c>
      <c r="EV122" s="16" t="str">
        <f t="shared" si="905"/>
        <v>2027Q2</v>
      </c>
      <c r="EW122" s="16" t="str">
        <f t="shared" si="905"/>
        <v>2027Q3</v>
      </c>
      <c r="EX122" s="16" t="str">
        <f t="shared" si="905"/>
        <v>2027Q4</v>
      </c>
      <c r="EY122" s="16" t="str">
        <f t="shared" ref="EY122:FF122" si="906">EY4</f>
        <v>2028Q1</v>
      </c>
      <c r="EZ122" s="16" t="str">
        <f t="shared" si="906"/>
        <v>2028Q2</v>
      </c>
      <c r="FA122" s="16" t="str">
        <f t="shared" si="906"/>
        <v>2028Q3</v>
      </c>
      <c r="FB122" s="16" t="str">
        <f t="shared" si="906"/>
        <v>2028Q4</v>
      </c>
      <c r="FC122" s="16" t="str">
        <f t="shared" si="906"/>
        <v>2029Q1</v>
      </c>
      <c r="FD122" s="16" t="str">
        <f t="shared" si="906"/>
        <v>2029Q2</v>
      </c>
      <c r="FE122" s="16" t="str">
        <f t="shared" si="906"/>
        <v>2029Q3</v>
      </c>
      <c r="FF122" s="16" t="str">
        <f t="shared" si="906"/>
        <v>2029Q4</v>
      </c>
    </row>
    <row r="123" spans="2:162" x14ac:dyDescent="0.25">
      <c r="B123" t="str">
        <f t="shared" ref="B123:B136" si="907">B91</f>
        <v>Employment (thous.)</v>
      </c>
      <c r="C123" s="4"/>
      <c r="D123" s="4"/>
      <c r="E123" s="4"/>
      <c r="F123" s="4"/>
      <c r="G123" s="4">
        <f t="shared" ref="G123:G139" si="908">C7/C$7*G91</f>
        <v>0.98913769039383759</v>
      </c>
      <c r="H123" s="4">
        <f t="shared" ref="H123:H139" si="909">D7/D$7*H91</f>
        <v>0.42421324989470044</v>
      </c>
      <c r="I123" s="4">
        <f t="shared" ref="I123:I139" si="910">E7/E$7*I91</f>
        <v>-5.6663982583271544E-2</v>
      </c>
      <c r="J123" s="4">
        <f t="shared" ref="J123:J139" si="911">F7/F$7*J91</f>
        <v>0.56048435439393085</v>
      </c>
      <c r="K123" s="4">
        <f t="shared" ref="K123:K139" si="912">G7/G$7*K91</f>
        <v>1.6434322797740375</v>
      </c>
      <c r="L123" s="4">
        <f t="shared" ref="L123:L139" si="913">H7/H$7*L91</f>
        <v>1.4799724377602574</v>
      </c>
      <c r="M123" s="4">
        <f t="shared" ref="M123:M139" si="914">I7/I$7*M91</f>
        <v>0.81463356409645638</v>
      </c>
      <c r="N123" s="4">
        <f t="shared" ref="N123:N139" si="915">J7/J$7*N91</f>
        <v>1.1147208727012581</v>
      </c>
      <c r="O123" s="4">
        <f t="shared" ref="O123:O139" si="916">K7/K$7*O91</f>
        <v>0.53501226685586101</v>
      </c>
      <c r="P123" s="4">
        <f t="shared" ref="P123:P139" si="917">L7/L$7*P91</f>
        <v>0.72328993593719915</v>
      </c>
      <c r="Q123" s="4">
        <f t="shared" ref="Q123:Q139" si="918">M7/M$7*Q91</f>
        <v>2.2968773124167452</v>
      </c>
      <c r="R123" s="4">
        <f t="shared" ref="R123:R139" si="919">N7/N$7*R91</f>
        <v>0.61016949152543631</v>
      </c>
      <c r="S123" s="4">
        <f t="shared" ref="S123:S139" si="920">O7/O$7*S91</f>
        <v>0.89968246501235249</v>
      </c>
      <c r="T123" s="4">
        <f t="shared" ref="T123:T139" si="921">P7/P$7*T91</f>
        <v>0.99361041092675961</v>
      </c>
      <c r="U123" s="4">
        <f t="shared" ref="U123:U139" si="922">Q7/Q$7*U91</f>
        <v>-1.4467173982224413E-2</v>
      </c>
      <c r="V123" s="4">
        <f t="shared" ref="V123:V139" si="923">R7/R$7*V91</f>
        <v>2.3379819524200318</v>
      </c>
      <c r="W123" s="4">
        <f t="shared" ref="W123:W139" si="924">S7/S$7*W91</f>
        <v>2.6516696777201476</v>
      </c>
      <c r="X123" s="4">
        <f t="shared" ref="X123:X139" si="925">T7/T$7*X91</f>
        <v>2.2317671300461583</v>
      </c>
      <c r="Y123" s="4">
        <f t="shared" ref="Y123:Y139" si="926">U7/U$7*Y91</f>
        <v>2.100937608519482</v>
      </c>
      <c r="Z123" s="4">
        <f t="shared" ref="Z123:Z139" si="927">V7/V$7*Z91</f>
        <v>0.46378471228170071</v>
      </c>
      <c r="AA123" s="4">
        <f t="shared" ref="AA123:AA139" si="928">W7/W$7*AA91</f>
        <v>2.0920858408084664</v>
      </c>
      <c r="AB123" s="4">
        <f t="shared" ref="AB123:AB139" si="929">X7/X$7*AB91</f>
        <v>2.8473286776812712</v>
      </c>
      <c r="AC123" s="4">
        <f t="shared" ref="AC123:AC139" si="930">Y7/Y$7*AC91</f>
        <v>3.8263137010373649</v>
      </c>
      <c r="AD123" s="4">
        <f t="shared" ref="AD123:AD139" si="931">Z7/Z$7*AD91</f>
        <v>6.2692351533112811</v>
      </c>
      <c r="AE123" s="4">
        <f t="shared" ref="AE123:AE139" si="932">AA7/AA$7*AE91</f>
        <v>4.9075490059780069</v>
      </c>
      <c r="AF123" s="4">
        <f t="shared" ref="AF123:AF139" si="933">AB7/AB$7*AF91</f>
        <v>6.1525297413674185</v>
      </c>
      <c r="AG123" s="4">
        <f t="shared" ref="AG123:AG139" si="934">AC7/AC$7*AG91</f>
        <v>6.1039528281284117</v>
      </c>
      <c r="AH123" s="4">
        <f t="shared" ref="AH123:AH139" si="935">AD7/AD$7*AH91</f>
        <v>5.931567092137735</v>
      </c>
      <c r="AI123" s="4">
        <f t="shared" ref="AI123:AI139" si="936">AE7/AE$7*AI91</f>
        <v>5.5923668168566198</v>
      </c>
      <c r="AJ123" s="4">
        <f t="shared" ref="AJ123:AJ139" si="937">AF7/AF$7*AJ91</f>
        <v>4.9768578709241229</v>
      </c>
      <c r="AK123" s="4">
        <f t="shared" ref="AK123:AK139" si="938">AG7/AG$7*AK91</f>
        <v>4.7596994957291416</v>
      </c>
      <c r="AL123" s="4">
        <f t="shared" ref="AL123:AL139" si="939">AH7/AH$7*AL91</f>
        <v>3.9514985824220306</v>
      </c>
      <c r="AM123" s="4">
        <f t="shared" ref="AM123:AM139" si="940">AI7/AI$7*AM91</f>
        <v>3.4437751004016137</v>
      </c>
      <c r="AN123" s="4">
        <f t="shared" ref="AN123:AN139" si="941">AJ7/AJ$7*AN91</f>
        <v>2.4299019122163923</v>
      </c>
      <c r="AO123" s="4">
        <f t="shared" ref="AO123:AO139" si="942">AK7/AK$7*AO91</f>
        <v>2.3797828969988943</v>
      </c>
      <c r="AP123" s="4">
        <f t="shared" ref="AP123:AP139" si="943">AL7/AL$7*AP91</f>
        <v>2.2598319737002104</v>
      </c>
      <c r="AQ123" s="4">
        <f t="shared" ref="AQ123:AQ139" si="944">AM7/AM$7*AQ91</f>
        <v>2.3512569154615193</v>
      </c>
      <c r="AR123" s="4">
        <f t="shared" ref="AR123:AR139" si="945">AN7/AN$7*AR91</f>
        <v>2.5608782917805106</v>
      </c>
      <c r="AS123" s="4">
        <f t="shared" ref="AS123:AS139" si="946">AO7/AO$7*AS91</f>
        <v>2.1829347278528033</v>
      </c>
      <c r="AT123" s="4">
        <f t="shared" ref="AT123:AT139" si="947">AP7/AP$7*AT91</f>
        <v>2.0003333888981567</v>
      </c>
      <c r="AU123" s="4">
        <f t="shared" ref="AU123:AU139" si="948">AQ7/AQ$7*AU91</f>
        <v>1.0099333823285317</v>
      </c>
      <c r="AV123" s="4">
        <f t="shared" ref="AV123:AV139" si="949">AR7/AR$7*AV91</f>
        <v>-0.24049797227199132</v>
      </c>
      <c r="AW123" s="4">
        <f t="shared" ref="AW123:AW139" si="950">AS7/AS$7*AW91</f>
        <v>-1.6315702983778269</v>
      </c>
      <c r="AX123" s="4">
        <f t="shared" ref="AX123:AX139" si="951">AT7/AT$7*AX91</f>
        <v>-3.6093666098568677</v>
      </c>
      <c r="AY123" s="4">
        <f t="shared" ref="AY123:AY139" si="952">AU7/AU$7*AY91</f>
        <v>-4.086183021569223</v>
      </c>
      <c r="AZ123" s="4">
        <f t="shared" ref="AZ123:AZ139" si="953">AV7/AV$7*AZ91</f>
        <v>-3.8430631056488029</v>
      </c>
      <c r="BA123" s="4">
        <f t="shared" ref="BA123:BA139" si="954">AW7/AW$7*BA91</f>
        <v>-3.1716863156889818</v>
      </c>
      <c r="BB123" s="4">
        <f t="shared" ref="BB123:BB139" si="955">AX7/AX$7*BB91</f>
        <v>-2.0854021847070747</v>
      </c>
      <c r="BC123" s="4">
        <f t="shared" ref="BC123:BC139" si="956">AY7/AY$7*BC91</f>
        <v>-1.3116037782019196</v>
      </c>
      <c r="BD123" s="4">
        <f t="shared" ref="BD123:BD139" si="957">AZ7/AZ$7*BD91</f>
        <v>-1.2363582735227641</v>
      </c>
      <c r="BE123" s="4">
        <f t="shared" ref="BE123:BE139" si="958">BA7/BA$7*BE91</f>
        <v>-1.0302417864097024</v>
      </c>
      <c r="BF123" s="4">
        <f t="shared" ref="BF123:BF139" si="959">BB7/BB$7*BF91</f>
        <v>-0.44278434670756983</v>
      </c>
      <c r="BG123" s="4">
        <f t="shared" ref="BG123:BG139" si="960">BC7/BC$7*BG91</f>
        <v>-0.17108851971238126</v>
      </c>
      <c r="BH123" s="4">
        <f t="shared" ref="BH123:BH139" si="961">BD7/BD$7*BH91</f>
        <v>0.63711704536970615</v>
      </c>
      <c r="BI123" s="4">
        <f t="shared" ref="BI123:BI139" si="962">BE7/BE$7*BI91</f>
        <v>0.97372680861662619</v>
      </c>
      <c r="BJ123" s="4">
        <f t="shared" ref="BJ123:BJ139" si="963">BF7/BF$7*BJ91</f>
        <v>1.4386165428479369</v>
      </c>
      <c r="BK123" s="4">
        <f t="shared" ref="BK123:BK139" si="964">BG7/BG$7*BK91</f>
        <v>1.8851990760289095</v>
      </c>
      <c r="BL123" s="4">
        <f t="shared" ref="BL123:BL139" si="965">BH7/BH$7*BL91</f>
        <v>2.3394416005144025</v>
      </c>
      <c r="BM123" s="4">
        <f t="shared" ref="BM123:BM139" si="966">BI7/BI$7*BM91</f>
        <v>2.7105016524441305</v>
      </c>
      <c r="BN123" s="4">
        <f t="shared" ref="BN123:BN139" si="967">BJ7/BJ$7*BN91</f>
        <v>3.1499534610297308</v>
      </c>
      <c r="BO123" s="4">
        <f t="shared" ref="BO123:BO139" si="968">BK7/BK$7*BO91</f>
        <v>3.4519746465139001</v>
      </c>
      <c r="BP123" s="4">
        <f t="shared" ref="BP123:BP139" si="969">BL7/BL$7*BP91</f>
        <v>3.3081216924824242</v>
      </c>
      <c r="BQ123" s="4">
        <f t="shared" ref="BQ123:BQ139" si="970">BM7/BM$7*BQ91</f>
        <v>3.3137231360307551</v>
      </c>
      <c r="BR123" s="4">
        <f t="shared" ref="BR123:BR139" si="971">BN7/BN$7*BR91</f>
        <v>2.7545592705167321</v>
      </c>
      <c r="BS123" s="4">
        <f t="shared" ref="BS123:BS139" si="972">BO7/BO$7*BS91</f>
        <v>3.0728626637760437</v>
      </c>
      <c r="BT123" s="4">
        <f t="shared" ref="BT123:BT139" si="973">BP7/BP$7*BT91</f>
        <v>3.057166916167664</v>
      </c>
      <c r="BU123" s="4">
        <f t="shared" ref="BU123:BU139" si="974">BQ7/BQ$7*BU91</f>
        <v>3.0703079604880612</v>
      </c>
      <c r="BV123" s="4">
        <f t="shared" ref="BV123:BV139" si="975">BR7/BR$7*BV91</f>
        <v>3.1036235903124432</v>
      </c>
      <c r="BW123" s="4">
        <f t="shared" ref="BW123:BW139" si="976">BS7/BS$7*BW91</f>
        <v>2.6497485139460597</v>
      </c>
      <c r="BX123" s="4">
        <f t="shared" ref="BX123:BX139" si="977">BT7/BT$7*BX91</f>
        <v>1.8656801107605814</v>
      </c>
      <c r="BY123" s="4">
        <f t="shared" ref="BY123:BY139" si="978">BU7/BU$7*BY91</f>
        <v>1.4026067740044335</v>
      </c>
      <c r="BZ123" s="4">
        <f t="shared" ref="BZ123:BZ139" si="979">BV7/BV$7*BZ91</f>
        <v>-1.0355261683290262</v>
      </c>
      <c r="CA123" s="4">
        <f t="shared" ref="CA123:CA139" si="980">BW7/BW$7*CA91</f>
        <v>-3.202743936390573</v>
      </c>
      <c r="CB123" s="4">
        <f t="shared" ref="CB123:CB139" si="981">BX7/BX$7*CB91</f>
        <v>-5.276174773289366</v>
      </c>
      <c r="CC123" s="4">
        <f t="shared" ref="CC123:CC139" si="982">BY7/BY$7*CC91</f>
        <v>-6.5357587617861812</v>
      </c>
      <c r="CD123" s="4">
        <f t="shared" ref="CD123:CD139" si="983">BZ7/BZ$7*CD91</f>
        <v>-5.4764115688628268</v>
      </c>
      <c r="CE123" s="4">
        <f t="shared" ref="CE123:CE139" si="984">CA7/CA$7*CE91</f>
        <v>-4.1554497135362745</v>
      </c>
      <c r="CF123" s="4">
        <f t="shared" ref="CF123:CF139" si="985">CB7/CB$7*CF91</f>
        <v>-1.5712840778115078</v>
      </c>
      <c r="CG123" s="4">
        <f t="shared" ref="CG123:CG139" si="986">CC7/CC$7*CG91</f>
        <v>-0.26648266673011678</v>
      </c>
      <c r="CH123" s="4">
        <f t="shared" ref="CH123:CH139" si="987">CD7/CD$7*CH91</f>
        <v>1.0279142206780945</v>
      </c>
      <c r="CI123" s="4">
        <f t="shared" ref="CI123:CI139" si="988">CE7/CE$7*CI91</f>
        <v>1.526827511703277</v>
      </c>
      <c r="CJ123" s="4">
        <f t="shared" ref="CJ123:CJ139" si="989">CF7/CF$7*CJ91</f>
        <v>1.7564822559445581</v>
      </c>
      <c r="CK123" s="4">
        <f t="shared" ref="CK123:CK139" si="990">CG7/CG$7*CK91</f>
        <v>2.1041582174296858</v>
      </c>
      <c r="CL123" s="4">
        <f t="shared" ref="CL123:CL139" si="991">CH7/CH$7*CL91</f>
        <v>2.0752300540745727</v>
      </c>
      <c r="CM123" s="4">
        <f t="shared" ref="CM123:CM139" si="992">CI7/CI$7*CM91</f>
        <v>2.3811212787590907</v>
      </c>
      <c r="CN123" s="4">
        <f t="shared" ref="CN123:CN139" si="993">CJ7/CJ$7*CN91</f>
        <v>2.6186002818224363</v>
      </c>
      <c r="CO123" s="4">
        <f t="shared" ref="CO123:CO139" si="994">CK7/CK$7*CO91</f>
        <v>2.5631439986915749</v>
      </c>
      <c r="CP123" s="4">
        <f t="shared" ref="CP123:CP139" si="995">CL7/CL$7*CP91</f>
        <v>2.9113129951904071</v>
      </c>
      <c r="CQ123" s="4">
        <f t="shared" ref="CQ123:CQ139" si="996">CM7/CM$7*CQ91</f>
        <v>3.0116864520301156</v>
      </c>
      <c r="CR123" s="4">
        <f t="shared" ref="CR123:CR139" si="997">CN7/CN$7*CR91</f>
        <v>2.7257123240645331</v>
      </c>
      <c r="CS123" s="4">
        <f t="shared" ref="CS123:CS139" si="998">CO7/CO$7*CS91</f>
        <v>2.9273737926007071</v>
      </c>
      <c r="CT123" s="4">
        <f t="shared" ref="CT123:CT139" si="999">CP7/CP$7*CT91</f>
        <v>2.8402420301634423</v>
      </c>
      <c r="CU123" s="4">
        <f t="shared" ref="CU123:CU139" si="1000">CQ7/CQ$7*CU91</f>
        <v>2.8070490112550806</v>
      </c>
      <c r="CV123" s="4">
        <f t="shared" ref="CV123:CV139" si="1001">CR7/CR$7*CV91</f>
        <v>2.4929822216281261</v>
      </c>
      <c r="CW123" s="4">
        <f t="shared" ref="CW123:CW139" si="1002">CS7/CS$7*CW91</f>
        <v>2.9879816737123921</v>
      </c>
      <c r="CX123" s="4">
        <f t="shared" ref="CX123:CX139" si="1003">CT7/CT$7*CX91</f>
        <v>2.7596048298573095</v>
      </c>
      <c r="CY123" s="4">
        <f t="shared" ref="CY123:CY139" si="1004">CU7/CU$7*CY91</f>
        <v>2.8568936188773097</v>
      </c>
      <c r="CZ123" s="4">
        <f t="shared" ref="CZ123:CZ139" si="1005">CV7/CV$7*CZ91</f>
        <v>3.3735463536572086</v>
      </c>
      <c r="DA123" s="4">
        <f t="shared" ref="DA123:DA139" si="1006">CW7/CW$7*DA91</f>
        <v>3.2365519761019312</v>
      </c>
      <c r="DB123" s="4">
        <f t="shared" ref="DB123:DB139" si="1007">CX7/CX$7*DB91</f>
        <v>3.2388317986626003</v>
      </c>
      <c r="DC123" s="4">
        <f t="shared" ref="DC123:DC139" si="1008">CY7/CY$7*DC91</f>
        <v>3.3415316767025693</v>
      </c>
      <c r="DD123" s="4">
        <f t="shared" ref="DD123:DD139" si="1009">CZ7/CZ$7*DD91</f>
        <v>3.5115755829846274</v>
      </c>
      <c r="DE123" s="4">
        <f t="shared" ref="DE123:DE139" si="1010">DA7/DA$7*DE91</f>
        <v>3.1725544892478919</v>
      </c>
      <c r="DF123" s="4">
        <f t="shared" ref="DF123:DF139" si="1011">DB7/DB$7*DF91</f>
        <v>2.9633921734991464</v>
      </c>
      <c r="DG123" s="4">
        <f t="shared" ref="DG123:DG139" si="1012">DC7/DC$7*DG91</f>
        <v>2.7390233894132088</v>
      </c>
      <c r="DH123" s="4">
        <f t="shared" ref="DH123:DH139" si="1013">DD7/DD$7*DH91</f>
        <v>2.6022304832713727</v>
      </c>
      <c r="DI123" s="4">
        <f t="shared" ref="DI123:DI139" si="1014">DE7/DE$7*DI91</f>
        <v>2.3163374427472849</v>
      </c>
      <c r="DJ123" s="4">
        <f t="shared" ref="DJ123:DJ139" si="1015">DF7/DF$7*DJ91</f>
        <v>2.2972565571299342</v>
      </c>
      <c r="DK123" s="4">
        <f t="shared" ref="DK123:DK139" si="1016">DG7/DG$7*DK91</f>
        <v>2.4802795806290856</v>
      </c>
      <c r="DL123" s="4">
        <f t="shared" ref="DL123:DL139" si="1017">DH7/DH$7*DL91</f>
        <v>2.0610596341173792</v>
      </c>
      <c r="DM123" s="4">
        <f t="shared" ref="DM123:DM139" si="1018">DI7/DI$7*DM91</f>
        <v>2.1514918456289944</v>
      </c>
      <c r="DN123" s="4">
        <f t="shared" ref="DN123:DN139" si="1019">DJ7/DJ$7*DN91</f>
        <v>2.3458682070022441</v>
      </c>
      <c r="DO123" s="4">
        <f t="shared" ref="DO123:DO139" si="1020">DK7/DK$7*DO91</f>
        <v>1.9525693240056929</v>
      </c>
      <c r="DP123" s="4">
        <f t="shared" ref="DP123:DP139" si="1021">DL7/DL$7*DP91</f>
        <v>2.3453413257289002</v>
      </c>
      <c r="DQ123" s="4">
        <f t="shared" ref="DQ123:DQ139" si="1022">DM7/DM$7*DQ91</f>
        <v>2.7104247104246859</v>
      </c>
      <c r="DR123" s="4">
        <f t="shared" ref="DR123:DR139" si="1023">DN7/DN$7*DR91</f>
        <v>2.3708054979651338</v>
      </c>
      <c r="DS123" s="51">
        <f t="shared" ref="DS123:DS139" si="1024">DO7/DO$7*DS91</f>
        <v>2.2305472199392273</v>
      </c>
      <c r="DT123" s="51">
        <f t="shared" ref="DT123:DT139" si="1025">DP7/DP$7*DT91</f>
        <v>-10.028810796466892</v>
      </c>
      <c r="DU123" s="51">
        <f t="shared" ref="DU123:DU139" si="1026">DQ7/DQ$7*DU91</f>
        <v>-7.8885046237124996</v>
      </c>
      <c r="DV123" s="51">
        <f t="shared" ref="DV123:DV139" si="1027">DR7/DR$7*DV91</f>
        <v>-7.4802632812646541</v>
      </c>
      <c r="DW123" s="51">
        <f t="shared" ref="DW123:DW139" si="1028">DS7/DS$7*DW91</f>
        <v>-7.7964327113637211</v>
      </c>
      <c r="DX123" s="51">
        <f t="shared" ref="DX123:DX139" si="1029">DT7/DT$7*DX91</f>
        <v>5.2963111214106906</v>
      </c>
      <c r="DY123" s="51">
        <f t="shared" ref="DY123:DY139" si="1030">DU7/DU$7*DY91</f>
        <v>4.1483869651274485</v>
      </c>
      <c r="DZ123" s="51">
        <f t="shared" ref="DZ123:DZ139" si="1031">DV7/DV$7*DZ91</f>
        <v>5.0853297661032082</v>
      </c>
      <c r="EA123" s="51">
        <f t="shared" ref="EA123:EA139" si="1032">DW7/DW$7*EA91</f>
        <v>6.2413821072268671</v>
      </c>
      <c r="EB123" s="12">
        <f t="shared" ref="EB123:EB139" si="1033">DX7/DX$7*EB91</f>
        <v>5.9707488845761381</v>
      </c>
      <c r="EC123" s="12">
        <f t="shared" ref="EC123:EC139" si="1034">DY7/DY$7*EC91</f>
        <v>3.9559952978056367</v>
      </c>
      <c r="ED123" s="12">
        <f t="shared" ref="ED123:ED139" si="1035">DZ7/DZ$7*ED91</f>
        <v>2.3431828263930532</v>
      </c>
      <c r="EE123" s="12">
        <f t="shared" ref="EE123:EE139" si="1036">EA7/EA$7*EE91</f>
        <v>1.0824331030270695</v>
      </c>
      <c r="EF123" s="12">
        <f t="shared" ref="EF123:EF139" si="1037">EB7/EB$7*EF91</f>
        <v>-0.48382675128065822</v>
      </c>
      <c r="EG123" s="12">
        <f t="shared" ref="EG123:EG139" si="1038">EC7/EC$7*EG91</f>
        <v>-1.3350386003240788</v>
      </c>
      <c r="EH123" s="12">
        <f t="shared" ref="EH123:EH139" si="1039">ED7/ED$7*EH91</f>
        <v>-1.8456756235692429</v>
      </c>
      <c r="EI123" s="12">
        <f t="shared" ref="EI123:EI139" si="1040">EE7/EE$7*EI91</f>
        <v>-2.1307136007105543</v>
      </c>
      <c r="EJ123" s="12">
        <f t="shared" ref="EJ123:EJ139" si="1041">EF7/EF$7*EJ91</f>
        <v>-1.9827930648629533</v>
      </c>
      <c r="EK123" s="12">
        <f t="shared" ref="EK123:EK139" si="1042">EG7/EG$7*EK91</f>
        <v>-1.3855954008708204</v>
      </c>
      <c r="EL123" s="12">
        <f t="shared" ref="EL123:EL139" si="1043">EH7/EH$7*EL91</f>
        <v>-0.7927035788590997</v>
      </c>
      <c r="EM123" s="12">
        <f t="shared" ref="EM123:EM139" si="1044">EI7/EI$7*EM91</f>
        <v>1.0707530461484538E-2</v>
      </c>
      <c r="EN123" s="12">
        <f t="shared" ref="EN123:EN139" si="1045">EJ7/EJ$7*EN91</f>
        <v>0.85475594453146009</v>
      </c>
      <c r="EO123" s="12">
        <f t="shared" ref="EO123:EO139" si="1046">EK7/EK$7*EO91</f>
        <v>1.5344188065528286</v>
      </c>
      <c r="EP123" s="12">
        <f t="shared" ref="EP123:EP139" si="1047">EL7/EL$7*EP91</f>
        <v>2.1639972084197989</v>
      </c>
      <c r="EQ123" s="12">
        <f t="shared" ref="EQ123:EQ139" si="1048">EM7/EM$7*EQ91</f>
        <v>2.5234657896305412</v>
      </c>
      <c r="ER123" s="12">
        <f t="shared" ref="ER123:ER139" si="1049">EN7/EN$7*ER91</f>
        <v>2.6687409210587765</v>
      </c>
      <c r="ES123" s="12">
        <f t="shared" ref="ES123:ES139" si="1050">EO7/EO$7*ES91</f>
        <v>2.6816395116445735</v>
      </c>
      <c r="ET123" s="12">
        <f t="shared" ref="ET123:ET139" si="1051">EP7/EP$7*ET91</f>
        <v>2.5197304149311872</v>
      </c>
      <c r="EU123" s="12">
        <f t="shared" ref="EU123:EU139" si="1052">EQ7/EQ$7*EU91</f>
        <v>2.3040340493749811</v>
      </c>
      <c r="EV123" s="12">
        <f t="shared" ref="EV123:EV139" si="1053">ER7/ER$7*EV91</f>
        <v>2.0820423496846319</v>
      </c>
      <c r="EW123" s="12">
        <f t="shared" ref="EW123:EW139" si="1054">ES7/ES$7*EW91</f>
        <v>1.8617618681606052</v>
      </c>
      <c r="EX123" s="12">
        <f t="shared" ref="EX123:EX139" si="1055">ET7/ET$7*EX91</f>
        <v>1.6661954732168027</v>
      </c>
      <c r="EY123" s="12">
        <f t="shared" ref="EY123:EY139" si="1056">EU7/EU$7*EY91</f>
        <v>1.5462142772801446</v>
      </c>
      <c r="EZ123" s="12">
        <f t="shared" ref="EZ123:EZ139" si="1057">EV7/EV$7*EZ91</f>
        <v>1.4584184828228652</v>
      </c>
      <c r="FA123" s="12">
        <f t="shared" ref="FA123:FA139" si="1058">EW7/EW$7*FA91</f>
        <v>1.3685842313225338</v>
      </c>
      <c r="FB123" s="12">
        <f t="shared" ref="FB123:FB139" si="1059">EX7/EX$7*FB91</f>
        <v>1.2856688733344335</v>
      </c>
      <c r="FC123" s="12">
        <f t="shared" ref="FC123:FC139" si="1060">EY7/EY$7*FC91</f>
        <v>1.1757322516755986</v>
      </c>
      <c r="FD123" s="12">
        <f t="shared" ref="FD123:FD139" si="1061">EZ7/EZ$7*FD91</f>
        <v>1.0337997786532549</v>
      </c>
      <c r="FE123" s="12">
        <f t="shared" ref="FE123:FE139" si="1062">FA7/FA$7*FE91</f>
        <v>0.90044911795823523</v>
      </c>
      <c r="FF123" s="12">
        <f t="shared" ref="FF123:FF139" si="1063">FB7/FB$7*FF91</f>
        <v>0.79372684469891652</v>
      </c>
    </row>
    <row r="124" spans="2:162" x14ac:dyDescent="0.25">
      <c r="B124" t="str">
        <f t="shared" si="907"/>
        <v xml:space="preserve"> Goods producing</v>
      </c>
      <c r="C124" s="4"/>
      <c r="D124" s="4"/>
      <c r="E124" s="4"/>
      <c r="F124" s="4"/>
      <c r="G124" s="4">
        <f t="shared" si="908"/>
        <v>-0.58862795072516327</v>
      </c>
      <c r="H124" s="4">
        <f t="shared" si="909"/>
        <v>-0.76719417534148171</v>
      </c>
      <c r="I124" s="4">
        <f t="shared" si="910"/>
        <v>-0.68295010587217864</v>
      </c>
      <c r="J124" s="4">
        <f t="shared" si="911"/>
        <v>-0.29672701114974831</v>
      </c>
      <c r="K124" s="4">
        <f t="shared" si="912"/>
        <v>-8.1120057685373254E-2</v>
      </c>
      <c r="L124" s="4">
        <f t="shared" si="913"/>
        <v>6.2913808082929235E-2</v>
      </c>
      <c r="M124" s="4">
        <f t="shared" si="914"/>
        <v>-0.34017665313917061</v>
      </c>
      <c r="N124" s="4">
        <f t="shared" si="915"/>
        <v>-0.54543828797948979</v>
      </c>
      <c r="O124" s="4">
        <f t="shared" si="916"/>
        <v>-0.98726020513730373</v>
      </c>
      <c r="P124" s="4">
        <f t="shared" si="917"/>
        <v>-1.3343961267085886</v>
      </c>
      <c r="Q124" s="4">
        <f t="shared" si="918"/>
        <v>-1.0122835577919214</v>
      </c>
      <c r="R124" s="4">
        <f t="shared" si="919"/>
        <v>-1.3795136330139972</v>
      </c>
      <c r="S124" s="4">
        <f t="shared" si="920"/>
        <v>-1.2377984240856139</v>
      </c>
      <c r="T124" s="4">
        <f t="shared" si="921"/>
        <v>-1.0199894483850154</v>
      </c>
      <c r="U124" s="4">
        <f t="shared" si="922"/>
        <v>-1.1718410925609815</v>
      </c>
      <c r="V124" s="4">
        <f t="shared" si="923"/>
        <v>-0.4511894995898259</v>
      </c>
      <c r="W124" s="4">
        <f t="shared" si="924"/>
        <v>0.12821259980185187</v>
      </c>
      <c r="X124" s="4">
        <f t="shared" si="925"/>
        <v>3.192384711378797E-2</v>
      </c>
      <c r="Y124" s="4">
        <f t="shared" si="926"/>
        <v>-0.30674846625766783</v>
      </c>
      <c r="Z124" s="4">
        <f t="shared" si="927"/>
        <v>-1.7749785284855442</v>
      </c>
      <c r="AA124" s="4">
        <f t="shared" si="928"/>
        <v>-0.48540933348472654</v>
      </c>
      <c r="AB124" s="4">
        <f t="shared" si="929"/>
        <v>9.6519616192589072E-2</v>
      </c>
      <c r="AC124" s="4">
        <f t="shared" si="930"/>
        <v>0.92681820758460898</v>
      </c>
      <c r="AD124" s="4">
        <f t="shared" si="931"/>
        <v>3.0605266157528805</v>
      </c>
      <c r="AE124" s="4">
        <f t="shared" si="932"/>
        <v>2.177116641178924</v>
      </c>
      <c r="AF124" s="4">
        <f t="shared" si="933"/>
        <v>2.3296254381848773</v>
      </c>
      <c r="AG124" s="4">
        <f t="shared" si="934"/>
        <v>2.4268399213802101</v>
      </c>
      <c r="AH124" s="4">
        <f t="shared" si="935"/>
        <v>2.4455647323822798</v>
      </c>
      <c r="AI124" s="4">
        <f t="shared" si="936"/>
        <v>1.7916777100450612</v>
      </c>
      <c r="AJ124" s="4">
        <f t="shared" si="937"/>
        <v>1.5835456862031296</v>
      </c>
      <c r="AK124" s="4">
        <f t="shared" si="938"/>
        <v>1.162910363280852</v>
      </c>
      <c r="AL124" s="4">
        <f t="shared" si="939"/>
        <v>0.43286755771567703</v>
      </c>
      <c r="AM124" s="4">
        <f t="shared" si="940"/>
        <v>-3.5140562249002728E-2</v>
      </c>
      <c r="AN124" s="4">
        <f t="shared" si="941"/>
        <v>-0.55483998811057378</v>
      </c>
      <c r="AO124" s="4">
        <f t="shared" si="942"/>
        <v>-0.92342452969202482</v>
      </c>
      <c r="AP124" s="4">
        <f t="shared" si="943"/>
        <v>-1.0300742724948304</v>
      </c>
      <c r="AQ124" s="4">
        <f t="shared" si="944"/>
        <v>-1.0312530330971574</v>
      </c>
      <c r="AR124" s="4">
        <f t="shared" si="945"/>
        <v>-0.65291514521316008</v>
      </c>
      <c r="AS124" s="4">
        <f t="shared" si="946"/>
        <v>-0.50375416796603356</v>
      </c>
      <c r="AT124" s="4">
        <f t="shared" si="947"/>
        <v>-0.37387183578215127</v>
      </c>
      <c r="AU124" s="4">
        <f t="shared" si="948"/>
        <v>-0.13276119579905205</v>
      </c>
      <c r="AV124" s="4">
        <f t="shared" si="949"/>
        <v>-0.55173064227105995</v>
      </c>
      <c r="AW124" s="4">
        <f t="shared" si="950"/>
        <v>-0.63619503720919546</v>
      </c>
      <c r="AX124" s="4">
        <f t="shared" si="951"/>
        <v>-1.2677141456353753</v>
      </c>
      <c r="AY124" s="4">
        <f t="shared" si="952"/>
        <v>-1.7109864576243323</v>
      </c>
      <c r="AZ124" s="4">
        <f t="shared" si="953"/>
        <v>-1.8553533443630328</v>
      </c>
      <c r="BA124" s="4">
        <f t="shared" si="954"/>
        <v>-1.9545606414968273</v>
      </c>
      <c r="BB124" s="4">
        <f t="shared" si="955"/>
        <v>-1.7002930704580113</v>
      </c>
      <c r="BC124" s="4">
        <f t="shared" si="956"/>
        <v>-1.4706602065286545</v>
      </c>
      <c r="BD124" s="4">
        <f t="shared" si="957"/>
        <v>-1.3223871792350812</v>
      </c>
      <c r="BE124" s="4">
        <f t="shared" si="958"/>
        <v>-1.2101643950410381</v>
      </c>
      <c r="BF124" s="4">
        <f t="shared" si="959"/>
        <v>-0.90783159352891829</v>
      </c>
      <c r="BG124" s="4">
        <f t="shared" si="960"/>
        <v>-0.49838829655343375</v>
      </c>
      <c r="BH124" s="4">
        <f t="shared" si="961"/>
        <v>-0.24140763047211533</v>
      </c>
      <c r="BI124" s="4">
        <f t="shared" si="962"/>
        <v>2.2413149047442571E-2</v>
      </c>
      <c r="BJ124" s="4">
        <f t="shared" si="963"/>
        <v>0.35282132829776147</v>
      </c>
      <c r="BK124" s="4">
        <f t="shared" si="964"/>
        <v>0.55140210128908607</v>
      </c>
      <c r="BL124" s="4">
        <f t="shared" si="965"/>
        <v>0.89521972450973208</v>
      </c>
      <c r="BM124" s="4">
        <f t="shared" si="966"/>
        <v>0.8262220687614048</v>
      </c>
      <c r="BN124" s="4">
        <f t="shared" si="967"/>
        <v>1.2271591632783012</v>
      </c>
      <c r="BO124" s="4">
        <f t="shared" si="968"/>
        <v>1.3749390541199433</v>
      </c>
      <c r="BP124" s="4">
        <f t="shared" si="969"/>
        <v>1.3073000990744981</v>
      </c>
      <c r="BQ124" s="4">
        <f t="shared" si="970"/>
        <v>1.4407491895785791</v>
      </c>
      <c r="BR124" s="4">
        <f t="shared" si="971"/>
        <v>0.97359422492401293</v>
      </c>
      <c r="BS124" s="4">
        <f t="shared" si="972"/>
        <v>0.99443868413611347</v>
      </c>
      <c r="BT124" s="4">
        <f t="shared" si="973"/>
        <v>1.0245134730538936</v>
      </c>
      <c r="BU124" s="4">
        <f t="shared" si="974"/>
        <v>1.0714700755374824</v>
      </c>
      <c r="BV124" s="4">
        <f t="shared" si="975"/>
        <v>0.95904973192826792</v>
      </c>
      <c r="BW124" s="4">
        <f t="shared" si="976"/>
        <v>0.60585276634659313</v>
      </c>
      <c r="BX124" s="4">
        <f t="shared" si="977"/>
        <v>0.18384439047641019</v>
      </c>
      <c r="BY124" s="4">
        <f t="shared" si="978"/>
        <v>-0.16912461101339471</v>
      </c>
      <c r="BZ124" s="4">
        <f t="shared" si="979"/>
        <v>-1.3022526056259076</v>
      </c>
      <c r="CA124" s="4">
        <f t="shared" si="980"/>
        <v>-1.7127330230071973</v>
      </c>
      <c r="CB124" s="4">
        <f t="shared" si="981"/>
        <v>-2.3729417793721166</v>
      </c>
      <c r="CC124" s="4">
        <f t="shared" si="982"/>
        <v>-2.7508450453655966</v>
      </c>
      <c r="CD124" s="4">
        <f t="shared" si="983"/>
        <v>-2.1153715489321256</v>
      </c>
      <c r="CE124" s="4">
        <f t="shared" si="984"/>
        <v>-1.9097581739950773</v>
      </c>
      <c r="CF124" s="4">
        <f t="shared" si="985"/>
        <v>-1.2349163785195121</v>
      </c>
      <c r="CG124" s="4">
        <f t="shared" si="986"/>
        <v>-0.67572390492279188</v>
      </c>
      <c r="CH124" s="4">
        <f t="shared" si="987"/>
        <v>-0.22762669222474802</v>
      </c>
      <c r="CI124" s="4">
        <f t="shared" si="988"/>
        <v>-9.6026887528490226E-3</v>
      </c>
      <c r="CJ124" s="4">
        <f t="shared" si="989"/>
        <v>0.32261918986736604</v>
      </c>
      <c r="CK124" s="4">
        <f t="shared" si="990"/>
        <v>0.55108905694587196</v>
      </c>
      <c r="CL124" s="4">
        <f t="shared" si="991"/>
        <v>0.69016222369793945</v>
      </c>
      <c r="CM124" s="4">
        <f t="shared" si="992"/>
        <v>0.79213071339055663</v>
      </c>
      <c r="CN124" s="4">
        <f t="shared" si="993"/>
        <v>0.81728511038045981</v>
      </c>
      <c r="CO124" s="4">
        <f t="shared" si="994"/>
        <v>0.79908409074978337</v>
      </c>
      <c r="CP124" s="4">
        <f t="shared" si="995"/>
        <v>0.83412718696995591</v>
      </c>
      <c r="CQ124" s="4">
        <f t="shared" si="996"/>
        <v>0.8660908125086606</v>
      </c>
      <c r="CR124" s="4">
        <f t="shared" si="997"/>
        <v>0.68886600297516931</v>
      </c>
      <c r="CS124" s="4">
        <f t="shared" si="998"/>
        <v>0.58547475852013953</v>
      </c>
      <c r="CT124" s="4">
        <f t="shared" si="999"/>
        <v>0.39736295493542562</v>
      </c>
      <c r="CU124" s="4">
        <f t="shared" si="1000"/>
        <v>0.28698264651809768</v>
      </c>
      <c r="CV124" s="4">
        <f t="shared" si="1001"/>
        <v>0.27848326872521612</v>
      </c>
      <c r="CW124" s="4">
        <f t="shared" si="1002"/>
        <v>0.40282419601159775</v>
      </c>
      <c r="CX124" s="4">
        <f t="shared" si="1003"/>
        <v>0.57738748627881287</v>
      </c>
      <c r="CY124" s="4">
        <f t="shared" si="1004"/>
        <v>0.70659048283682802</v>
      </c>
      <c r="CZ124" s="4">
        <f t="shared" si="1005"/>
        <v>0.69557656776437637</v>
      </c>
      <c r="DA124" s="4">
        <f t="shared" si="1006"/>
        <v>0.57810921751090927</v>
      </c>
      <c r="DB124" s="4">
        <f t="shared" si="1007"/>
        <v>0.40164932595552322</v>
      </c>
      <c r="DC124" s="4">
        <f t="shared" si="1008"/>
        <v>0.33288101094054762</v>
      </c>
      <c r="DD124" s="4">
        <f t="shared" si="1009"/>
        <v>0.34905481842841041</v>
      </c>
      <c r="DE124" s="4">
        <f t="shared" si="1010"/>
        <v>0.19568249474363575</v>
      </c>
      <c r="DF124" s="4">
        <f t="shared" si="1011"/>
        <v>6.6221054156402642E-2</v>
      </c>
      <c r="DG124" s="4">
        <f t="shared" si="1012"/>
        <v>-6.9757899056217057E-2</v>
      </c>
      <c r="DH124" s="4">
        <f t="shared" si="1013"/>
        <v>-0.1523554147114381</v>
      </c>
      <c r="DI124" s="4">
        <f t="shared" si="1014"/>
        <v>-0.268356167147555</v>
      </c>
      <c r="DJ124" s="4">
        <f t="shared" si="1015"/>
        <v>-0.13867952969550573</v>
      </c>
      <c r="DK124" s="4">
        <f t="shared" si="1016"/>
        <v>2.5961058412382221E-2</v>
      </c>
      <c r="DL124" s="4">
        <f t="shared" si="1017"/>
        <v>0.15839074998019936</v>
      </c>
      <c r="DM124" s="4">
        <f t="shared" si="1018"/>
        <v>0.41018359660020887</v>
      </c>
      <c r="DN124" s="4">
        <f t="shared" si="1019"/>
        <v>0.61495540099807189</v>
      </c>
      <c r="DO124" s="4">
        <f t="shared" si="1020"/>
        <v>0.46962994719098788</v>
      </c>
      <c r="DP124" s="4">
        <f t="shared" si="1021"/>
        <v>0.50049467496944788</v>
      </c>
      <c r="DQ124" s="4">
        <f t="shared" si="1022"/>
        <v>0.40733590733590419</v>
      </c>
      <c r="DR124" s="4">
        <f t="shared" si="1023"/>
        <v>0.18044997312447572</v>
      </c>
      <c r="DS124" s="51">
        <f t="shared" si="1024"/>
        <v>0.12997190313270582</v>
      </c>
      <c r="DT124" s="51">
        <f t="shared" si="1025"/>
        <v>-1.4500170590242236</v>
      </c>
      <c r="DU124" s="51">
        <f t="shared" si="1026"/>
        <v>-1.3607999398541468</v>
      </c>
      <c r="DV124" s="51">
        <f t="shared" si="1027"/>
        <v>-1.4607984698182892</v>
      </c>
      <c r="DW124" s="51">
        <f t="shared" si="1028"/>
        <v>-1.572374079198293</v>
      </c>
      <c r="DX124" s="51">
        <f t="shared" si="1029"/>
        <v>-0.24227357953946788</v>
      </c>
      <c r="DY124" s="51">
        <f t="shared" si="1030"/>
        <v>-0.28363295039484182</v>
      </c>
      <c r="DZ124" s="51">
        <f t="shared" si="1031"/>
        <v>-2.0268352993638352E-2</v>
      </c>
      <c r="EA124" s="51">
        <f t="shared" si="1032"/>
        <v>0.36499310568578308</v>
      </c>
      <c r="EB124" s="12">
        <f t="shared" si="1033"/>
        <v>0.65769592445128877</v>
      </c>
      <c r="EC124" s="12">
        <f t="shared" si="1034"/>
        <v>0.69636559561128353</v>
      </c>
      <c r="ED124" s="12">
        <f t="shared" si="1035"/>
        <v>0.58213589985920167</v>
      </c>
      <c r="EE124" s="12">
        <f t="shared" si="1036"/>
        <v>0.37162461350536163</v>
      </c>
      <c r="EF124" s="12">
        <f t="shared" si="1037"/>
        <v>6.8331607673259562E-2</v>
      </c>
      <c r="EG124" s="12">
        <f t="shared" si="1038"/>
        <v>-0.1097737354959013</v>
      </c>
      <c r="EH124" s="12">
        <f t="shared" si="1039"/>
        <v>-0.24019507793449249</v>
      </c>
      <c r="EI124" s="12">
        <f t="shared" si="1040"/>
        <v>-0.31549175782314187</v>
      </c>
      <c r="EJ124" s="12">
        <f t="shared" si="1041"/>
        <v>-0.32330164613316259</v>
      </c>
      <c r="EK124" s="12">
        <f t="shared" si="1042"/>
        <v>-0.28755445477603186</v>
      </c>
      <c r="EL124" s="12">
        <f t="shared" si="1043"/>
        <v>-0.23104872805693713</v>
      </c>
      <c r="EM124" s="12">
        <f t="shared" si="1044"/>
        <v>-0.13837023283380315</v>
      </c>
      <c r="EN124" s="12">
        <f t="shared" si="1045"/>
        <v>-3.457348433247448E-2</v>
      </c>
      <c r="EO124" s="12">
        <f t="shared" si="1046"/>
        <v>5.3090135264786932E-2</v>
      </c>
      <c r="EP124" s="12">
        <f t="shared" si="1047"/>
        <v>0.13700690114856431</v>
      </c>
      <c r="EQ124" s="12">
        <f t="shared" si="1048"/>
        <v>0.18934674274179544</v>
      </c>
      <c r="ER124" s="12">
        <f t="shared" si="1049"/>
        <v>0.22140093928718188</v>
      </c>
      <c r="ES124" s="12">
        <f t="shared" si="1050"/>
        <v>0.23763029030729288</v>
      </c>
      <c r="ET124" s="12">
        <f t="shared" si="1051"/>
        <v>0.23682749363062966</v>
      </c>
      <c r="EU124" s="12">
        <f t="shared" si="1052"/>
        <v>0.22481506255838843</v>
      </c>
      <c r="EV124" s="12">
        <f t="shared" si="1053"/>
        <v>0.20494044137480719</v>
      </c>
      <c r="EW124" s="12">
        <f t="shared" si="1054"/>
        <v>0.17912532530111031</v>
      </c>
      <c r="EX124" s="12">
        <f t="shared" si="1055"/>
        <v>0.14840376289545729</v>
      </c>
      <c r="EY124" s="12">
        <f t="shared" si="1056"/>
        <v>0.12673516659475059</v>
      </c>
      <c r="EZ124" s="12">
        <f t="shared" si="1057"/>
        <v>0.1075959936890504</v>
      </c>
      <c r="FA124" s="12">
        <f t="shared" si="1058"/>
        <v>9.1988603065704194E-2</v>
      </c>
      <c r="FB124" s="12">
        <f t="shared" si="1059"/>
        <v>7.9008193624054354E-2</v>
      </c>
      <c r="FC124" s="12">
        <f t="shared" si="1060"/>
        <v>6.4453905025310496E-2</v>
      </c>
      <c r="FD124" s="12">
        <f t="shared" si="1061"/>
        <v>4.678170055812949E-2</v>
      </c>
      <c r="FE124" s="12">
        <f t="shared" si="1062"/>
        <v>2.701725217541413E-2</v>
      </c>
      <c r="FF124" s="12">
        <f t="shared" si="1063"/>
        <v>1.2123391578009254E-2</v>
      </c>
    </row>
    <row r="125" spans="2:162" x14ac:dyDescent="0.25">
      <c r="B125" t="str">
        <f t="shared" si="907"/>
        <v xml:space="preserve">   Natural resources</v>
      </c>
      <c r="C125" s="4"/>
      <c r="D125" s="4"/>
      <c r="E125" s="4"/>
      <c r="F125" s="4"/>
      <c r="G125" s="4">
        <f t="shared" si="908"/>
        <v>-3.0341646944596055E-3</v>
      </c>
      <c r="H125" s="4">
        <f t="shared" si="909"/>
        <v>-1.5043023045911312E-2</v>
      </c>
      <c r="I125" s="4">
        <f t="shared" si="910"/>
        <v>-1.7893889236825625E-2</v>
      </c>
      <c r="J125" s="4">
        <f t="shared" si="911"/>
        <v>-2.0980697758062564E-2</v>
      </c>
      <c r="K125" s="4">
        <f t="shared" si="912"/>
        <v>-1.8026679485638738E-2</v>
      </c>
      <c r="L125" s="4">
        <f t="shared" si="913"/>
        <v>-2.6963060606968441E-2</v>
      </c>
      <c r="M125" s="4">
        <f t="shared" si="914"/>
        <v>-2.3872045834328001E-2</v>
      </c>
      <c r="N125" s="4">
        <f t="shared" si="915"/>
        <v>-1.7883222556704711E-2</v>
      </c>
      <c r="O125" s="4">
        <f t="shared" si="916"/>
        <v>-5.9117377553131803E-3</v>
      </c>
      <c r="P125" s="4">
        <f t="shared" si="917"/>
        <v>8.8566114604552108E-3</v>
      </c>
      <c r="Q125" s="4">
        <f t="shared" si="918"/>
        <v>5.9197868876720398E-3</v>
      </c>
      <c r="R125" s="4">
        <f t="shared" si="919"/>
        <v>2.9476787030213608E-3</v>
      </c>
      <c r="S125" s="4">
        <f t="shared" si="920"/>
        <v>0</v>
      </c>
      <c r="T125" s="4">
        <f t="shared" si="921"/>
        <v>-5.8620083240517934E-3</v>
      </c>
      <c r="U125" s="4">
        <f t="shared" si="922"/>
        <v>-5.7868695928937185E-3</v>
      </c>
      <c r="V125" s="4">
        <f t="shared" si="923"/>
        <v>-2.929801945388479E-3</v>
      </c>
      <c r="W125" s="4">
        <f t="shared" si="924"/>
        <v>2.9139227227693819E-3</v>
      </c>
      <c r="X125" s="4">
        <f t="shared" si="925"/>
        <v>2.9021679194358081E-3</v>
      </c>
      <c r="Y125" s="4">
        <f t="shared" si="926"/>
        <v>5.7877069105220476E-3</v>
      </c>
      <c r="Z125" s="4">
        <f t="shared" si="927"/>
        <v>0</v>
      </c>
      <c r="AA125" s="4">
        <f t="shared" si="928"/>
        <v>0</v>
      </c>
      <c r="AB125" s="4">
        <f t="shared" si="929"/>
        <v>0</v>
      </c>
      <c r="AC125" s="4">
        <f t="shared" si="930"/>
        <v>0</v>
      </c>
      <c r="AD125" s="4">
        <f t="shared" si="931"/>
        <v>8.5489570272426763E-3</v>
      </c>
      <c r="AE125" s="4">
        <f t="shared" si="932"/>
        <v>1.3902405116085094E-2</v>
      </c>
      <c r="AF125" s="4">
        <f t="shared" si="933"/>
        <v>1.6561318280935163E-2</v>
      </c>
      <c r="AG125" s="4">
        <f t="shared" si="934"/>
        <v>2.1838829438742064E-2</v>
      </c>
      <c r="AH125" s="4">
        <f t="shared" si="935"/>
        <v>2.1452322213879636E-2</v>
      </c>
      <c r="AI125" s="4">
        <f t="shared" si="936"/>
        <v>-5.3008216273522325E-3</v>
      </c>
      <c r="AJ125" s="4">
        <f t="shared" si="937"/>
        <v>-2.6002392220084362E-3</v>
      </c>
      <c r="AK125" s="4">
        <f t="shared" si="938"/>
        <v>2.5728105382319556E-3</v>
      </c>
      <c r="AL125" s="4">
        <f t="shared" si="939"/>
        <v>2.2782503037667105E-2</v>
      </c>
      <c r="AM125" s="4">
        <f t="shared" si="940"/>
        <v>2.7610441767068266E-2</v>
      </c>
      <c r="AN125" s="4">
        <f t="shared" si="941"/>
        <v>2.4769642326364829E-2</v>
      </c>
      <c r="AO125" s="4">
        <f t="shared" si="942"/>
        <v>1.7191414116606896E-2</v>
      </c>
      <c r="AP125" s="4">
        <f t="shared" si="943"/>
        <v>-1.2175818823815894E-2</v>
      </c>
      <c r="AQ125" s="4">
        <f t="shared" si="944"/>
        <v>0</v>
      </c>
      <c r="AR125" s="4">
        <f t="shared" si="945"/>
        <v>2.4182042415302313E-3</v>
      </c>
      <c r="AS125" s="4">
        <f t="shared" si="946"/>
        <v>0</v>
      </c>
      <c r="AT125" s="4">
        <f t="shared" si="947"/>
        <v>0</v>
      </c>
      <c r="AU125" s="4">
        <f t="shared" si="948"/>
        <v>7.1122069178066035E-3</v>
      </c>
      <c r="AV125" s="4">
        <f t="shared" si="949"/>
        <v>-7.0734697727058383E-3</v>
      </c>
      <c r="AW125" s="4">
        <f t="shared" si="950"/>
        <v>-1.6433082141934875E-2</v>
      </c>
      <c r="AX125" s="4">
        <f t="shared" si="951"/>
        <v>-2.5681133705320672E-2</v>
      </c>
      <c r="AY125" s="4">
        <f t="shared" si="952"/>
        <v>-3.5205482667167387E-2</v>
      </c>
      <c r="AZ125" s="4">
        <f t="shared" si="953"/>
        <v>-3.0725596785629857E-2</v>
      </c>
      <c r="BA125" s="4">
        <f t="shared" si="954"/>
        <v>-2.1478688368096979E-2</v>
      </c>
      <c r="BB125" s="4">
        <f t="shared" si="955"/>
        <v>-1.4532419405624034E-2</v>
      </c>
      <c r="BC125" s="4">
        <f t="shared" si="956"/>
        <v>-1.2235109871286625E-2</v>
      </c>
      <c r="BD125" s="4">
        <f t="shared" si="957"/>
        <v>-1.9663749877101577E-2</v>
      </c>
      <c r="BE125" s="4">
        <f t="shared" si="958"/>
        <v>-2.7111625958149504E-2</v>
      </c>
      <c r="BF125" s="4">
        <f t="shared" si="959"/>
        <v>-1.7315588977390793E-2</v>
      </c>
      <c r="BG125" s="4">
        <f t="shared" si="960"/>
        <v>-2.2315893875526897E-2</v>
      </c>
      <c r="BH125" s="4">
        <f t="shared" si="961"/>
        <v>-4.9774769169508024E-3</v>
      </c>
      <c r="BI125" s="4">
        <f t="shared" si="962"/>
        <v>-2.4903498941601355E-3</v>
      </c>
      <c r="BJ125" s="4">
        <f t="shared" si="963"/>
        <v>-7.4539717246005985E-3</v>
      </c>
      <c r="BK125" s="4">
        <f t="shared" si="964"/>
        <v>-7.4513797471498534E-3</v>
      </c>
      <c r="BL125" s="4">
        <f t="shared" si="965"/>
        <v>-1.2364913321957599E-2</v>
      </c>
      <c r="BM125" s="4">
        <f t="shared" si="966"/>
        <v>-7.3990036008484113E-3</v>
      </c>
      <c r="BN125" s="4">
        <f t="shared" si="967"/>
        <v>-7.348258462744321E-3</v>
      </c>
      <c r="BO125" s="4">
        <f t="shared" si="968"/>
        <v>-2.4378352023403131E-3</v>
      </c>
      <c r="BP125" s="4">
        <f t="shared" si="969"/>
        <v>0</v>
      </c>
      <c r="BQ125" s="4">
        <f t="shared" si="970"/>
        <v>0</v>
      </c>
      <c r="BR125" s="4">
        <f t="shared" si="971"/>
        <v>0</v>
      </c>
      <c r="BS125" s="4">
        <f t="shared" si="972"/>
        <v>-2.3564897728343753E-3</v>
      </c>
      <c r="BT125" s="4">
        <f t="shared" si="973"/>
        <v>0</v>
      </c>
      <c r="BU125" s="4">
        <f t="shared" si="974"/>
        <v>2.3242300987797774E-3</v>
      </c>
      <c r="BV125" s="4">
        <f t="shared" si="975"/>
        <v>0</v>
      </c>
      <c r="BW125" s="4">
        <f t="shared" si="976"/>
        <v>-4.5724737082761943E-3</v>
      </c>
      <c r="BX125" s="4">
        <f t="shared" si="977"/>
        <v>-6.8090514991261744E-3</v>
      </c>
      <c r="BY125" s="4">
        <f t="shared" si="978"/>
        <v>-9.0199792540477178E-3</v>
      </c>
      <c r="BZ125" s="4">
        <f t="shared" si="979"/>
        <v>-1.1206993163734184E-2</v>
      </c>
      <c r="CA125" s="4">
        <f t="shared" si="980"/>
        <v>-8.9088843849528913E-3</v>
      </c>
      <c r="CB125" s="4">
        <f t="shared" si="981"/>
        <v>-1.336868608096967E-2</v>
      </c>
      <c r="CC125" s="4">
        <f t="shared" si="982"/>
        <v>-1.3342821561999643E-2</v>
      </c>
      <c r="CD125" s="4">
        <f t="shared" si="983"/>
        <v>-1.3589110592711706E-2</v>
      </c>
      <c r="CE125" s="4">
        <f t="shared" si="984"/>
        <v>-4.6018269252893372E-3</v>
      </c>
      <c r="CF125" s="4">
        <f t="shared" si="985"/>
        <v>-2.3522216733704963E-3</v>
      </c>
      <c r="CG125" s="4">
        <f t="shared" si="986"/>
        <v>0</v>
      </c>
      <c r="CH125" s="4">
        <f t="shared" si="987"/>
        <v>0</v>
      </c>
      <c r="CI125" s="4">
        <f t="shared" si="988"/>
        <v>-7.2020165646381048E-3</v>
      </c>
      <c r="CJ125" s="4">
        <f t="shared" si="989"/>
        <v>-4.7795435535906419E-3</v>
      </c>
      <c r="CK125" s="4">
        <f t="shared" si="990"/>
        <v>-7.1570007395567502E-3</v>
      </c>
      <c r="CL125" s="4">
        <f t="shared" si="991"/>
        <v>2.3716914903709418E-3</v>
      </c>
      <c r="CM125" s="4">
        <f t="shared" si="992"/>
        <v>2.3645692937031542E-3</v>
      </c>
      <c r="CN125" s="4">
        <f t="shared" si="993"/>
        <v>0</v>
      </c>
      <c r="CO125" s="4">
        <f t="shared" si="994"/>
        <v>0</v>
      </c>
      <c r="CP125" s="4">
        <f t="shared" si="995"/>
        <v>-4.6469481168242843E-3</v>
      </c>
      <c r="CQ125" s="4">
        <f t="shared" si="996"/>
        <v>0</v>
      </c>
      <c r="CR125" s="4">
        <f t="shared" si="997"/>
        <v>4.5771827440210609E-3</v>
      </c>
      <c r="CS125" s="4">
        <f t="shared" si="998"/>
        <v>4.5562238017131445E-3</v>
      </c>
      <c r="CT125" s="4">
        <f t="shared" si="999"/>
        <v>0</v>
      </c>
      <c r="CU125" s="4">
        <f t="shared" si="1000"/>
        <v>-2.2420519259226022E-3</v>
      </c>
      <c r="CV125" s="4">
        <f t="shared" si="1001"/>
        <v>-4.4557322996034493E-3</v>
      </c>
      <c r="CW125" s="4">
        <f t="shared" si="1002"/>
        <v>-4.4266395166109732E-3</v>
      </c>
      <c r="CX125" s="4">
        <f t="shared" si="1003"/>
        <v>4.3907793633369968E-3</v>
      </c>
      <c r="CY125" s="4">
        <f t="shared" si="1004"/>
        <v>6.5425044707113954E-3</v>
      </c>
      <c r="CZ125" s="4">
        <f t="shared" si="1005"/>
        <v>6.521030322791008E-3</v>
      </c>
      <c r="DA125" s="4">
        <f t="shared" si="1006"/>
        <v>4.2982097956201287E-3</v>
      </c>
      <c r="DB125" s="4">
        <f t="shared" si="1007"/>
        <v>2.1364325848697834E-3</v>
      </c>
      <c r="DC125" s="4">
        <f t="shared" si="1008"/>
        <v>-4.2405224323636744E-3</v>
      </c>
      <c r="DD125" s="4">
        <f t="shared" si="1009"/>
        <v>0</v>
      </c>
      <c r="DE125" s="4">
        <f t="shared" si="1010"/>
        <v>2.0817286674854789E-3</v>
      </c>
      <c r="DF125" s="4">
        <f t="shared" si="1011"/>
        <v>0</v>
      </c>
      <c r="DG125" s="4">
        <f t="shared" si="1012"/>
        <v>4.1034058268362792E-3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51">
        <f t="shared" si="1024"/>
        <v>0</v>
      </c>
      <c r="DT125" s="51">
        <f t="shared" si="1025"/>
        <v>-5.6863414079381383E-3</v>
      </c>
      <c r="DU125" s="51">
        <f t="shared" si="1026"/>
        <v>-1.8795579279753387E-3</v>
      </c>
      <c r="DV125" s="51">
        <f t="shared" si="1027"/>
        <v>-3.750445365387147E-3</v>
      </c>
      <c r="DW125" s="51">
        <f t="shared" si="1028"/>
        <v>-5.6089443966645522E-3</v>
      </c>
      <c r="DX125" s="51">
        <f t="shared" si="1029"/>
        <v>2.1067267786040855E-3</v>
      </c>
      <c r="DY125" s="51">
        <f t="shared" si="1030"/>
        <v>-4.0810496459689517E-3</v>
      </c>
      <c r="DZ125" s="51">
        <f t="shared" si="1031"/>
        <v>0</v>
      </c>
      <c r="EA125" s="51">
        <f t="shared" si="1032"/>
        <v>0</v>
      </c>
      <c r="EB125" s="12">
        <f t="shared" si="1033"/>
        <v>-8.6658730317520124E-4</v>
      </c>
      <c r="EC125" s="12">
        <f t="shared" si="1034"/>
        <v>1.8434541536050209E-3</v>
      </c>
      <c r="ED125" s="12">
        <f t="shared" si="1035"/>
        <v>3.5831774258876883E-4</v>
      </c>
      <c r="EE125" s="12">
        <f t="shared" si="1036"/>
        <v>2.5676642363629447E-3</v>
      </c>
      <c r="EF125" s="12">
        <f t="shared" si="1037"/>
        <v>1.6652714119675435E-3</v>
      </c>
      <c r="EG125" s="12">
        <f t="shared" si="1038"/>
        <v>1.0838961958297777E-3</v>
      </c>
      <c r="EH125" s="12">
        <f t="shared" si="1039"/>
        <v>7.0420058697516919E-4</v>
      </c>
      <c r="EI125" s="12">
        <f t="shared" si="1040"/>
        <v>4.5735428983482735E-4</v>
      </c>
      <c r="EJ125" s="12">
        <f t="shared" si="1041"/>
        <v>2.9745026369320436E-4</v>
      </c>
      <c r="EK125" s="12">
        <f t="shared" si="1042"/>
        <v>1.9366473622743413E-4</v>
      </c>
      <c r="EL125" s="12">
        <f t="shared" si="1043"/>
        <v>1.2580036449849638E-4</v>
      </c>
      <c r="EM125" s="12">
        <f t="shared" si="1044"/>
        <v>8.1655048513797231E-5</v>
      </c>
      <c r="EN125" s="12">
        <f t="shared" si="1045"/>
        <v>5.2905444365667881E-5</v>
      </c>
      <c r="EO125" s="12">
        <f t="shared" si="1046"/>
        <v>3.4186653432870747E-5</v>
      </c>
      <c r="EP125" s="12">
        <f t="shared" si="1047"/>
        <v>2.2051625654198002E-5</v>
      </c>
      <c r="EQ125" s="12">
        <f t="shared" si="1048"/>
        <v>1.4190299321555527E-5</v>
      </c>
      <c r="ER125" s="12">
        <f t="shared" si="1049"/>
        <v>9.1142062436015558E-6</v>
      </c>
      <c r="ES125" s="12">
        <f t="shared" si="1050"/>
        <v>5.8491848914671516E-6</v>
      </c>
      <c r="ET125" s="12">
        <f t="shared" si="1051"/>
        <v>3.7508673880821891E-6</v>
      </c>
      <c r="EU125" s="12">
        <f t="shared" si="1052"/>
        <v>2.404680660102146E-6</v>
      </c>
      <c r="EV125" s="12">
        <f t="shared" si="1053"/>
        <v>1.5421705124669066E-6</v>
      </c>
      <c r="EW125" s="12">
        <f t="shared" si="1054"/>
        <v>9.8656323173344385E-7</v>
      </c>
      <c r="EX125" s="12">
        <f t="shared" si="1055"/>
        <v>6.3749702040175453E-7</v>
      </c>
      <c r="EY125" s="12">
        <f t="shared" si="1056"/>
        <v>4.0830694971636719E-7</v>
      </c>
      <c r="EZ125" s="12">
        <f t="shared" si="1057"/>
        <v>2.6368874180704154E-7</v>
      </c>
      <c r="FA125" s="12">
        <f t="shared" si="1058"/>
        <v>1.6962980757289265E-7</v>
      </c>
      <c r="FB125" s="12">
        <f t="shared" si="1059"/>
        <v>1.0905202708659212E-7</v>
      </c>
      <c r="FC125" s="12">
        <f t="shared" si="1060"/>
        <v>7.0637393801757298E-8</v>
      </c>
      <c r="FD125" s="12">
        <f t="shared" si="1061"/>
        <v>4.3316389409648477E-8</v>
      </c>
      <c r="FE125" s="12">
        <f t="shared" si="1062"/>
        <v>3.2388314295046146E-8</v>
      </c>
      <c r="FF125" s="12">
        <f t="shared" si="1063"/>
        <v>1.6150166402419721E-8</v>
      </c>
    </row>
    <row r="126" spans="2:162" x14ac:dyDescent="0.25">
      <c r="B126" t="str">
        <f t="shared" si="907"/>
        <v xml:space="preserve">   Construction</v>
      </c>
      <c r="C126" s="4"/>
      <c r="D126" s="4"/>
      <c r="E126" s="4"/>
      <c r="F126" s="4"/>
      <c r="G126" s="4">
        <f t="shared" si="908"/>
        <v>-0.14867407002852112</v>
      </c>
      <c r="H126" s="4">
        <f t="shared" si="909"/>
        <v>-0.38209278536614716</v>
      </c>
      <c r="I126" s="4">
        <f t="shared" si="910"/>
        <v>-0.30717843189883964</v>
      </c>
      <c r="J126" s="4">
        <f t="shared" si="911"/>
        <v>1.7983455221197212E-2</v>
      </c>
      <c r="K126" s="4">
        <f t="shared" si="912"/>
        <v>0.10515563033289287</v>
      </c>
      <c r="L126" s="4">
        <f t="shared" si="913"/>
        <v>0.29060187543065985</v>
      </c>
      <c r="M126" s="4">
        <f t="shared" si="914"/>
        <v>0.16113630938171367</v>
      </c>
      <c r="N126" s="4">
        <f t="shared" si="915"/>
        <v>5.6630204762898088E-2</v>
      </c>
      <c r="O126" s="4">
        <f t="shared" si="916"/>
        <v>-0.11823475510626348</v>
      </c>
      <c r="P126" s="4">
        <f t="shared" si="917"/>
        <v>-0.40149971954063707</v>
      </c>
      <c r="Q126" s="4">
        <f t="shared" si="918"/>
        <v>-0.3315080657096347</v>
      </c>
      <c r="R126" s="4">
        <f t="shared" si="919"/>
        <v>-0.2682387619749444</v>
      </c>
      <c r="S126" s="4">
        <f t="shared" si="920"/>
        <v>-0.17640832647300936</v>
      </c>
      <c r="T126" s="4">
        <f t="shared" si="921"/>
        <v>-3.8103054106336805E-2</v>
      </c>
      <c r="U126" s="4">
        <f t="shared" si="922"/>
        <v>-5.7868695928937126E-2</v>
      </c>
      <c r="V126" s="4">
        <f t="shared" si="923"/>
        <v>-2.9298019453880557E-3</v>
      </c>
      <c r="W126" s="4">
        <f t="shared" si="924"/>
        <v>4.9536686287080071E-2</v>
      </c>
      <c r="X126" s="4">
        <f t="shared" si="925"/>
        <v>6.6749862147024011E-2</v>
      </c>
      <c r="Y126" s="4">
        <f t="shared" si="926"/>
        <v>8.3921750202569492E-2</v>
      </c>
      <c r="Z126" s="4">
        <f t="shared" si="927"/>
        <v>-5.1531634697967413E-2</v>
      </c>
      <c r="AA126" s="4">
        <f t="shared" si="928"/>
        <v>2.2709208584080813E-2</v>
      </c>
      <c r="AB126" s="4">
        <f t="shared" si="929"/>
        <v>0.10503605291546043</v>
      </c>
      <c r="AC126" s="4">
        <f t="shared" si="930"/>
        <v>0.17572699960319715</v>
      </c>
      <c r="AD126" s="4">
        <f t="shared" si="931"/>
        <v>0.4217485466773056</v>
      </c>
      <c r="AE126" s="4">
        <f t="shared" si="932"/>
        <v>0.50882802724871412</v>
      </c>
      <c r="AF126" s="4">
        <f t="shared" si="933"/>
        <v>0.48855888928758695</v>
      </c>
      <c r="AG126" s="4">
        <f t="shared" si="934"/>
        <v>0.46134527189342589</v>
      </c>
      <c r="AH126" s="4">
        <f t="shared" si="935"/>
        <v>0.50949265257964205</v>
      </c>
      <c r="AI126" s="4">
        <f t="shared" si="936"/>
        <v>0.32865094089584002</v>
      </c>
      <c r="AJ126" s="4">
        <f t="shared" si="937"/>
        <v>0.41863851474335734</v>
      </c>
      <c r="AK126" s="4">
        <f t="shared" si="938"/>
        <v>0.48883400226407381</v>
      </c>
      <c r="AL126" s="4">
        <f t="shared" si="939"/>
        <v>0.42274200081004415</v>
      </c>
      <c r="AM126" s="4">
        <f t="shared" si="940"/>
        <v>0.47941767068272989</v>
      </c>
      <c r="AN126" s="4">
        <f t="shared" si="941"/>
        <v>0.45576141880511162</v>
      </c>
      <c r="AO126" s="4">
        <f t="shared" si="942"/>
        <v>0.46171226484601441</v>
      </c>
      <c r="AP126" s="4">
        <f t="shared" si="943"/>
        <v>0.43102398636308187</v>
      </c>
      <c r="AQ126" s="4">
        <f t="shared" si="944"/>
        <v>0.47558963408715876</v>
      </c>
      <c r="AR126" s="4">
        <f t="shared" si="945"/>
        <v>0.43527676347544281</v>
      </c>
      <c r="AS126" s="4">
        <f t="shared" si="946"/>
        <v>0.31184781826468683</v>
      </c>
      <c r="AT126" s="4">
        <f t="shared" si="947"/>
        <v>0.30957540542471396</v>
      </c>
      <c r="AU126" s="4">
        <f t="shared" si="948"/>
        <v>0.18491737986297166</v>
      </c>
      <c r="AV126" s="4">
        <f t="shared" si="949"/>
        <v>-6.6019051211921365E-2</v>
      </c>
      <c r="AW126" s="4">
        <f t="shared" si="950"/>
        <v>-0.17372115407188315</v>
      </c>
      <c r="AX126" s="4">
        <f t="shared" si="951"/>
        <v>-0.51128802558774844</v>
      </c>
      <c r="AY126" s="4">
        <f t="shared" si="952"/>
        <v>-0.51869411129626553</v>
      </c>
      <c r="AZ126" s="4">
        <f t="shared" si="953"/>
        <v>-0.46797447411959192</v>
      </c>
      <c r="BA126" s="4">
        <f t="shared" si="954"/>
        <v>-0.36275118132786005</v>
      </c>
      <c r="BB126" s="4">
        <f t="shared" si="955"/>
        <v>-0.18892145227311205</v>
      </c>
      <c r="BC126" s="4">
        <f t="shared" si="956"/>
        <v>-0.24714921939999052</v>
      </c>
      <c r="BD126" s="4">
        <f t="shared" si="957"/>
        <v>-0.11306656179333495</v>
      </c>
      <c r="BE126" s="4">
        <f t="shared" si="958"/>
        <v>-0.11091119710152086</v>
      </c>
      <c r="BF126" s="4">
        <f t="shared" si="959"/>
        <v>1.978924454558996E-2</v>
      </c>
      <c r="BG126" s="4">
        <f t="shared" si="960"/>
        <v>0.15869080089263676</v>
      </c>
      <c r="BH126" s="4">
        <f t="shared" si="961"/>
        <v>0.14434683059157322</v>
      </c>
      <c r="BI126" s="4">
        <f t="shared" si="962"/>
        <v>0.16934379280288933</v>
      </c>
      <c r="BJ126" s="4">
        <f t="shared" si="963"/>
        <v>0.23852709518721912</v>
      </c>
      <c r="BK126" s="4">
        <f t="shared" si="964"/>
        <v>0.24589553165594416</v>
      </c>
      <c r="BL126" s="4">
        <f t="shared" si="965"/>
        <v>0.38083933031629447</v>
      </c>
      <c r="BM126" s="4">
        <f t="shared" si="966"/>
        <v>0.52286292112662125</v>
      </c>
      <c r="BN126" s="4">
        <f t="shared" si="967"/>
        <v>0.5756135795816385</v>
      </c>
      <c r="BO126" s="4">
        <f t="shared" si="968"/>
        <v>0.66065333983422703</v>
      </c>
      <c r="BP126" s="4">
        <f t="shared" si="969"/>
        <v>0.7128531039315672</v>
      </c>
      <c r="BQ126" s="4">
        <f t="shared" si="970"/>
        <v>0.59550966502581337</v>
      </c>
      <c r="BR126" s="4">
        <f t="shared" si="971"/>
        <v>0.47254939209726415</v>
      </c>
      <c r="BS126" s="4">
        <f t="shared" si="972"/>
        <v>0.56084456593458454</v>
      </c>
      <c r="BT126" s="4">
        <f t="shared" si="973"/>
        <v>0.61049775449101817</v>
      </c>
      <c r="BU126" s="4">
        <f t="shared" si="974"/>
        <v>0.59965136548518327</v>
      </c>
      <c r="BV126" s="4">
        <f t="shared" si="975"/>
        <v>0.52921057496764734</v>
      </c>
      <c r="BW126" s="4">
        <f t="shared" si="976"/>
        <v>0.23319615912208616</v>
      </c>
      <c r="BX126" s="4">
        <f t="shared" si="977"/>
        <v>-9.9866088653851381E-2</v>
      </c>
      <c r="BY126" s="4">
        <f t="shared" si="978"/>
        <v>-0.27961935687547901</v>
      </c>
      <c r="BZ126" s="4">
        <f t="shared" si="979"/>
        <v>-0.65224700212932685</v>
      </c>
      <c r="CA126" s="4">
        <f t="shared" si="980"/>
        <v>-1.1559277489476385</v>
      </c>
      <c r="CB126" s="4">
        <f t="shared" si="981"/>
        <v>-1.4571867828256932</v>
      </c>
      <c r="CC126" s="4">
        <f t="shared" si="982"/>
        <v>-1.6300480341576242</v>
      </c>
      <c r="CD126" s="4">
        <f t="shared" si="983"/>
        <v>-1.5061264240255483</v>
      </c>
      <c r="CE126" s="4">
        <f t="shared" si="984"/>
        <v>-1.0906329812935744</v>
      </c>
      <c r="CF126" s="4">
        <f t="shared" si="985"/>
        <v>-0.78093759555900599</v>
      </c>
      <c r="CG126" s="4">
        <f t="shared" si="986"/>
        <v>-0.48537914297270923</v>
      </c>
      <c r="CH126" s="4">
        <f t="shared" si="987"/>
        <v>-0.29232059422547019</v>
      </c>
      <c r="CI126" s="4">
        <f t="shared" si="988"/>
        <v>-0.26647461289160923</v>
      </c>
      <c r="CJ126" s="4">
        <f t="shared" si="989"/>
        <v>-0.16728402437567175</v>
      </c>
      <c r="CK126" s="4">
        <f t="shared" si="990"/>
        <v>-0.12882601331202104</v>
      </c>
      <c r="CL126" s="4">
        <f t="shared" si="991"/>
        <v>-8.5380893653353981E-2</v>
      </c>
      <c r="CM126" s="4">
        <f t="shared" si="992"/>
        <v>4.0197677992952846E-2</v>
      </c>
      <c r="CN126" s="4">
        <f t="shared" si="993"/>
        <v>0.15735086895256009</v>
      </c>
      <c r="CO126" s="4">
        <f t="shared" si="994"/>
        <v>0.22196780298605021</v>
      </c>
      <c r="CP126" s="4">
        <f t="shared" si="995"/>
        <v>0.35316805687864444</v>
      </c>
      <c r="CQ126" s="4">
        <f t="shared" si="996"/>
        <v>0.44343849600443425</v>
      </c>
      <c r="CR126" s="4">
        <f t="shared" si="997"/>
        <v>0.39134912461380056</v>
      </c>
      <c r="CS126" s="4">
        <f t="shared" si="998"/>
        <v>0.4419537087661749</v>
      </c>
      <c r="CT126" s="4">
        <f t="shared" si="999"/>
        <v>0.35898130587916566</v>
      </c>
      <c r="CU126" s="4">
        <f t="shared" si="1000"/>
        <v>0.34303394466615894</v>
      </c>
      <c r="CV126" s="4">
        <f t="shared" si="1001"/>
        <v>0.33863565476986096</v>
      </c>
      <c r="CW126" s="4">
        <f t="shared" si="1002"/>
        <v>0.40503751576990343</v>
      </c>
      <c r="CX126" s="4">
        <f t="shared" si="1003"/>
        <v>0.55543358946213028</v>
      </c>
      <c r="CY126" s="4">
        <f t="shared" si="1004"/>
        <v>0.61935708989401139</v>
      </c>
      <c r="CZ126" s="4">
        <f t="shared" si="1005"/>
        <v>0.64123464840778122</v>
      </c>
      <c r="DA126" s="4">
        <f t="shared" si="1006"/>
        <v>0.49644323139412427</v>
      </c>
      <c r="DB126" s="4">
        <f t="shared" si="1007"/>
        <v>0.3717392697673419</v>
      </c>
      <c r="DC126" s="4">
        <f t="shared" si="1008"/>
        <v>0.36892545161563839</v>
      </c>
      <c r="DD126" s="4">
        <f t="shared" si="1009"/>
        <v>0.39321235569947499</v>
      </c>
      <c r="DE126" s="4">
        <f t="shared" si="1010"/>
        <v>0.4121822761621256</v>
      </c>
      <c r="DF126" s="4">
        <f t="shared" si="1011"/>
        <v>0.39732632493843451</v>
      </c>
      <c r="DG126" s="4">
        <f t="shared" si="1012"/>
        <v>0.33442757488715541</v>
      </c>
      <c r="DH126" s="4">
        <f t="shared" si="1013"/>
        <v>0.27830255753956257</v>
      </c>
      <c r="DI126" s="4">
        <f t="shared" si="1014"/>
        <v>0.21993099412844727</v>
      </c>
      <c r="DJ126" s="4">
        <f t="shared" si="1015"/>
        <v>0.23113254949251416</v>
      </c>
      <c r="DK126" s="4">
        <f t="shared" si="1016"/>
        <v>0.27758362456315649</v>
      </c>
      <c r="DL126" s="4">
        <f t="shared" si="1017"/>
        <v>0.29698265621287667</v>
      </c>
      <c r="DM126" s="4">
        <f t="shared" si="1018"/>
        <v>0.327358062671321</v>
      </c>
      <c r="DN126" s="4">
        <f t="shared" si="1019"/>
        <v>0.33989547722896674</v>
      </c>
      <c r="DO126" s="4">
        <f t="shared" si="1020"/>
        <v>0.11302297484264444</v>
      </c>
      <c r="DP126" s="4">
        <f t="shared" si="1021"/>
        <v>0.13579312886767991</v>
      </c>
      <c r="DQ126" s="4">
        <f t="shared" si="1022"/>
        <v>9.2664092664091813E-2</v>
      </c>
      <c r="DR126" s="4">
        <f t="shared" si="1023"/>
        <v>2.4955847347003263E-2</v>
      </c>
      <c r="DS126" s="51">
        <f t="shared" si="1024"/>
        <v>0.1261492000993906</v>
      </c>
      <c r="DT126" s="51">
        <f t="shared" si="1025"/>
        <v>-0.65772015618484414</v>
      </c>
      <c r="DU126" s="51">
        <f t="shared" si="1026"/>
        <v>-0.22554695135704067</v>
      </c>
      <c r="DV126" s="51">
        <f t="shared" si="1027"/>
        <v>-0.10126202486545274</v>
      </c>
      <c r="DW126" s="51">
        <f t="shared" si="1028"/>
        <v>-0.1028306472721838</v>
      </c>
      <c r="DX126" s="51">
        <f t="shared" si="1029"/>
        <v>0.71628710472538815</v>
      </c>
      <c r="DY126" s="51">
        <f t="shared" si="1030"/>
        <v>0.25710612769604391</v>
      </c>
      <c r="DZ126" s="51">
        <f t="shared" si="1031"/>
        <v>0.14795897685354087</v>
      </c>
      <c r="EA126" s="51">
        <f t="shared" si="1032"/>
        <v>0.19871846865114692</v>
      </c>
      <c r="EB126" s="12">
        <f t="shared" si="1033"/>
        <v>0.23737220143654611</v>
      </c>
      <c r="EC126" s="12">
        <f t="shared" si="1034"/>
        <v>0.22807210031348121</v>
      </c>
      <c r="ED126" s="12">
        <f t="shared" si="1035"/>
        <v>0.19030995043107499</v>
      </c>
      <c r="EE126" s="12">
        <f t="shared" si="1036"/>
        <v>0.11094781845249629</v>
      </c>
      <c r="EF126" s="12">
        <f t="shared" si="1037"/>
        <v>-4.6779737050186065E-2</v>
      </c>
      <c r="EG126" s="12">
        <f t="shared" si="1038"/>
        <v>-0.13420496449810587</v>
      </c>
      <c r="EH126" s="12">
        <f t="shared" si="1039"/>
        <v>-0.19412244611808802</v>
      </c>
      <c r="EI126" s="12">
        <f t="shared" si="1040"/>
        <v>-0.22211761720340936</v>
      </c>
      <c r="EJ126" s="12">
        <f t="shared" si="1041"/>
        <v>-0.21063014309895592</v>
      </c>
      <c r="EK126" s="12">
        <f t="shared" si="1042"/>
        <v>-0.17116077353575199</v>
      </c>
      <c r="EL126" s="12">
        <f t="shared" si="1043"/>
        <v>-0.12057020282428724</v>
      </c>
      <c r="EM126" s="12">
        <f t="shared" si="1044"/>
        <v>-5.8179511458793971E-2</v>
      </c>
      <c r="EN126" s="12">
        <f t="shared" si="1045"/>
        <v>7.630090428765471E-3</v>
      </c>
      <c r="EO126" s="12">
        <f t="shared" si="1046"/>
        <v>5.8285251390739715E-2</v>
      </c>
      <c r="EP126" s="12">
        <f t="shared" si="1047"/>
        <v>9.9859375889060562E-2</v>
      </c>
      <c r="EQ126" s="12">
        <f t="shared" si="1048"/>
        <v>0.12546724685622984</v>
      </c>
      <c r="ER126" s="12">
        <f t="shared" si="1049"/>
        <v>0.13811793656213078</v>
      </c>
      <c r="ES126" s="12">
        <f t="shared" si="1050"/>
        <v>0.14257245091148837</v>
      </c>
      <c r="ET126" s="12">
        <f t="shared" si="1051"/>
        <v>0.13739540905198017</v>
      </c>
      <c r="EU126" s="12">
        <f t="shared" si="1052"/>
        <v>0.12839639975275763</v>
      </c>
      <c r="EV126" s="12">
        <f t="shared" si="1053"/>
        <v>0.11811904546935542</v>
      </c>
      <c r="EW126" s="12">
        <f t="shared" si="1054"/>
        <v>0.10687768343805651</v>
      </c>
      <c r="EX126" s="12">
        <f t="shared" si="1055"/>
        <v>9.3928256639669833E-2</v>
      </c>
      <c r="EY126" s="12">
        <f t="shared" si="1056"/>
        <v>8.3520841862717979E-2</v>
      </c>
      <c r="EZ126" s="12">
        <f t="shared" si="1057"/>
        <v>7.3091223120228435E-2</v>
      </c>
      <c r="FA126" s="12">
        <f t="shared" si="1058"/>
        <v>6.3031153334949741E-2</v>
      </c>
      <c r="FB126" s="12">
        <f t="shared" si="1059"/>
        <v>5.4187952259202747E-2</v>
      </c>
      <c r="FC126" s="12">
        <f t="shared" si="1060"/>
        <v>4.4517859034930024E-2</v>
      </c>
      <c r="FD126" s="12">
        <f t="shared" si="1061"/>
        <v>3.413331485167323E-2</v>
      </c>
      <c r="FE126" s="12">
        <f t="shared" si="1062"/>
        <v>2.5575972189234575E-2</v>
      </c>
      <c r="FF126" s="12">
        <f t="shared" si="1063"/>
        <v>1.9821637562272249E-2</v>
      </c>
    </row>
    <row r="127" spans="2:162" x14ac:dyDescent="0.25">
      <c r="B127" t="str">
        <f t="shared" si="907"/>
        <v xml:space="preserve">   Manufacturing</v>
      </c>
      <c r="C127" s="4"/>
      <c r="D127" s="4"/>
      <c r="E127" s="4"/>
      <c r="F127" s="4"/>
      <c r="G127" s="4">
        <f t="shared" si="908"/>
        <v>-0.43691971600218626</v>
      </c>
      <c r="H127" s="4">
        <f t="shared" si="909"/>
        <v>-0.37005836692942118</v>
      </c>
      <c r="I127" s="4">
        <f t="shared" si="910"/>
        <v>-0.35787778473650916</v>
      </c>
      <c r="J127" s="4">
        <f t="shared" si="911"/>
        <v>-0.29372976861287664</v>
      </c>
      <c r="K127" s="4">
        <f t="shared" si="912"/>
        <v>-0.16824900853262642</v>
      </c>
      <c r="L127" s="4">
        <f t="shared" si="913"/>
        <v>-0.20072500674076355</v>
      </c>
      <c r="M127" s="4">
        <f t="shared" si="914"/>
        <v>-0.47744091668656019</v>
      </c>
      <c r="N127" s="4">
        <f t="shared" si="915"/>
        <v>-0.58418527018568522</v>
      </c>
      <c r="O127" s="4">
        <f t="shared" si="916"/>
        <v>-0.86311371227572409</v>
      </c>
      <c r="P127" s="4">
        <f t="shared" si="917"/>
        <v>-0.94175301862840222</v>
      </c>
      <c r="Q127" s="4">
        <f t="shared" si="918"/>
        <v>-0.68669527896995741</v>
      </c>
      <c r="R127" s="4">
        <f t="shared" si="919"/>
        <v>-1.1142225497420777</v>
      </c>
      <c r="S127" s="4">
        <f t="shared" si="920"/>
        <v>-1.0613900976126041</v>
      </c>
      <c r="T127" s="4">
        <f t="shared" si="921"/>
        <v>-0.97602438595463048</v>
      </c>
      <c r="U127" s="4">
        <f t="shared" si="922"/>
        <v>-1.1081855270391485</v>
      </c>
      <c r="V127" s="4">
        <f t="shared" si="923"/>
        <v>-0.44532989569905101</v>
      </c>
      <c r="W127" s="4">
        <f t="shared" si="924"/>
        <v>7.5761990792001493E-2</v>
      </c>
      <c r="X127" s="4">
        <f t="shared" si="925"/>
        <v>-3.772818295266879E-2</v>
      </c>
      <c r="Y127" s="4">
        <f t="shared" si="926"/>
        <v>-0.39645792337076069</v>
      </c>
      <c r="Z127" s="4">
        <f t="shared" si="927"/>
        <v>-1.7234468937875773</v>
      </c>
      <c r="AA127" s="4">
        <f t="shared" si="928"/>
        <v>-0.5081185420688058</v>
      </c>
      <c r="AB127" s="4">
        <f t="shared" si="929"/>
        <v>-8.5164367228749514E-3</v>
      </c>
      <c r="AC127" s="4">
        <f t="shared" si="930"/>
        <v>0.75109120798140871</v>
      </c>
      <c r="AD127" s="4">
        <f t="shared" si="931"/>
        <v>2.6302291120483323</v>
      </c>
      <c r="AE127" s="4">
        <f t="shared" si="932"/>
        <v>1.6543862088141292</v>
      </c>
      <c r="AF127" s="4">
        <f t="shared" si="933"/>
        <v>1.8245052306163598</v>
      </c>
      <c r="AG127" s="4">
        <f t="shared" si="934"/>
        <v>1.9436558200480432</v>
      </c>
      <c r="AH127" s="4">
        <f t="shared" si="935"/>
        <v>1.9146197575887591</v>
      </c>
      <c r="AI127" s="4">
        <f t="shared" si="936"/>
        <v>1.4683275907765694</v>
      </c>
      <c r="AJ127" s="4">
        <f t="shared" si="937"/>
        <v>1.1675074106817795</v>
      </c>
      <c r="AK127" s="4">
        <f t="shared" si="938"/>
        <v>0.67150355047854571</v>
      </c>
      <c r="AL127" s="4">
        <f t="shared" si="939"/>
        <v>-1.2656946132035113E-2</v>
      </c>
      <c r="AM127" s="4">
        <f t="shared" si="940"/>
        <v>-0.54216867469879781</v>
      </c>
      <c r="AN127" s="4">
        <f t="shared" si="941"/>
        <v>-1.0353710492420491</v>
      </c>
      <c r="AO127" s="4">
        <f t="shared" si="942"/>
        <v>-1.4023282086546491</v>
      </c>
      <c r="AP127" s="4">
        <f t="shared" si="943"/>
        <v>-1.4489224400340943</v>
      </c>
      <c r="AQ127" s="4">
        <f t="shared" si="944"/>
        <v>-1.5068426671843147</v>
      </c>
      <c r="AR127" s="4">
        <f t="shared" si="945"/>
        <v>-1.0906101129301355</v>
      </c>
      <c r="AS127" s="4">
        <f t="shared" si="946"/>
        <v>-0.81560198623072</v>
      </c>
      <c r="AT127" s="4">
        <f t="shared" si="947"/>
        <v>-0.68344724120686595</v>
      </c>
      <c r="AU127" s="4">
        <f t="shared" si="948"/>
        <v>-0.3247907825798329</v>
      </c>
      <c r="AV127" s="4">
        <f t="shared" si="949"/>
        <v>-0.47863812128642874</v>
      </c>
      <c r="AW127" s="4">
        <f t="shared" si="950"/>
        <v>-0.44604080099537335</v>
      </c>
      <c r="AX127" s="4">
        <f t="shared" si="951"/>
        <v>-0.73074498634230867</v>
      </c>
      <c r="AY127" s="4">
        <f t="shared" si="952"/>
        <v>-1.157086863660902</v>
      </c>
      <c r="AZ127" s="4">
        <f t="shared" si="953"/>
        <v>-1.3566532734578114</v>
      </c>
      <c r="BA127" s="4">
        <f t="shared" si="954"/>
        <v>-1.5703307718008697</v>
      </c>
      <c r="BB127" s="4">
        <f t="shared" si="955"/>
        <v>-1.496839198779276</v>
      </c>
      <c r="BC127" s="4">
        <f t="shared" si="956"/>
        <v>-1.2112758772573775</v>
      </c>
      <c r="BD127" s="4">
        <f t="shared" si="957"/>
        <v>-1.1896568675646446</v>
      </c>
      <c r="BE127" s="4">
        <f t="shared" si="958"/>
        <v>-1.0721415719813687</v>
      </c>
      <c r="BF127" s="4">
        <f t="shared" si="959"/>
        <v>-0.91030524909711508</v>
      </c>
      <c r="BG127" s="4">
        <f t="shared" si="960"/>
        <v>-0.6347632035705425</v>
      </c>
      <c r="BH127" s="4">
        <f t="shared" si="961"/>
        <v>-0.38077698414673772</v>
      </c>
      <c r="BI127" s="4">
        <f t="shared" si="962"/>
        <v>-0.14444029386128579</v>
      </c>
      <c r="BJ127" s="4">
        <f t="shared" si="963"/>
        <v>0.12174820483514263</v>
      </c>
      <c r="BK127" s="4">
        <f t="shared" si="964"/>
        <v>0.31295794938029309</v>
      </c>
      <c r="BL127" s="4">
        <f t="shared" si="965"/>
        <v>0.52674530751539483</v>
      </c>
      <c r="BM127" s="4">
        <f t="shared" si="966"/>
        <v>0.31075815123563166</v>
      </c>
      <c r="BN127" s="4">
        <f t="shared" si="967"/>
        <v>0.65889384215940816</v>
      </c>
      <c r="BO127" s="4">
        <f t="shared" si="968"/>
        <v>0.71672354948805606</v>
      </c>
      <c r="BP127" s="4">
        <f t="shared" si="969"/>
        <v>0.59444699514293187</v>
      </c>
      <c r="BQ127" s="4">
        <f t="shared" si="970"/>
        <v>0.84523952455276685</v>
      </c>
      <c r="BR127" s="4">
        <f t="shared" si="971"/>
        <v>0.50104483282674839</v>
      </c>
      <c r="BS127" s="4">
        <f t="shared" si="972"/>
        <v>0.43595060797436297</v>
      </c>
      <c r="BT127" s="4">
        <f t="shared" si="973"/>
        <v>0.41401571856287417</v>
      </c>
      <c r="BU127" s="4">
        <f t="shared" si="974"/>
        <v>0.46949447995351612</v>
      </c>
      <c r="BV127" s="4">
        <f t="shared" si="975"/>
        <v>0.42983915696061964</v>
      </c>
      <c r="BW127" s="4">
        <f t="shared" si="976"/>
        <v>0.37722908093278462</v>
      </c>
      <c r="BX127" s="4">
        <f t="shared" si="977"/>
        <v>0.29051953062938518</v>
      </c>
      <c r="BY127" s="4">
        <f t="shared" si="978"/>
        <v>0.11951472511613272</v>
      </c>
      <c r="BZ127" s="4">
        <f t="shared" si="979"/>
        <v>-0.63879861033284724</v>
      </c>
      <c r="CA127" s="4">
        <f t="shared" si="980"/>
        <v>-0.5478963896746043</v>
      </c>
      <c r="CB127" s="4">
        <f t="shared" si="981"/>
        <v>-0.90238631046545359</v>
      </c>
      <c r="CC127" s="4">
        <f t="shared" si="982"/>
        <v>-1.1074541896459724</v>
      </c>
      <c r="CD127" s="4">
        <f t="shared" si="983"/>
        <v>-0.59565601431386384</v>
      </c>
      <c r="CE127" s="4">
        <f t="shared" si="984"/>
        <v>-0.81452336577621387</v>
      </c>
      <c r="CF127" s="4">
        <f t="shared" si="985"/>
        <v>-0.45162656128713374</v>
      </c>
      <c r="CG127" s="4">
        <f t="shared" si="986"/>
        <v>-0.19034476195008135</v>
      </c>
      <c r="CH127" s="4">
        <f t="shared" si="987"/>
        <v>6.469390200072038E-2</v>
      </c>
      <c r="CI127" s="4">
        <f t="shared" si="988"/>
        <v>0.2640739407033984</v>
      </c>
      <c r="CJ127" s="4">
        <f t="shared" si="989"/>
        <v>0.49468275779662857</v>
      </c>
      <c r="CK127" s="4">
        <f t="shared" si="990"/>
        <v>0.68707207099744627</v>
      </c>
      <c r="CL127" s="4">
        <f t="shared" si="991"/>
        <v>0.77317142586092391</v>
      </c>
      <c r="CM127" s="4">
        <f t="shared" si="992"/>
        <v>0.74956846610389816</v>
      </c>
      <c r="CN127" s="4">
        <f t="shared" si="993"/>
        <v>0.65993424142790158</v>
      </c>
      <c r="CO127" s="4">
        <f t="shared" si="994"/>
        <v>0.57711628776373347</v>
      </c>
      <c r="CP127" s="4">
        <f t="shared" si="995"/>
        <v>0.48560607820813773</v>
      </c>
      <c r="CQ127" s="4">
        <f t="shared" si="996"/>
        <v>0.42265231650422647</v>
      </c>
      <c r="CR127" s="4">
        <f t="shared" si="997"/>
        <v>0.29293969561734823</v>
      </c>
      <c r="CS127" s="4">
        <f t="shared" si="998"/>
        <v>0.13896482595224977</v>
      </c>
      <c r="CT127" s="4">
        <f t="shared" si="999"/>
        <v>3.8381649056260729E-2</v>
      </c>
      <c r="CU127" s="4">
        <f t="shared" si="1000"/>
        <v>-5.3809246222141949E-2</v>
      </c>
      <c r="CV127" s="4">
        <f t="shared" si="1001"/>
        <v>-5.5696653745043033E-2</v>
      </c>
      <c r="CW127" s="4">
        <f t="shared" si="1002"/>
        <v>2.2133197583059589E-3</v>
      </c>
      <c r="CX127" s="4">
        <f t="shared" si="1003"/>
        <v>1.7563117453349198E-2</v>
      </c>
      <c r="CY127" s="4">
        <f t="shared" si="1004"/>
        <v>8.0690888472106148E-2</v>
      </c>
      <c r="CZ127" s="4">
        <f t="shared" si="1005"/>
        <v>4.7820889033801911E-2</v>
      </c>
      <c r="DA127" s="4">
        <f t="shared" si="1006"/>
        <v>7.7367776321160542E-2</v>
      </c>
      <c r="DB127" s="4">
        <f t="shared" si="1007"/>
        <v>2.7773623603307696E-2</v>
      </c>
      <c r="DC127" s="4">
        <f t="shared" si="1008"/>
        <v>-3.18039182427272E-2</v>
      </c>
      <c r="DD127" s="4">
        <f t="shared" si="1009"/>
        <v>-4.4157537271065868E-2</v>
      </c>
      <c r="DE127" s="4">
        <f t="shared" si="1010"/>
        <v>-0.21858151008597579</v>
      </c>
      <c r="DF127" s="4">
        <f t="shared" si="1011"/>
        <v>-0.33110527078203028</v>
      </c>
      <c r="DG127" s="4">
        <f t="shared" si="1012"/>
        <v>-0.40828887977020845</v>
      </c>
      <c r="DH127" s="4">
        <f t="shared" si="1013"/>
        <v>-0.43065797225099994</v>
      </c>
      <c r="DI127" s="4">
        <f t="shared" si="1014"/>
        <v>-0.48828716127600263</v>
      </c>
      <c r="DJ127" s="4">
        <f t="shared" si="1015"/>
        <v>-0.36981207918802111</v>
      </c>
      <c r="DK127" s="4">
        <f t="shared" si="1016"/>
        <v>-0.251622566150775</v>
      </c>
      <c r="DL127" s="4">
        <f t="shared" si="1017"/>
        <v>-0.13859190623267642</v>
      </c>
      <c r="DM127" s="4">
        <f t="shared" si="1018"/>
        <v>8.2825533928888945E-2</v>
      </c>
      <c r="DN127" s="4">
        <f t="shared" si="1019"/>
        <v>0.27505992376910693</v>
      </c>
      <c r="DO127" s="4">
        <f t="shared" si="1020"/>
        <v>0.35660697234834587</v>
      </c>
      <c r="DP127" s="4">
        <f t="shared" si="1021"/>
        <v>0.36470154610176625</v>
      </c>
      <c r="DQ127" s="4">
        <f t="shared" si="1022"/>
        <v>0.31467181467181443</v>
      </c>
      <c r="DR127" s="4">
        <f t="shared" si="1023"/>
        <v>0.15549412577747163</v>
      </c>
      <c r="DS127" s="51">
        <f t="shared" si="1024"/>
        <v>3.8227030333140384E-3</v>
      </c>
      <c r="DT127" s="51">
        <f t="shared" si="1025"/>
        <v>-0.78661056143144081</v>
      </c>
      <c r="DU127" s="51">
        <f t="shared" si="1026"/>
        <v>-1.1333734305691305</v>
      </c>
      <c r="DV127" s="51">
        <f t="shared" si="1027"/>
        <v>-1.3557859995874502</v>
      </c>
      <c r="DW127" s="51">
        <f t="shared" si="1028"/>
        <v>-1.4639344875294469</v>
      </c>
      <c r="DX127" s="51">
        <f t="shared" si="1029"/>
        <v>-0.96066741104346121</v>
      </c>
      <c r="DY127" s="51">
        <f t="shared" si="1030"/>
        <v>-0.53665802844491706</v>
      </c>
      <c r="DZ127" s="51">
        <f t="shared" si="1031"/>
        <v>-0.16822732984717745</v>
      </c>
      <c r="EA127" s="51">
        <f t="shared" si="1032"/>
        <v>0.16627463703463516</v>
      </c>
      <c r="EB127" s="12">
        <f t="shared" si="1033"/>
        <v>0.42119005221984152</v>
      </c>
      <c r="EC127" s="12">
        <f t="shared" si="1034"/>
        <v>0.46645376175548658</v>
      </c>
      <c r="ED127" s="12">
        <f t="shared" si="1035"/>
        <v>0.39146913032576586</v>
      </c>
      <c r="EE127" s="12">
        <f t="shared" si="1036"/>
        <v>0.25811161583387432</v>
      </c>
      <c r="EF127" s="12">
        <f t="shared" si="1037"/>
        <v>0.11344610163193836</v>
      </c>
      <c r="EG127" s="12">
        <f t="shared" si="1038"/>
        <v>2.334564789402907E-2</v>
      </c>
      <c r="EH127" s="12">
        <f t="shared" si="1039"/>
        <v>-4.6779353988089967E-2</v>
      </c>
      <c r="EI127" s="12">
        <f t="shared" si="1040"/>
        <v>-9.3838632219516063E-2</v>
      </c>
      <c r="EJ127" s="12">
        <f t="shared" si="1041"/>
        <v>-0.11296746778252992</v>
      </c>
      <c r="EK127" s="12">
        <f t="shared" si="1042"/>
        <v>-0.11658852074410445</v>
      </c>
      <c r="EL127" s="12">
        <f t="shared" si="1043"/>
        <v>-0.11060524721153989</v>
      </c>
      <c r="EM127" s="12">
        <f t="shared" si="1044"/>
        <v>-8.0265963480955715E-2</v>
      </c>
      <c r="EN127" s="12">
        <f t="shared" si="1045"/>
        <v>-4.2255835654587647E-2</v>
      </c>
      <c r="EO127" s="12">
        <f t="shared" si="1046"/>
        <v>-5.2299826771348961E-3</v>
      </c>
      <c r="EP127" s="12">
        <f t="shared" si="1047"/>
        <v>3.7124300798572749E-2</v>
      </c>
      <c r="EQ127" s="12">
        <f t="shared" si="1048"/>
        <v>6.3862134181667113E-2</v>
      </c>
      <c r="ER127" s="12">
        <f t="shared" si="1049"/>
        <v>8.3271487619246035E-2</v>
      </c>
      <c r="ES127" s="12">
        <f t="shared" si="1050"/>
        <v>9.5052116122916974E-2</v>
      </c>
      <c r="ET127" s="12">
        <f t="shared" si="1051"/>
        <v>9.9426401446244719E-2</v>
      </c>
      <c r="EU127" s="12">
        <f t="shared" si="1052"/>
        <v>9.6413018015347324E-2</v>
      </c>
      <c r="EV127" s="12">
        <f t="shared" si="1053"/>
        <v>8.6821395905453846E-2</v>
      </c>
      <c r="EW127" s="12">
        <f t="shared" si="1054"/>
        <v>7.2242068059485756E-2</v>
      </c>
      <c r="EX127" s="12">
        <f t="shared" si="1055"/>
        <v>5.4481049708136803E-2</v>
      </c>
      <c r="EY127" s="12">
        <f t="shared" si="1056"/>
        <v>4.3219842393518032E-2</v>
      </c>
      <c r="EZ127" s="12">
        <f t="shared" si="1057"/>
        <v>3.4504770568820148E-2</v>
      </c>
      <c r="FA127" s="12">
        <f t="shared" si="1058"/>
        <v>2.8957449730753475E-2</v>
      </c>
      <c r="FB127" s="12">
        <f t="shared" si="1059"/>
        <v>2.4814788763496576E-2</v>
      </c>
      <c r="FC127" s="12">
        <f t="shared" si="1060"/>
        <v>1.9930612344699537E-2</v>
      </c>
      <c r="FD127" s="12">
        <f t="shared" si="1061"/>
        <v>1.2642971157780993E-2</v>
      </c>
      <c r="FE127" s="12">
        <f t="shared" si="1062"/>
        <v>1.4466780385633423E-3</v>
      </c>
      <c r="FF127" s="12">
        <f t="shared" si="1063"/>
        <v>-7.6928625954606634E-3</v>
      </c>
    </row>
    <row r="128" spans="2:162" x14ac:dyDescent="0.25">
      <c r="B128" t="str">
        <f t="shared" si="907"/>
        <v xml:space="preserve">      Aerospace</v>
      </c>
      <c r="C128" s="4"/>
      <c r="D128" s="4"/>
      <c r="E128" s="4"/>
      <c r="F128" s="4"/>
      <c r="G128" s="4">
        <f t="shared" si="908"/>
        <v>-0.14563990533406052</v>
      </c>
      <c r="H128" s="4">
        <f t="shared" si="909"/>
        <v>2.1060232264274864E-2</v>
      </c>
      <c r="I128" s="4">
        <f t="shared" si="910"/>
        <v>0.14911574364021513</v>
      </c>
      <c r="J128" s="4">
        <f t="shared" si="911"/>
        <v>0.104903488790314</v>
      </c>
      <c r="K128" s="4">
        <f t="shared" si="912"/>
        <v>-2.4035572647519307E-2</v>
      </c>
      <c r="L128" s="4">
        <f t="shared" si="913"/>
        <v>-0.20671679798675838</v>
      </c>
      <c r="M128" s="4">
        <f t="shared" si="914"/>
        <v>-0.44760085939364969</v>
      </c>
      <c r="N128" s="4">
        <f t="shared" si="915"/>
        <v>-0.5364966767011411</v>
      </c>
      <c r="O128" s="4">
        <f t="shared" si="916"/>
        <v>-0.66507049747273239</v>
      </c>
      <c r="P128" s="4">
        <f t="shared" si="917"/>
        <v>-0.77642960469990641</v>
      </c>
      <c r="Q128" s="4">
        <f t="shared" si="918"/>
        <v>-0.8169305904987435</v>
      </c>
      <c r="R128" s="4">
        <f t="shared" si="919"/>
        <v>-1.105379513633014</v>
      </c>
      <c r="S128" s="4">
        <f t="shared" si="920"/>
        <v>-1.2025167587910142</v>
      </c>
      <c r="T128" s="4">
        <f t="shared" si="921"/>
        <v>-1.0961955565976915</v>
      </c>
      <c r="U128" s="4">
        <f t="shared" si="922"/>
        <v>-0.96062035242035804</v>
      </c>
      <c r="V128" s="4">
        <f t="shared" si="923"/>
        <v>-0.50685573655220861</v>
      </c>
      <c r="W128" s="4">
        <f t="shared" si="924"/>
        <v>-0.30013404044524739</v>
      </c>
      <c r="X128" s="4">
        <f t="shared" si="925"/>
        <v>-0.28151028818527485</v>
      </c>
      <c r="Y128" s="4">
        <f t="shared" si="926"/>
        <v>-0.82185438129413091</v>
      </c>
      <c r="Z128" s="4">
        <f t="shared" si="927"/>
        <v>-2.1843687374749505</v>
      </c>
      <c r="AA128" s="4">
        <f t="shared" si="928"/>
        <v>-0.77495174293175806</v>
      </c>
      <c r="AB128" s="4">
        <f t="shared" si="929"/>
        <v>-0.43433827286663235</v>
      </c>
      <c r="AC128" s="4">
        <f t="shared" si="930"/>
        <v>0.51017516013831377</v>
      </c>
      <c r="AD128" s="4">
        <f t="shared" si="931"/>
        <v>2.3509631824917361</v>
      </c>
      <c r="AE128" s="4">
        <f t="shared" si="932"/>
        <v>1.4124843597942449</v>
      </c>
      <c r="AF128" s="4">
        <f t="shared" si="933"/>
        <v>1.5070799635651013</v>
      </c>
      <c r="AG128" s="4">
        <f t="shared" si="934"/>
        <v>1.5532867438305311</v>
      </c>
      <c r="AH128" s="4">
        <f t="shared" si="935"/>
        <v>1.4104901855625855</v>
      </c>
      <c r="AI128" s="4">
        <f t="shared" si="936"/>
        <v>0.99655446594221975</v>
      </c>
      <c r="AJ128" s="4">
        <f t="shared" si="937"/>
        <v>0.77487128815850914</v>
      </c>
      <c r="AK128" s="4">
        <f t="shared" si="938"/>
        <v>0.35504785427600988</v>
      </c>
      <c r="AL128" s="4">
        <f t="shared" si="939"/>
        <v>-0.11897529364114755</v>
      </c>
      <c r="AM128" s="4">
        <f t="shared" si="940"/>
        <v>-0.46686746987951844</v>
      </c>
      <c r="AN128" s="4">
        <f t="shared" si="941"/>
        <v>-0.89913801644704228</v>
      </c>
      <c r="AO128" s="4">
        <f t="shared" si="942"/>
        <v>-1.2304140674885791</v>
      </c>
      <c r="AP128" s="4">
        <f t="shared" si="943"/>
        <v>-1.3295994155606976</v>
      </c>
      <c r="AQ128" s="4">
        <f t="shared" si="944"/>
        <v>-1.5165485780840513</v>
      </c>
      <c r="AR128" s="4">
        <f t="shared" si="945"/>
        <v>-0.93100863298914205</v>
      </c>
      <c r="AS128" s="4">
        <f t="shared" si="946"/>
        <v>-0.63329095401444169</v>
      </c>
      <c r="AT128" s="4">
        <f t="shared" si="947"/>
        <v>-0.39768532850713162</v>
      </c>
      <c r="AU128" s="4">
        <f t="shared" si="948"/>
        <v>0.16832223038808949</v>
      </c>
      <c r="AV128" s="4">
        <f t="shared" si="949"/>
        <v>-2.357823257569662E-3</v>
      </c>
      <c r="AW128" s="4">
        <f t="shared" si="950"/>
        <v>0.11503157499354469</v>
      </c>
      <c r="AX128" s="4">
        <f t="shared" si="951"/>
        <v>7.0039455559962492E-3</v>
      </c>
      <c r="AY128" s="4">
        <f t="shared" si="952"/>
        <v>-0.45767127467317492</v>
      </c>
      <c r="AZ128" s="4">
        <f t="shared" si="953"/>
        <v>-0.69487118884424437</v>
      </c>
      <c r="BA128" s="4">
        <f t="shared" si="954"/>
        <v>-0.96654097656436433</v>
      </c>
      <c r="BB128" s="4">
        <f t="shared" si="955"/>
        <v>-0.99789279918618468</v>
      </c>
      <c r="BC128" s="4">
        <f t="shared" si="956"/>
        <v>-0.80751725150491838</v>
      </c>
      <c r="BD128" s="4">
        <f t="shared" si="957"/>
        <v>-0.7644282764723227</v>
      </c>
      <c r="BE128" s="4">
        <f t="shared" si="958"/>
        <v>-0.70736696818080969</v>
      </c>
      <c r="BF128" s="4">
        <f t="shared" si="959"/>
        <v>-0.69262355909563122</v>
      </c>
      <c r="BG128" s="4">
        <f t="shared" si="960"/>
        <v>-0.52814282172080407</v>
      </c>
      <c r="BH128" s="4">
        <f t="shared" si="961"/>
        <v>-0.38326572260521219</v>
      </c>
      <c r="BI128" s="4">
        <f t="shared" si="962"/>
        <v>-0.20171834142697098</v>
      </c>
      <c r="BJ128" s="4">
        <f t="shared" si="963"/>
        <v>0</v>
      </c>
      <c r="BK128" s="4">
        <f t="shared" si="964"/>
        <v>0.18628449367874586</v>
      </c>
      <c r="BL128" s="4">
        <f t="shared" si="965"/>
        <v>0.32396072903528988</v>
      </c>
      <c r="BM128" s="4">
        <f t="shared" si="966"/>
        <v>0.10605238494549366</v>
      </c>
      <c r="BN128" s="4">
        <f t="shared" si="967"/>
        <v>0.48008621956596281</v>
      </c>
      <c r="BO128" s="4">
        <f t="shared" si="968"/>
        <v>0.48756704046806504</v>
      </c>
      <c r="BP128" s="4">
        <f t="shared" si="969"/>
        <v>0.43254476475847492</v>
      </c>
      <c r="BQ128" s="4">
        <f t="shared" si="970"/>
        <v>0.74918957858086199</v>
      </c>
      <c r="BR128" s="4">
        <f t="shared" si="971"/>
        <v>0.42030775075987864</v>
      </c>
      <c r="BS128" s="4">
        <f t="shared" si="972"/>
        <v>0.41002922047318302</v>
      </c>
      <c r="BT128" s="4">
        <f t="shared" si="973"/>
        <v>0.42805014970059879</v>
      </c>
      <c r="BU128" s="4">
        <f t="shared" si="974"/>
        <v>0.44857640906449803</v>
      </c>
      <c r="BV128" s="4">
        <f t="shared" si="975"/>
        <v>0.42983915696062069</v>
      </c>
      <c r="BW128" s="4">
        <f t="shared" si="976"/>
        <v>0.40695016003657963</v>
      </c>
      <c r="BX128" s="4">
        <f t="shared" si="977"/>
        <v>0.35861004562064536</v>
      </c>
      <c r="BY128" s="4">
        <f t="shared" si="978"/>
        <v>0.30442429982411057</v>
      </c>
      <c r="BZ128" s="4">
        <f t="shared" si="979"/>
        <v>-0.3339683962792776</v>
      </c>
      <c r="CA128" s="4">
        <f t="shared" si="980"/>
        <v>7.7952738368336993E-2</v>
      </c>
      <c r="CB128" s="4">
        <f t="shared" si="981"/>
        <v>-6.6843430404848247E-2</v>
      </c>
      <c r="CC128" s="4">
        <f t="shared" si="982"/>
        <v>-0.20903753780466133</v>
      </c>
      <c r="CD128" s="4">
        <f t="shared" si="983"/>
        <v>0.2672525083233292</v>
      </c>
      <c r="CE128" s="4">
        <f t="shared" si="984"/>
        <v>-0.27380870205471486</v>
      </c>
      <c r="CF128" s="4">
        <f t="shared" si="985"/>
        <v>-0.1952343988897513</v>
      </c>
      <c r="CG128" s="4">
        <f t="shared" si="986"/>
        <v>-0.10706892859692109</v>
      </c>
      <c r="CH128" s="4">
        <f t="shared" si="987"/>
        <v>-4.7921408889419898E-3</v>
      </c>
      <c r="CI128" s="4">
        <f t="shared" si="988"/>
        <v>0.11523226503420859</v>
      </c>
      <c r="CJ128" s="4">
        <f t="shared" si="989"/>
        <v>0.30828055920659503</v>
      </c>
      <c r="CK128" s="4">
        <f t="shared" si="990"/>
        <v>0.50814705250852976</v>
      </c>
      <c r="CL128" s="4">
        <f t="shared" si="991"/>
        <v>0.5929228725927338</v>
      </c>
      <c r="CM128" s="4">
        <f t="shared" si="992"/>
        <v>0.58877775413208422</v>
      </c>
      <c r="CN128" s="4">
        <f t="shared" si="993"/>
        <v>0.52841709722874608</v>
      </c>
      <c r="CO128" s="4">
        <f t="shared" si="994"/>
        <v>0.46963714105469828</v>
      </c>
      <c r="CP128" s="4">
        <f t="shared" si="995"/>
        <v>0.40428448616371221</v>
      </c>
      <c r="CQ128" s="4">
        <f t="shared" si="996"/>
        <v>0.33719802300337176</v>
      </c>
      <c r="CR128" s="4">
        <f t="shared" si="997"/>
        <v>0.21970477171301159</v>
      </c>
      <c r="CS128" s="4">
        <f t="shared" si="998"/>
        <v>3.6449790413705635E-2</v>
      </c>
      <c r="CT128" s="4">
        <f t="shared" si="999"/>
        <v>-0.12417592341732184</v>
      </c>
      <c r="CU128" s="4">
        <f t="shared" si="1000"/>
        <v>-0.19281646562934379</v>
      </c>
      <c r="CV128" s="4">
        <f t="shared" si="1001"/>
        <v>-0.17600142583433656</v>
      </c>
      <c r="CW128" s="4">
        <f t="shared" si="1002"/>
        <v>-0.11509262743188498</v>
      </c>
      <c r="CX128" s="4">
        <f t="shared" si="1003"/>
        <v>-6.1470911086716984E-2</v>
      </c>
      <c r="CY128" s="4">
        <f t="shared" si="1004"/>
        <v>-2.8350852706416026E-2</v>
      </c>
      <c r="CZ128" s="4">
        <f t="shared" si="1005"/>
        <v>-3.0431474839691528E-2</v>
      </c>
      <c r="DA128" s="4">
        <f t="shared" si="1006"/>
        <v>-4.5131202854011759E-2</v>
      </c>
      <c r="DB128" s="4">
        <f t="shared" si="1007"/>
        <v>-6.6229410130964408E-2</v>
      </c>
      <c r="DC128" s="4">
        <f t="shared" si="1008"/>
        <v>-8.269018743109123E-2</v>
      </c>
      <c r="DD128" s="4">
        <f t="shared" si="1009"/>
        <v>-0.13247261181319311</v>
      </c>
      <c r="DE128" s="4">
        <f t="shared" si="1010"/>
        <v>-0.23939879676082962</v>
      </c>
      <c r="DF128" s="4">
        <f t="shared" si="1011"/>
        <v>-0.34559112637874284</v>
      </c>
      <c r="DG128" s="4">
        <f t="shared" si="1012"/>
        <v>-0.38777185063602748</v>
      </c>
      <c r="DH128" s="4">
        <f t="shared" si="1013"/>
        <v>-0.43065797225100022</v>
      </c>
      <c r="DI128" s="4">
        <f t="shared" si="1014"/>
        <v>-0.453985997054135</v>
      </c>
      <c r="DJ128" s="4">
        <f t="shared" si="1015"/>
        <v>-0.37383177570093451</v>
      </c>
      <c r="DK128" s="4">
        <f t="shared" si="1016"/>
        <v>-0.27159261108337457</v>
      </c>
      <c r="DL128" s="4">
        <f t="shared" si="1017"/>
        <v>-0.13067236873366614</v>
      </c>
      <c r="DM128" s="4">
        <f t="shared" si="1018"/>
        <v>6.7049241751956645E-2</v>
      </c>
      <c r="DN128" s="4">
        <f t="shared" si="1019"/>
        <v>0.22790679398011707</v>
      </c>
      <c r="DO128" s="4">
        <f t="shared" si="1020"/>
        <v>0.27086540522633795</v>
      </c>
      <c r="DP128" s="4">
        <f t="shared" si="1021"/>
        <v>0.29874488350889494</v>
      </c>
      <c r="DQ128" s="4">
        <f t="shared" si="1022"/>
        <v>0.25868725868725895</v>
      </c>
      <c r="DR128" s="4">
        <f t="shared" si="1023"/>
        <v>0.14589572295170067</v>
      </c>
      <c r="DS128" s="51">
        <f t="shared" si="1024"/>
        <v>8.2188115216269328E-2</v>
      </c>
      <c r="DT128" s="51">
        <f t="shared" si="1025"/>
        <v>-0.26536259903711296</v>
      </c>
      <c r="DU128" s="51">
        <f t="shared" si="1026"/>
        <v>-0.64844748515149253</v>
      </c>
      <c r="DV128" s="51">
        <f t="shared" si="1027"/>
        <v>-0.89448121964483307</v>
      </c>
      <c r="DW128" s="51">
        <f t="shared" si="1028"/>
        <v>-1.0413940096473839</v>
      </c>
      <c r="DX128" s="51">
        <f t="shared" si="1029"/>
        <v>-0.93538668970021255</v>
      </c>
      <c r="DY128" s="51">
        <f t="shared" si="1030"/>
        <v>-0.54482012773685362</v>
      </c>
      <c r="DZ128" s="51">
        <f t="shared" si="1031"/>
        <v>-0.20471036523572053</v>
      </c>
      <c r="EA128" s="51">
        <f t="shared" si="1032"/>
        <v>-1.0138697380160808E-2</v>
      </c>
      <c r="EB128" s="12">
        <f t="shared" si="1033"/>
        <v>0.12170424761409315</v>
      </c>
      <c r="EC128" s="12">
        <f t="shared" si="1034"/>
        <v>0.17154858934169268</v>
      </c>
      <c r="ED128" s="12">
        <f t="shared" si="1035"/>
        <v>0.17505525874206793</v>
      </c>
      <c r="EE128" s="12">
        <f t="shared" si="1036"/>
        <v>0.18399816772912869</v>
      </c>
      <c r="EF128" s="12">
        <f t="shared" si="1037"/>
        <v>0.16579194203594635</v>
      </c>
      <c r="EG128" s="12">
        <f t="shared" si="1038"/>
        <v>0.15590980177967492</v>
      </c>
      <c r="EH128" s="12">
        <f t="shared" si="1039"/>
        <v>0.14997379474187375</v>
      </c>
      <c r="EI128" s="12">
        <f t="shared" si="1040"/>
        <v>0.13593403312958099</v>
      </c>
      <c r="EJ128" s="12">
        <f t="shared" si="1041"/>
        <v>0.12416233438780282</v>
      </c>
      <c r="EK128" s="12">
        <f t="shared" si="1042"/>
        <v>0.11476161386707122</v>
      </c>
      <c r="EL128" s="12">
        <f t="shared" si="1043"/>
        <v>9.9502673833755134E-2</v>
      </c>
      <c r="EM128" s="12">
        <f t="shared" si="1044"/>
        <v>8.8812887930934656E-2</v>
      </c>
      <c r="EN128" s="12">
        <f t="shared" si="1045"/>
        <v>7.8363467545114307E-2</v>
      </c>
      <c r="EO128" s="12">
        <f t="shared" si="1046"/>
        <v>6.7966530435303499E-2</v>
      </c>
      <c r="EP128" s="12">
        <f t="shared" si="1047"/>
        <v>6.3790626839812015E-2</v>
      </c>
      <c r="EQ128" s="12">
        <f t="shared" si="1048"/>
        <v>6.0047767834665478E-2</v>
      </c>
      <c r="ER128" s="12">
        <f t="shared" si="1049"/>
        <v>6.0612638174072052E-2</v>
      </c>
      <c r="ES128" s="12">
        <f t="shared" si="1050"/>
        <v>6.1252755755895588E-2</v>
      </c>
      <c r="ET128" s="12">
        <f t="shared" si="1051"/>
        <v>6.4538219917901568E-2</v>
      </c>
      <c r="EU128" s="12">
        <f t="shared" si="1052"/>
        <v>6.3628076057904645E-2</v>
      </c>
      <c r="EV128" s="12">
        <f t="shared" si="1053"/>
        <v>5.9736395392331165E-2</v>
      </c>
      <c r="EW128" s="12">
        <f t="shared" si="1054"/>
        <v>5.5177311052239601E-2</v>
      </c>
      <c r="EX128" s="12">
        <f t="shared" si="1055"/>
        <v>4.7761831113181198E-2</v>
      </c>
      <c r="EY128" s="12">
        <f t="shared" si="1056"/>
        <v>4.6834462430794463E-2</v>
      </c>
      <c r="EZ128" s="12">
        <f t="shared" si="1057"/>
        <v>4.7210173111658649E-2</v>
      </c>
      <c r="FA128" s="12">
        <f t="shared" si="1058"/>
        <v>4.8030953609530982E-2</v>
      </c>
      <c r="FB128" s="12">
        <f t="shared" si="1059"/>
        <v>4.7706990289461654E-2</v>
      </c>
      <c r="FC128" s="12">
        <f t="shared" si="1060"/>
        <v>4.5412237113430544E-2</v>
      </c>
      <c r="FD128" s="12">
        <f t="shared" si="1061"/>
        <v>4.1385561347919091E-2</v>
      </c>
      <c r="FE128" s="12">
        <f t="shared" si="1062"/>
        <v>3.3130546498823112E-2</v>
      </c>
      <c r="FF128" s="12">
        <f t="shared" si="1063"/>
        <v>2.6494886318978887E-2</v>
      </c>
    </row>
    <row r="129" spans="2:162" x14ac:dyDescent="0.25">
      <c r="B129" t="str">
        <f t="shared" si="907"/>
        <v xml:space="preserve"> Services providing</v>
      </c>
      <c r="C129" s="4"/>
      <c r="D129" s="4"/>
      <c r="E129" s="4"/>
      <c r="F129" s="4"/>
      <c r="G129" s="4">
        <f t="shared" si="908"/>
        <v>1.577765641118998</v>
      </c>
      <c r="H129" s="4">
        <f t="shared" si="909"/>
        <v>1.1914074252361806</v>
      </c>
      <c r="I129" s="4">
        <f t="shared" si="910"/>
        <v>0.62628612328890054</v>
      </c>
      <c r="J129" s="4">
        <f t="shared" si="911"/>
        <v>0.85721136554368349</v>
      </c>
      <c r="K129" s="4">
        <f t="shared" si="912"/>
        <v>1.7245523374594331</v>
      </c>
      <c r="L129" s="4">
        <f t="shared" si="913"/>
        <v>1.4170586296773378</v>
      </c>
      <c r="M129" s="4">
        <f t="shared" si="914"/>
        <v>1.1548102172356274</v>
      </c>
      <c r="N129" s="4">
        <f t="shared" si="915"/>
        <v>1.6601591606807586</v>
      </c>
      <c r="O129" s="4">
        <f t="shared" si="916"/>
        <v>1.5222724719931546</v>
      </c>
      <c r="P129" s="4">
        <f t="shared" si="917"/>
        <v>2.0576860626457827</v>
      </c>
      <c r="Q129" s="4">
        <f t="shared" si="918"/>
        <v>3.3091608702086734</v>
      </c>
      <c r="R129" s="4">
        <f t="shared" si="919"/>
        <v>1.9896831245394222</v>
      </c>
      <c r="S129" s="4">
        <f t="shared" si="920"/>
        <v>2.1374808890979726</v>
      </c>
      <c r="T129" s="4">
        <f t="shared" si="921"/>
        <v>2.013599859311793</v>
      </c>
      <c r="U129" s="4">
        <f t="shared" si="922"/>
        <v>1.1573739185787466</v>
      </c>
      <c r="V129" s="4">
        <f t="shared" si="923"/>
        <v>2.7891714520098483</v>
      </c>
      <c r="W129" s="4">
        <f t="shared" si="924"/>
        <v>2.5234570779182999</v>
      </c>
      <c r="X129" s="4">
        <f t="shared" si="925"/>
        <v>2.1998432829323549</v>
      </c>
      <c r="Y129" s="4">
        <f t="shared" si="926"/>
        <v>2.40768607477716</v>
      </c>
      <c r="Z129" s="4">
        <f t="shared" si="927"/>
        <v>2.2387632407672471</v>
      </c>
      <c r="AA129" s="4">
        <f t="shared" si="928"/>
        <v>2.5774951742931855</v>
      </c>
      <c r="AB129" s="4">
        <f t="shared" si="929"/>
        <v>2.7508090614886762</v>
      </c>
      <c r="AC129" s="4">
        <f t="shared" si="930"/>
        <v>2.8994954934527577</v>
      </c>
      <c r="AD129" s="4">
        <f t="shared" si="931"/>
        <v>3.2087085375584232</v>
      </c>
      <c r="AE129" s="4">
        <f t="shared" si="932"/>
        <v>2.73043236479909</v>
      </c>
      <c r="AF129" s="4">
        <f t="shared" si="933"/>
        <v>3.8229043031825243</v>
      </c>
      <c r="AG129" s="4">
        <f t="shared" si="934"/>
        <v>3.6771129067482078</v>
      </c>
      <c r="AH129" s="4">
        <f t="shared" si="935"/>
        <v>3.4860023597554557</v>
      </c>
      <c r="AI129" s="4">
        <f t="shared" si="936"/>
        <v>3.8006891068115767</v>
      </c>
      <c r="AJ129" s="4">
        <f t="shared" si="937"/>
        <v>3.3933121847209993</v>
      </c>
      <c r="AK129" s="4">
        <f t="shared" si="938"/>
        <v>3.5967891324482872</v>
      </c>
      <c r="AL129" s="4">
        <f t="shared" si="939"/>
        <v>3.518631024706345</v>
      </c>
      <c r="AM129" s="4">
        <f t="shared" si="940"/>
        <v>3.4789156626505986</v>
      </c>
      <c r="AN129" s="4">
        <f t="shared" si="941"/>
        <v>2.9847419003269566</v>
      </c>
      <c r="AO129" s="4">
        <f t="shared" si="942"/>
        <v>3.3032074266909062</v>
      </c>
      <c r="AP129" s="4">
        <f t="shared" si="943"/>
        <v>3.2899062461950388</v>
      </c>
      <c r="AQ129" s="4">
        <f t="shared" si="944"/>
        <v>3.3825099485586745</v>
      </c>
      <c r="AR129" s="4">
        <f t="shared" si="945"/>
        <v>3.2137934369936909</v>
      </c>
      <c r="AS129" s="4">
        <f t="shared" si="946"/>
        <v>2.6866888958188415</v>
      </c>
      <c r="AT129" s="4">
        <f t="shared" si="947"/>
        <v>2.3742052246803276</v>
      </c>
      <c r="AU129" s="4">
        <f t="shared" si="948"/>
        <v>1.1426945781275817</v>
      </c>
      <c r="AV129" s="4">
        <f t="shared" si="949"/>
        <v>0.31123266999905574</v>
      </c>
      <c r="AW129" s="4">
        <f t="shared" si="950"/>
        <v>-0.99537526116863551</v>
      </c>
      <c r="AX129" s="4">
        <f t="shared" si="951"/>
        <v>-2.3416524642214958</v>
      </c>
      <c r="AY129" s="4">
        <f t="shared" si="952"/>
        <v>-2.3751965639448938</v>
      </c>
      <c r="AZ129" s="4">
        <f t="shared" si="953"/>
        <v>-1.9877097612857659</v>
      </c>
      <c r="BA129" s="4">
        <f t="shared" si="954"/>
        <v>-1.2171256741921597</v>
      </c>
      <c r="BB129" s="4">
        <f t="shared" si="955"/>
        <v>-0.38510911424904809</v>
      </c>
      <c r="BC129" s="4">
        <f t="shared" si="956"/>
        <v>0.15905642832672581</v>
      </c>
      <c r="BD129" s="4">
        <f t="shared" si="957"/>
        <v>8.6028905712324591E-2</v>
      </c>
      <c r="BE129" s="4">
        <f t="shared" si="958"/>
        <v>0.17992260863135204</v>
      </c>
      <c r="BF129" s="4">
        <f t="shared" si="959"/>
        <v>0.46504724682134713</v>
      </c>
      <c r="BG129" s="4">
        <f t="shared" si="960"/>
        <v>0.32729977684104206</v>
      </c>
      <c r="BH129" s="4">
        <f t="shared" si="961"/>
        <v>0.87852467584180871</v>
      </c>
      <c r="BI129" s="4">
        <f t="shared" si="962"/>
        <v>0.95131365956918412</v>
      </c>
      <c r="BJ129" s="4">
        <f t="shared" si="963"/>
        <v>1.0857952145501624</v>
      </c>
      <c r="BK129" s="4">
        <f t="shared" si="964"/>
        <v>1.3337969747398204</v>
      </c>
      <c r="BL129" s="4">
        <f t="shared" si="965"/>
        <v>1.4442218760046528</v>
      </c>
      <c r="BM129" s="4">
        <f t="shared" si="966"/>
        <v>1.8842795836827111</v>
      </c>
      <c r="BN129" s="4">
        <f t="shared" si="967"/>
        <v>1.9227942977514185</v>
      </c>
      <c r="BO129" s="4">
        <f t="shared" si="968"/>
        <v>2.0770355923939601</v>
      </c>
      <c r="BP129" s="4">
        <f t="shared" si="969"/>
        <v>2.0008215934079336</v>
      </c>
      <c r="BQ129" s="4">
        <f t="shared" si="970"/>
        <v>1.8729739464521706</v>
      </c>
      <c r="BR129" s="4">
        <f t="shared" si="971"/>
        <v>1.7809650455927009</v>
      </c>
      <c r="BS129" s="4">
        <f t="shared" si="972"/>
        <v>2.0784239796399393</v>
      </c>
      <c r="BT129" s="4">
        <f t="shared" si="973"/>
        <v>2.0326534431137735</v>
      </c>
      <c r="BU129" s="4">
        <f t="shared" si="974"/>
        <v>1.998837884950607</v>
      </c>
      <c r="BV129" s="4">
        <f t="shared" si="975"/>
        <v>2.1445738583841822</v>
      </c>
      <c r="BW129" s="4">
        <f t="shared" si="976"/>
        <v>2.0438957475994561</v>
      </c>
      <c r="BX129" s="4">
        <f t="shared" si="977"/>
        <v>1.6818357202841629</v>
      </c>
      <c r="BY129" s="4">
        <f t="shared" si="978"/>
        <v>1.5717313850178116</v>
      </c>
      <c r="BZ129" s="4">
        <f t="shared" si="979"/>
        <v>0.26672643729687207</v>
      </c>
      <c r="CA129" s="4">
        <f t="shared" si="980"/>
        <v>-1.4900109133833701</v>
      </c>
      <c r="CB129" s="4">
        <f t="shared" si="981"/>
        <v>-2.9032329939172499</v>
      </c>
      <c r="CC129" s="4">
        <f t="shared" si="982"/>
        <v>-3.7849137164205673</v>
      </c>
      <c r="CD129" s="4">
        <f t="shared" si="983"/>
        <v>-3.3610400199307016</v>
      </c>
      <c r="CE129" s="4">
        <f t="shared" si="984"/>
        <v>-2.2456915395411916</v>
      </c>
      <c r="CF129" s="4">
        <f t="shared" si="985"/>
        <v>-0.33636769929199584</v>
      </c>
      <c r="CG129" s="4">
        <f t="shared" si="986"/>
        <v>0.40924123819268049</v>
      </c>
      <c r="CH129" s="4">
        <f t="shared" si="987"/>
        <v>1.2555409129028425</v>
      </c>
      <c r="CI129" s="4">
        <f t="shared" si="988"/>
        <v>1.536430200456123</v>
      </c>
      <c r="CJ129" s="4">
        <f t="shared" si="989"/>
        <v>1.4338630660771898</v>
      </c>
      <c r="CK129" s="4">
        <f t="shared" si="990"/>
        <v>1.553069160483822</v>
      </c>
      <c r="CL129" s="4">
        <f t="shared" si="991"/>
        <v>1.3850678303766324</v>
      </c>
      <c r="CM129" s="4">
        <f t="shared" si="992"/>
        <v>1.5889905653685152</v>
      </c>
      <c r="CN129" s="4">
        <f t="shared" si="993"/>
        <v>1.8013151714419908</v>
      </c>
      <c r="CO129" s="4">
        <f t="shared" si="994"/>
        <v>1.7640599079417874</v>
      </c>
      <c r="CP129" s="4">
        <f t="shared" si="995"/>
        <v>2.0771858082204417</v>
      </c>
      <c r="CQ129" s="4">
        <f t="shared" si="996"/>
        <v>2.1455956395214653</v>
      </c>
      <c r="CR129" s="4">
        <f t="shared" si="997"/>
        <v>2.0368463210893659</v>
      </c>
      <c r="CS129" s="4">
        <f t="shared" si="998"/>
        <v>2.3418990340805736</v>
      </c>
      <c r="CT129" s="4">
        <f t="shared" si="999"/>
        <v>2.4428790752280296</v>
      </c>
      <c r="CU129" s="4">
        <f t="shared" si="1000"/>
        <v>2.5200663647369854</v>
      </c>
      <c r="CV129" s="4">
        <f t="shared" si="1001"/>
        <v>2.2144989529029195</v>
      </c>
      <c r="CW129" s="4">
        <f t="shared" si="1002"/>
        <v>2.5851574777007982</v>
      </c>
      <c r="CX129" s="4">
        <f t="shared" si="1003"/>
        <v>2.1822173435784986</v>
      </c>
      <c r="CY129" s="4">
        <f t="shared" si="1004"/>
        <v>2.1503031360404834</v>
      </c>
      <c r="CZ129" s="4">
        <f t="shared" si="1005"/>
        <v>2.6779697858928415</v>
      </c>
      <c r="DA129" s="4">
        <f t="shared" si="1006"/>
        <v>2.6584427585910269</v>
      </c>
      <c r="DB129" s="4">
        <f t="shared" si="1007"/>
        <v>2.8371824727070645</v>
      </c>
      <c r="DC129" s="4">
        <f t="shared" si="1008"/>
        <v>3.0086506657620142</v>
      </c>
      <c r="DD129" s="4">
        <f t="shared" si="1009"/>
        <v>3.1625207645562039</v>
      </c>
      <c r="DE129" s="4">
        <f t="shared" si="1010"/>
        <v>2.9768719945042528</v>
      </c>
      <c r="DF129" s="4">
        <f t="shared" si="1011"/>
        <v>2.8971711193427376</v>
      </c>
      <c r="DG129" s="4">
        <f t="shared" si="1012"/>
        <v>2.8087812884694281</v>
      </c>
      <c r="DH129" s="4">
        <f t="shared" si="1013"/>
        <v>2.7545858979828117</v>
      </c>
      <c r="DI129" s="4">
        <f t="shared" si="1014"/>
        <v>2.5846936098948596</v>
      </c>
      <c r="DJ129" s="4">
        <f t="shared" si="1015"/>
        <v>2.4359360868254463</v>
      </c>
      <c r="DK129" s="4">
        <f t="shared" si="1016"/>
        <v>2.4543185222166968</v>
      </c>
      <c r="DL129" s="4">
        <f t="shared" si="1017"/>
        <v>1.9026688841371704</v>
      </c>
      <c r="DM129" s="4">
        <f t="shared" si="1018"/>
        <v>1.7413082490287961</v>
      </c>
      <c r="DN129" s="4">
        <f t="shared" si="1019"/>
        <v>1.7309128060041679</v>
      </c>
      <c r="DO129" s="4">
        <f t="shared" si="1020"/>
        <v>1.4829393768146861</v>
      </c>
      <c r="DP129" s="4">
        <f t="shared" si="1021"/>
        <v>1.8448466507594561</v>
      </c>
      <c r="DQ129" s="4">
        <f t="shared" si="1022"/>
        <v>2.3030888030887806</v>
      </c>
      <c r="DR129" s="4">
        <f t="shared" si="1023"/>
        <v>2.1903555248406694</v>
      </c>
      <c r="DS129" s="51">
        <f t="shared" si="1024"/>
        <v>2.1005753168065109</v>
      </c>
      <c r="DT129" s="51">
        <f t="shared" si="1025"/>
        <v>-8.5787937374426679</v>
      </c>
      <c r="DU129" s="51">
        <f t="shared" si="1026"/>
        <v>-6.5277046838583406</v>
      </c>
      <c r="DV129" s="51">
        <f t="shared" si="1027"/>
        <v>-6.0194648114463583</v>
      </c>
      <c r="DW129" s="51">
        <f t="shared" si="1028"/>
        <v>-6.2240586321654234</v>
      </c>
      <c r="DX129" s="51">
        <f t="shared" si="1029"/>
        <v>5.5385847009501603</v>
      </c>
      <c r="DY129" s="51">
        <f t="shared" si="1030"/>
        <v>4.4320199155222761</v>
      </c>
      <c r="DZ129" s="51">
        <f t="shared" si="1031"/>
        <v>5.1055981190968476</v>
      </c>
      <c r="EA129" s="51">
        <f t="shared" si="1032"/>
        <v>5.876389001541078</v>
      </c>
      <c r="EB129" s="12">
        <f t="shared" si="1033"/>
        <v>5.3130589624057043</v>
      </c>
      <c r="EC129" s="12">
        <f t="shared" si="1034"/>
        <v>3.2596590909090817</v>
      </c>
      <c r="ED129" s="12">
        <f t="shared" si="1035"/>
        <v>1.7610469265338575</v>
      </c>
      <c r="EE129" s="12">
        <f t="shared" si="1036"/>
        <v>0.71082566706111416</v>
      </c>
      <c r="EF129" s="12">
        <f t="shared" si="1037"/>
        <v>-0.55219234350680191</v>
      </c>
      <c r="EG129" s="12">
        <f t="shared" si="1038"/>
        <v>-1.2252931351695475</v>
      </c>
      <c r="EH129" s="12">
        <f t="shared" si="1039"/>
        <v>-1.6055031607442509</v>
      </c>
      <c r="EI129" s="12">
        <f t="shared" si="1040"/>
        <v>-1.8151991847605993</v>
      </c>
      <c r="EJ129" s="12">
        <f t="shared" si="1041"/>
        <v>-1.6595084936191125</v>
      </c>
      <c r="EK129" s="12">
        <f t="shared" si="1042"/>
        <v>-1.0980925212575563</v>
      </c>
      <c r="EL129" s="12">
        <f t="shared" si="1043"/>
        <v>-0.5616087700825555</v>
      </c>
      <c r="EM129" s="12">
        <f t="shared" si="1044"/>
        <v>0.14903724831515927</v>
      </c>
      <c r="EN129" s="12">
        <f t="shared" si="1045"/>
        <v>0.88942233711877083</v>
      </c>
      <c r="EO129" s="12">
        <f t="shared" si="1046"/>
        <v>1.4813635378392145</v>
      </c>
      <c r="EP129" s="12">
        <f t="shared" si="1047"/>
        <v>2.0269728889255405</v>
      </c>
      <c r="EQ129" s="12">
        <f t="shared" si="1048"/>
        <v>2.3341074724194733</v>
      </c>
      <c r="ER129" s="12">
        <f t="shared" si="1049"/>
        <v>2.4472478609251502</v>
      </c>
      <c r="ES129" s="12">
        <f t="shared" si="1050"/>
        <v>2.4440092213372844</v>
      </c>
      <c r="ET129" s="12">
        <f t="shared" si="1051"/>
        <v>2.2828574562413055</v>
      </c>
      <c r="EU129" s="12">
        <f t="shared" si="1052"/>
        <v>2.0792020524457504</v>
      </c>
      <c r="EV129" s="12">
        <f t="shared" si="1053"/>
        <v>1.8771860267014253</v>
      </c>
      <c r="EW129" s="12">
        <f t="shared" si="1054"/>
        <v>1.6826755594844796</v>
      </c>
      <c r="EX129" s="12">
        <f t="shared" si="1055"/>
        <v>1.5177972537736975</v>
      </c>
      <c r="EY129" s="12">
        <f t="shared" si="1056"/>
        <v>1.4195287696387402</v>
      </c>
      <c r="EZ129" s="12">
        <f t="shared" si="1057"/>
        <v>1.3508005150720195</v>
      </c>
      <c r="FA129" s="12">
        <f t="shared" si="1058"/>
        <v>1.2765463808933382</v>
      </c>
      <c r="FB129" s="12">
        <f t="shared" si="1059"/>
        <v>1.2067152057239314</v>
      </c>
      <c r="FC129" s="12">
        <f t="shared" si="1060"/>
        <v>1.1112892139416544</v>
      </c>
      <c r="FD129" s="12">
        <f t="shared" si="1061"/>
        <v>0.98696393260835102</v>
      </c>
      <c r="FE129" s="12">
        <f t="shared" si="1062"/>
        <v>0.87345885604474582</v>
      </c>
      <c r="FF129" s="12">
        <f t="shared" si="1063"/>
        <v>0.78156038601051725</v>
      </c>
    </row>
    <row r="130" spans="2:162" x14ac:dyDescent="0.25">
      <c r="B130" t="str">
        <f t="shared" si="907"/>
        <v xml:space="preserve">   Wholesale and retail trade</v>
      </c>
      <c r="C130" s="4"/>
      <c r="D130" s="4"/>
      <c r="E130" s="4"/>
      <c r="F130" s="4"/>
      <c r="G130" s="4">
        <f t="shared" si="908"/>
        <v>-7.585411736149178E-2</v>
      </c>
      <c r="H130" s="4">
        <f t="shared" si="909"/>
        <v>-9.9283952103013842E-2</v>
      </c>
      <c r="I130" s="4">
        <f t="shared" si="910"/>
        <v>-0.19385046673227863</v>
      </c>
      <c r="J130" s="4">
        <f t="shared" si="911"/>
        <v>-0.42860568277185018</v>
      </c>
      <c r="K130" s="4">
        <f t="shared" si="912"/>
        <v>6.6097824780676634E-2</v>
      </c>
      <c r="L130" s="4">
        <f t="shared" si="913"/>
        <v>6.8905599328919806E-2</v>
      </c>
      <c r="M130" s="4">
        <f t="shared" si="914"/>
        <v>1.1936022917164679E-2</v>
      </c>
      <c r="N130" s="4">
        <f t="shared" si="915"/>
        <v>0.10729933534022741</v>
      </c>
      <c r="O130" s="4">
        <f t="shared" si="916"/>
        <v>2.0691082143594584E-2</v>
      </c>
      <c r="P130" s="4">
        <f t="shared" si="917"/>
        <v>5.3139668762732545E-2</v>
      </c>
      <c r="Q130" s="4">
        <f t="shared" si="918"/>
        <v>0.45286369690691014</v>
      </c>
      <c r="R130" s="4">
        <f t="shared" si="919"/>
        <v>0.15622697126013349</v>
      </c>
      <c r="S130" s="4">
        <f t="shared" si="920"/>
        <v>0.13818652240385654</v>
      </c>
      <c r="T130" s="4">
        <f t="shared" si="921"/>
        <v>0.16999824139750272</v>
      </c>
      <c r="U130" s="4">
        <f t="shared" si="922"/>
        <v>3.1827782760914358E-2</v>
      </c>
      <c r="V130" s="4">
        <f t="shared" si="923"/>
        <v>0.3486464315012342</v>
      </c>
      <c r="W130" s="4">
        <f t="shared" si="924"/>
        <v>0.40794918118771428</v>
      </c>
      <c r="X130" s="4">
        <f t="shared" si="925"/>
        <v>0.42081434831819542</v>
      </c>
      <c r="Y130" s="4">
        <f t="shared" si="926"/>
        <v>0.42539645792337033</v>
      </c>
      <c r="Z130" s="4">
        <f t="shared" si="927"/>
        <v>0.51245347838533839</v>
      </c>
      <c r="AA130" s="4">
        <f t="shared" si="928"/>
        <v>0.64437379357329772</v>
      </c>
      <c r="AB130" s="4">
        <f t="shared" si="929"/>
        <v>0.68415375007097423</v>
      </c>
      <c r="AC130" s="4">
        <f t="shared" si="930"/>
        <v>0.6008729663851301</v>
      </c>
      <c r="AD130" s="4">
        <f t="shared" si="931"/>
        <v>0.58987803487974566</v>
      </c>
      <c r="AE130" s="4">
        <f t="shared" si="932"/>
        <v>0.25024329208952989</v>
      </c>
      <c r="AF130" s="4">
        <f t="shared" si="933"/>
        <v>0.54376328355736847</v>
      </c>
      <c r="AG130" s="4">
        <f t="shared" si="934"/>
        <v>0.58964839484603604</v>
      </c>
      <c r="AH130" s="4">
        <f t="shared" si="935"/>
        <v>0.73206049554864128</v>
      </c>
      <c r="AI130" s="4">
        <f t="shared" si="936"/>
        <v>0.75006626027034362</v>
      </c>
      <c r="AJ130" s="4">
        <f t="shared" si="937"/>
        <v>0.54344999739976141</v>
      </c>
      <c r="AK130" s="4">
        <f t="shared" si="938"/>
        <v>0.54286302356694227</v>
      </c>
      <c r="AL130" s="4">
        <f t="shared" si="939"/>
        <v>0.56703118671527086</v>
      </c>
      <c r="AM130" s="4">
        <f t="shared" si="940"/>
        <v>0.68775100401606359</v>
      </c>
      <c r="AN130" s="4">
        <f t="shared" si="941"/>
        <v>0.5746557019716616</v>
      </c>
      <c r="AO130" s="4">
        <f t="shared" si="942"/>
        <v>0.65818556903580672</v>
      </c>
      <c r="AP130" s="4">
        <f t="shared" si="943"/>
        <v>0.59905028613173927</v>
      </c>
      <c r="AQ130" s="4">
        <f t="shared" si="944"/>
        <v>0.59448704260894747</v>
      </c>
      <c r="AR130" s="4">
        <f t="shared" si="945"/>
        <v>0.59246003917490975</v>
      </c>
      <c r="AS130" s="4">
        <f t="shared" si="946"/>
        <v>0.36702089380382302</v>
      </c>
      <c r="AT130" s="4">
        <f t="shared" si="947"/>
        <v>0.2667111185197566</v>
      </c>
      <c r="AU130" s="4">
        <f t="shared" si="948"/>
        <v>6.4009862260262909E-2</v>
      </c>
      <c r="AV130" s="4">
        <f t="shared" si="949"/>
        <v>-0.17683674431764762</v>
      </c>
      <c r="AW130" s="4">
        <f t="shared" si="950"/>
        <v>-0.25119139845528765</v>
      </c>
      <c r="AX130" s="4">
        <f t="shared" si="951"/>
        <v>-0.63268974855835625</v>
      </c>
      <c r="AY130" s="4">
        <f t="shared" si="952"/>
        <v>-0.6665571384983715</v>
      </c>
      <c r="AZ130" s="4">
        <f t="shared" si="953"/>
        <v>-0.59560387615220778</v>
      </c>
      <c r="BA130" s="4">
        <f t="shared" si="954"/>
        <v>-0.61333587895566066</v>
      </c>
      <c r="BB130" s="4">
        <f t="shared" si="955"/>
        <v>-0.45292707147528188</v>
      </c>
      <c r="BC130" s="4">
        <f t="shared" si="956"/>
        <v>-0.26672539519404648</v>
      </c>
      <c r="BD130" s="4">
        <f t="shared" si="957"/>
        <v>-0.27775046701406075</v>
      </c>
      <c r="BE130" s="4">
        <f t="shared" si="958"/>
        <v>-0.14541690286643774</v>
      </c>
      <c r="BF130" s="4">
        <f t="shared" si="959"/>
        <v>-2.9683866818384579E-2</v>
      </c>
      <c r="BG130" s="4">
        <f t="shared" si="960"/>
        <v>-6.9427225390530714E-2</v>
      </c>
      <c r="BH130" s="4">
        <f t="shared" si="961"/>
        <v>0.10950449217291562</v>
      </c>
      <c r="BI130" s="4">
        <f t="shared" si="962"/>
        <v>5.9768397459842942E-2</v>
      </c>
      <c r="BJ130" s="4">
        <f t="shared" si="963"/>
        <v>5.9631773796808576E-2</v>
      </c>
      <c r="BK130" s="4">
        <f t="shared" si="964"/>
        <v>0.14157621519584626</v>
      </c>
      <c r="BL130" s="4">
        <f t="shared" si="965"/>
        <v>0.16321685584984441</v>
      </c>
      <c r="BM130" s="4">
        <f t="shared" si="966"/>
        <v>0.29596014403393628</v>
      </c>
      <c r="BN130" s="4">
        <f t="shared" si="967"/>
        <v>0.3796600205751211</v>
      </c>
      <c r="BO130" s="4">
        <f t="shared" si="968"/>
        <v>0.33885909312530621</v>
      </c>
      <c r="BP130" s="4">
        <f t="shared" si="969"/>
        <v>0.23681221757726648</v>
      </c>
      <c r="BQ130" s="4">
        <f t="shared" si="970"/>
        <v>0.15367991355505295</v>
      </c>
      <c r="BR130" s="4">
        <f t="shared" si="971"/>
        <v>5.2241641337388948E-2</v>
      </c>
      <c r="BS130" s="4">
        <f t="shared" si="972"/>
        <v>0.19794514091808629</v>
      </c>
      <c r="BT130" s="4">
        <f t="shared" si="973"/>
        <v>0.22455089820359345</v>
      </c>
      <c r="BU130" s="4">
        <f t="shared" si="974"/>
        <v>0.27890761185357493</v>
      </c>
      <c r="BV130" s="4">
        <f t="shared" si="975"/>
        <v>0.36744315030504476</v>
      </c>
      <c r="BW130" s="4">
        <f t="shared" si="976"/>
        <v>0.34750800182899133</v>
      </c>
      <c r="BX130" s="4">
        <f t="shared" si="977"/>
        <v>0.17249597131119521</v>
      </c>
      <c r="BY130" s="4">
        <f t="shared" si="978"/>
        <v>9.9219771794522515E-2</v>
      </c>
      <c r="BZ130" s="4">
        <f t="shared" si="979"/>
        <v>-0.24879524823489532</v>
      </c>
      <c r="CA130" s="4">
        <f t="shared" si="980"/>
        <v>-0.77284572039466359</v>
      </c>
      <c r="CB130" s="4">
        <f t="shared" si="981"/>
        <v>-0.99596711303224028</v>
      </c>
      <c r="CC130" s="4">
        <f t="shared" si="982"/>
        <v>-1.1007827788649698</v>
      </c>
      <c r="CD130" s="4">
        <f t="shared" si="983"/>
        <v>-1.0123887391570239</v>
      </c>
      <c r="CE130" s="4">
        <f t="shared" si="984"/>
        <v>-0.57292745219852215</v>
      </c>
      <c r="CF130" s="4">
        <f t="shared" si="985"/>
        <v>-0.15054218709571099</v>
      </c>
      <c r="CG130" s="4">
        <f t="shared" si="986"/>
        <v>-4.7586190487521843E-2</v>
      </c>
      <c r="CH130" s="4">
        <f t="shared" si="987"/>
        <v>0.24439918533605176</v>
      </c>
      <c r="CI130" s="4">
        <f t="shared" si="988"/>
        <v>0.26167326851517952</v>
      </c>
      <c r="CJ130" s="4">
        <f t="shared" si="989"/>
        <v>0.28199306966184351</v>
      </c>
      <c r="CK130" s="4">
        <f t="shared" si="990"/>
        <v>0.34592170241191122</v>
      </c>
      <c r="CL130" s="4">
        <f t="shared" si="991"/>
        <v>0.27985959586376846</v>
      </c>
      <c r="CM130" s="4">
        <f t="shared" si="992"/>
        <v>0.30030030030030297</v>
      </c>
      <c r="CN130" s="4">
        <f t="shared" si="993"/>
        <v>0.38985439173320863</v>
      </c>
      <c r="CO130" s="4">
        <f t="shared" si="994"/>
        <v>0.47431014743334882</v>
      </c>
      <c r="CP130" s="4">
        <f t="shared" si="995"/>
        <v>0.55995724807732661</v>
      </c>
      <c r="CQ130" s="4">
        <f t="shared" si="996"/>
        <v>0.60279920550602839</v>
      </c>
      <c r="CR130" s="4">
        <f t="shared" si="997"/>
        <v>0.58130220849067349</v>
      </c>
      <c r="CS130" s="4">
        <f t="shared" si="998"/>
        <v>0.63331510843812844</v>
      </c>
      <c r="CT130" s="4">
        <f t="shared" si="999"/>
        <v>0.67732321863993417</v>
      </c>
      <c r="CU130" s="4">
        <f t="shared" si="1000"/>
        <v>0.65916326622124521</v>
      </c>
      <c r="CV130" s="4">
        <f t="shared" si="1001"/>
        <v>0.57478946664884378</v>
      </c>
      <c r="CW130" s="4">
        <f t="shared" si="1002"/>
        <v>0.58652973595095381</v>
      </c>
      <c r="CX130" s="4">
        <f t="shared" si="1003"/>
        <v>0.49835345773874901</v>
      </c>
      <c r="CY130" s="4">
        <f t="shared" si="1004"/>
        <v>0.52558119248048363</v>
      </c>
      <c r="CZ130" s="4">
        <f t="shared" si="1005"/>
        <v>0.61080317356809199</v>
      </c>
      <c r="DA130" s="4">
        <f t="shared" si="1006"/>
        <v>0.52867980486127408</v>
      </c>
      <c r="DB130" s="4">
        <f t="shared" si="1007"/>
        <v>0.48283376418057261</v>
      </c>
      <c r="DC130" s="4">
        <f t="shared" si="1008"/>
        <v>0.40072936985836294</v>
      </c>
      <c r="DD130" s="4">
        <f t="shared" si="1009"/>
        <v>0.47101373089135179</v>
      </c>
      <c r="DE130" s="4">
        <f t="shared" si="1010"/>
        <v>0.51210525220142844</v>
      </c>
      <c r="DF130" s="4">
        <f t="shared" si="1011"/>
        <v>0.56080955238706331</v>
      </c>
      <c r="DG130" s="4">
        <f t="shared" si="1012"/>
        <v>0.70988920804267486</v>
      </c>
      <c r="DH130" s="4">
        <f t="shared" si="1013"/>
        <v>0.7922481564994841</v>
      </c>
      <c r="DI130" s="4">
        <f t="shared" si="1014"/>
        <v>0.86156453663162247</v>
      </c>
      <c r="DJ130" s="4">
        <f t="shared" si="1015"/>
        <v>0.75369309617123914</v>
      </c>
      <c r="DK130" s="4">
        <f t="shared" si="1016"/>
        <v>0.63105341987019747</v>
      </c>
      <c r="DL130" s="4">
        <f t="shared" si="1017"/>
        <v>0.32668092183416647</v>
      </c>
      <c r="DM130" s="4">
        <f t="shared" si="1018"/>
        <v>0.13015441045968293</v>
      </c>
      <c r="DN130" s="4">
        <f t="shared" si="1019"/>
        <v>0.10412982828401653</v>
      </c>
      <c r="DO130" s="4">
        <f t="shared" si="1020"/>
        <v>0.1831751661242858</v>
      </c>
      <c r="DP130" s="4">
        <f t="shared" si="1021"/>
        <v>0.28904537430405713</v>
      </c>
      <c r="DQ130" s="4">
        <f t="shared" si="1022"/>
        <v>0.38223938223938092</v>
      </c>
      <c r="DR130" s="4">
        <f t="shared" si="1023"/>
        <v>0.48183982185364527</v>
      </c>
      <c r="DS130" s="51">
        <f t="shared" si="1024"/>
        <v>0.4338767942812401</v>
      </c>
      <c r="DT130" s="51">
        <f t="shared" si="1025"/>
        <v>-0.95340990939762582</v>
      </c>
      <c r="DU130" s="51">
        <f t="shared" si="1026"/>
        <v>-0.13156905495827359</v>
      </c>
      <c r="DV130" s="51">
        <f t="shared" si="1027"/>
        <v>0.14064170120201394</v>
      </c>
      <c r="DW130" s="51">
        <f t="shared" si="1028"/>
        <v>-0.11030923980107069</v>
      </c>
      <c r="DX130" s="51">
        <f t="shared" si="1029"/>
        <v>1.2408620725978055</v>
      </c>
      <c r="DY130" s="51">
        <f t="shared" si="1030"/>
        <v>0.4387128369416608</v>
      </c>
      <c r="DZ130" s="51">
        <f t="shared" si="1031"/>
        <v>0.2452470712229943</v>
      </c>
      <c r="EA130" s="51">
        <f t="shared" si="1032"/>
        <v>0.49882391110390245</v>
      </c>
      <c r="EB130" s="12">
        <f t="shared" si="1033"/>
        <v>0.55078529841339774</v>
      </c>
      <c r="EC130" s="12">
        <f t="shared" si="1034"/>
        <v>9.1692789968651239E-2</v>
      </c>
      <c r="ED130" s="12">
        <f t="shared" si="1035"/>
        <v>-0.12140143113391197</v>
      </c>
      <c r="EE130" s="12">
        <f t="shared" si="1036"/>
        <v>-0.38857502767492569</v>
      </c>
      <c r="EF130" s="12">
        <f t="shared" si="1037"/>
        <v>-0.35721729949680081</v>
      </c>
      <c r="EG130" s="12">
        <f t="shared" si="1038"/>
        <v>-0.3242664694527671</v>
      </c>
      <c r="EH130" s="12">
        <f t="shared" si="1039"/>
        <v>-0.32495085454018141</v>
      </c>
      <c r="EI130" s="12">
        <f t="shared" si="1040"/>
        <v>-0.30176093297103046</v>
      </c>
      <c r="EJ130" s="12">
        <f t="shared" si="1041"/>
        <v>-0.53323741039951866</v>
      </c>
      <c r="EK130" s="12">
        <f t="shared" si="1042"/>
        <v>-0.40005134593983077</v>
      </c>
      <c r="EL130" s="12">
        <f t="shared" si="1043"/>
        <v>-0.40996288198036429</v>
      </c>
      <c r="EM130" s="12">
        <f t="shared" si="1044"/>
        <v>-0.32887745723354306</v>
      </c>
      <c r="EN130" s="12">
        <f t="shared" si="1045"/>
        <v>-9.3709588538374369E-2</v>
      </c>
      <c r="EO130" s="12">
        <f t="shared" si="1046"/>
        <v>4.6320213243827818E-2</v>
      </c>
      <c r="EP130" s="12">
        <f t="shared" si="1047"/>
        <v>0.21526172225634746</v>
      </c>
      <c r="EQ130" s="12">
        <f t="shared" si="1048"/>
        <v>0.37854301738311591</v>
      </c>
      <c r="ER130" s="12">
        <f t="shared" si="1049"/>
        <v>0.49189653216831591</v>
      </c>
      <c r="ES130" s="12">
        <f t="shared" si="1050"/>
        <v>0.52796620063963362</v>
      </c>
      <c r="ET130" s="12">
        <f t="shared" si="1051"/>
        <v>0.52322895124043012</v>
      </c>
      <c r="EU130" s="12">
        <f t="shared" si="1052"/>
        <v>0.51006889466538818</v>
      </c>
      <c r="EV130" s="12">
        <f t="shared" si="1053"/>
        <v>0.47300893169081598</v>
      </c>
      <c r="EW130" s="12">
        <f t="shared" si="1054"/>
        <v>0.41265654724049528</v>
      </c>
      <c r="EX130" s="12">
        <f t="shared" si="1055"/>
        <v>0.34027927912945621</v>
      </c>
      <c r="EY130" s="12">
        <f t="shared" si="1056"/>
        <v>0.26784384135178302</v>
      </c>
      <c r="EZ130" s="12">
        <f t="shared" si="1057"/>
        <v>0.19355303000338278</v>
      </c>
      <c r="FA130" s="12">
        <f t="shared" si="1058"/>
        <v>0.1295533975482504</v>
      </c>
      <c r="FB130" s="12">
        <f t="shared" si="1059"/>
        <v>8.8861044271306339E-2</v>
      </c>
      <c r="FC130" s="12">
        <f t="shared" si="1060"/>
        <v>5.6010019642629014E-2</v>
      </c>
      <c r="FD130" s="12">
        <f t="shared" si="1061"/>
        <v>2.3515384898607838E-2</v>
      </c>
      <c r="FE130" s="12">
        <f t="shared" si="1062"/>
        <v>6.9095070498258453E-4</v>
      </c>
      <c r="FF130" s="12">
        <f t="shared" si="1063"/>
        <v>-8.0373994786710756E-3</v>
      </c>
    </row>
    <row r="131" spans="2:162" x14ac:dyDescent="0.25">
      <c r="B131" t="str">
        <f t="shared" si="907"/>
        <v xml:space="preserve">   Transportation and public utilities</v>
      </c>
      <c r="C131" s="4"/>
      <c r="D131" s="4"/>
      <c r="E131" s="4"/>
      <c r="F131" s="4"/>
      <c r="G131" s="4">
        <f t="shared" si="908"/>
        <v>0.21845985800109283</v>
      </c>
      <c r="H131" s="4">
        <f t="shared" si="909"/>
        <v>1.5043023045911095E-2</v>
      </c>
      <c r="I131" s="4">
        <f t="shared" si="910"/>
        <v>5.6663982583280724E-2</v>
      </c>
      <c r="J131" s="4">
        <f t="shared" si="911"/>
        <v>0.11689245893777742</v>
      </c>
      <c r="K131" s="4">
        <f t="shared" si="912"/>
        <v>-0.10515563033289295</v>
      </c>
      <c r="L131" s="4">
        <f t="shared" si="913"/>
        <v>-5.9917912459929668E-2</v>
      </c>
      <c r="M131" s="4">
        <f t="shared" si="914"/>
        <v>-0.18500835521604186</v>
      </c>
      <c r="N131" s="4">
        <f t="shared" si="915"/>
        <v>-0.15498792882477433</v>
      </c>
      <c r="O131" s="4">
        <f t="shared" si="916"/>
        <v>-3.547042653187895E-2</v>
      </c>
      <c r="P131" s="4">
        <f t="shared" si="917"/>
        <v>-0.1358013757269802</v>
      </c>
      <c r="Q131" s="4">
        <f t="shared" si="918"/>
        <v>-2.9598934438363859E-3</v>
      </c>
      <c r="R131" s="4">
        <f t="shared" si="919"/>
        <v>-0.22402358142962406</v>
      </c>
      <c r="S131" s="4">
        <f t="shared" si="920"/>
        <v>-5.8802775491002747E-2</v>
      </c>
      <c r="T131" s="4">
        <f t="shared" si="921"/>
        <v>4.1034058268363385E-2</v>
      </c>
      <c r="U131" s="4">
        <f t="shared" si="922"/>
        <v>-3.4721217557362287E-2</v>
      </c>
      <c r="V131" s="4">
        <f t="shared" si="923"/>
        <v>0.23145435368569109</v>
      </c>
      <c r="W131" s="4">
        <f t="shared" si="924"/>
        <v>2.9139227227693897E-3</v>
      </c>
      <c r="X131" s="4">
        <f t="shared" si="925"/>
        <v>-1.4510839597179654E-2</v>
      </c>
      <c r="Y131" s="4">
        <f t="shared" si="926"/>
        <v>6.6558629471003661E-2</v>
      </c>
      <c r="Z131" s="4">
        <f t="shared" si="927"/>
        <v>5.1531634697967406E-2</v>
      </c>
      <c r="AA131" s="4">
        <f t="shared" si="928"/>
        <v>0.18167366867264706</v>
      </c>
      <c r="AB131" s="4">
        <f t="shared" si="929"/>
        <v>1.1355248963833225E-2</v>
      </c>
      <c r="AC131" s="4">
        <f t="shared" si="930"/>
        <v>0.15588685448670717</v>
      </c>
      <c r="AD131" s="4">
        <f t="shared" si="931"/>
        <v>0.27356662487176564</v>
      </c>
      <c r="AE131" s="4">
        <f t="shared" si="932"/>
        <v>0.17795078548588888</v>
      </c>
      <c r="AF131" s="4">
        <f t="shared" si="933"/>
        <v>0.38919097960197613</v>
      </c>
      <c r="AG131" s="4">
        <f t="shared" si="934"/>
        <v>8.7355317754968312E-2</v>
      </c>
      <c r="AH131" s="4">
        <f t="shared" si="935"/>
        <v>-0.22524938324573626</v>
      </c>
      <c r="AI131" s="4">
        <f t="shared" si="936"/>
        <v>0.1351709514974819</v>
      </c>
      <c r="AJ131" s="4">
        <f t="shared" si="937"/>
        <v>0.13001196110042113</v>
      </c>
      <c r="AK131" s="4">
        <f t="shared" si="938"/>
        <v>0.23155294844087645</v>
      </c>
      <c r="AL131" s="4">
        <f t="shared" si="939"/>
        <v>0.40502227622519182</v>
      </c>
      <c r="AM131" s="4">
        <f t="shared" si="940"/>
        <v>0.11295180722891601</v>
      </c>
      <c r="AN131" s="4">
        <f t="shared" si="941"/>
        <v>2.2292678093728618E-2</v>
      </c>
      <c r="AO131" s="4">
        <f t="shared" si="942"/>
        <v>-1.7191414116606293E-2</v>
      </c>
      <c r="AP131" s="4">
        <f t="shared" si="943"/>
        <v>5.6008766589553824E-2</v>
      </c>
      <c r="AQ131" s="4">
        <f t="shared" si="944"/>
        <v>-7.0367854023100099E-2</v>
      </c>
      <c r="AR131" s="4">
        <f t="shared" si="945"/>
        <v>-4.5945880589074534E-2</v>
      </c>
      <c r="AS131" s="4">
        <f t="shared" si="946"/>
        <v>-4.0780099311536117E-2</v>
      </c>
      <c r="AT131" s="4">
        <f t="shared" si="947"/>
        <v>-4.2864286904960663E-2</v>
      </c>
      <c r="AU131" s="4">
        <f t="shared" si="948"/>
        <v>2.3707356392688176E-2</v>
      </c>
      <c r="AV131" s="4">
        <f t="shared" si="949"/>
        <v>-4.0082995378666449E-2</v>
      </c>
      <c r="AW131" s="4">
        <f t="shared" si="950"/>
        <v>-0.15024532244054722</v>
      </c>
      <c r="AX131" s="4">
        <f t="shared" si="951"/>
        <v>-0.34319333224383047</v>
      </c>
      <c r="AY131" s="4">
        <f t="shared" si="952"/>
        <v>-0.36848405191635114</v>
      </c>
      <c r="AZ131" s="4">
        <f t="shared" si="953"/>
        <v>-0.32143701252658929</v>
      </c>
      <c r="BA131" s="4">
        <f t="shared" si="954"/>
        <v>-0.1694429860149875</v>
      </c>
      <c r="BB131" s="4">
        <f t="shared" si="955"/>
        <v>-7.7506236829994954E-2</v>
      </c>
      <c r="BC131" s="4">
        <f t="shared" si="956"/>
        <v>-5.6281505407918334E-2</v>
      </c>
      <c r="BD131" s="4">
        <f t="shared" si="957"/>
        <v>-7.373906203913079E-2</v>
      </c>
      <c r="BE131" s="4">
        <f t="shared" si="958"/>
        <v>-0.11337589037044324</v>
      </c>
      <c r="BF131" s="4">
        <f t="shared" si="959"/>
        <v>-8.1630633750556486E-2</v>
      </c>
      <c r="BG131" s="4">
        <f t="shared" si="960"/>
        <v>-9.4222663030002721E-2</v>
      </c>
      <c r="BH131" s="4">
        <f t="shared" si="961"/>
        <v>1.2443692292377094E-2</v>
      </c>
      <c r="BI131" s="4">
        <f t="shared" si="962"/>
        <v>1.7432449259121383E-2</v>
      </c>
      <c r="BJ131" s="4">
        <f t="shared" si="963"/>
        <v>7.2055060004472427E-2</v>
      </c>
      <c r="BK131" s="4">
        <f t="shared" si="964"/>
        <v>3.4773105486699714E-2</v>
      </c>
      <c r="BL131" s="4">
        <f t="shared" si="965"/>
        <v>-3.9567722630264361E-2</v>
      </c>
      <c r="BM131" s="4">
        <f t="shared" si="966"/>
        <v>-7.6456370542100319E-2</v>
      </c>
      <c r="BN131" s="4">
        <f t="shared" si="967"/>
        <v>-8.3280262577768868E-2</v>
      </c>
      <c r="BO131" s="4">
        <f t="shared" si="968"/>
        <v>-7.313505607020588E-3</v>
      </c>
      <c r="BP131" s="4">
        <f t="shared" si="969"/>
        <v>2.6580963197448133E-2</v>
      </c>
      <c r="BQ131" s="4">
        <f t="shared" si="970"/>
        <v>6.7234962180333341E-2</v>
      </c>
      <c r="BR131" s="4">
        <f t="shared" si="971"/>
        <v>4.0368541033434999E-2</v>
      </c>
      <c r="BS131" s="4">
        <f t="shared" si="972"/>
        <v>6.126873409369319E-2</v>
      </c>
      <c r="BT131" s="4">
        <f t="shared" si="973"/>
        <v>8.6545658682634946E-2</v>
      </c>
      <c r="BU131" s="4">
        <f t="shared" si="974"/>
        <v>7.4375363160953029E-2</v>
      </c>
      <c r="BV131" s="4">
        <f t="shared" si="975"/>
        <v>8.5505638750231303E-2</v>
      </c>
      <c r="BW131" s="4">
        <f t="shared" si="976"/>
        <v>2.7434842249657032E-2</v>
      </c>
      <c r="BX131" s="4">
        <f t="shared" si="977"/>
        <v>-4.5393676660845199E-3</v>
      </c>
      <c r="BY131" s="4">
        <f t="shared" si="978"/>
        <v>-4.2844901456726731E-2</v>
      </c>
      <c r="BZ131" s="4">
        <f t="shared" si="979"/>
        <v>-0.12327692480107622</v>
      </c>
      <c r="CA131" s="4">
        <f t="shared" si="980"/>
        <v>-0.16481436112162862</v>
      </c>
      <c r="CB131" s="4">
        <f t="shared" si="981"/>
        <v>-0.26960183596622156</v>
      </c>
      <c r="CC131" s="4">
        <f t="shared" si="982"/>
        <v>-0.27352784202099217</v>
      </c>
      <c r="CD131" s="4">
        <f t="shared" si="983"/>
        <v>-0.2468688424342626</v>
      </c>
      <c r="CE131" s="4">
        <f t="shared" si="984"/>
        <v>-0.22088769241388781</v>
      </c>
      <c r="CF131" s="4">
        <f t="shared" si="985"/>
        <v>-0.12701997036200682</v>
      </c>
      <c r="CG131" s="4">
        <f t="shared" si="986"/>
        <v>-6.4241357158153212E-2</v>
      </c>
      <c r="CH131" s="4">
        <f t="shared" si="987"/>
        <v>9.5842817778845901E-3</v>
      </c>
      <c r="CI131" s="4">
        <f t="shared" si="988"/>
        <v>5.281478814067965E-2</v>
      </c>
      <c r="CJ131" s="4">
        <f t="shared" si="989"/>
        <v>9.5590871071812203E-2</v>
      </c>
      <c r="CK131" s="4">
        <f t="shared" si="990"/>
        <v>0.10974067800653686</v>
      </c>
      <c r="CL131" s="4">
        <f t="shared" si="991"/>
        <v>5.6920595768902377E-2</v>
      </c>
      <c r="CM131" s="4">
        <f t="shared" si="992"/>
        <v>4.9655955167766441E-2</v>
      </c>
      <c r="CN131" s="4">
        <f t="shared" si="993"/>
        <v>4.2273367778300007E-2</v>
      </c>
      <c r="CO131" s="4">
        <f t="shared" si="994"/>
        <v>7.0095095679809189E-3</v>
      </c>
      <c r="CP131" s="4">
        <f t="shared" si="995"/>
        <v>6.970422175236757E-3</v>
      </c>
      <c r="CQ131" s="4">
        <f t="shared" si="996"/>
        <v>-1.154787750011569E-2</v>
      </c>
      <c r="CR131" s="4">
        <f t="shared" si="997"/>
        <v>2.2885913720103899E-3</v>
      </c>
      <c r="CS131" s="4">
        <f t="shared" si="998"/>
        <v>3.6449790413705357E-2</v>
      </c>
      <c r="CT131" s="4">
        <f t="shared" si="999"/>
        <v>9.7082994671723988E-2</v>
      </c>
      <c r="CU131" s="4">
        <f t="shared" si="1000"/>
        <v>0.17039594637011857</v>
      </c>
      <c r="CV131" s="4">
        <f t="shared" si="1001"/>
        <v>0.20496368578175878</v>
      </c>
      <c r="CW131" s="4">
        <f t="shared" si="1002"/>
        <v>0.20583873752240914</v>
      </c>
      <c r="CX131" s="4">
        <f t="shared" si="1003"/>
        <v>0.20417124039517012</v>
      </c>
      <c r="CY131" s="4">
        <f t="shared" si="1004"/>
        <v>0.18755179482705955</v>
      </c>
      <c r="CZ131" s="4">
        <f t="shared" si="1005"/>
        <v>0.12607325290729243</v>
      </c>
      <c r="DA131" s="4">
        <f t="shared" si="1006"/>
        <v>0.13969181835765446</v>
      </c>
      <c r="DB131" s="4">
        <f t="shared" si="1007"/>
        <v>0.16877817420471314</v>
      </c>
      <c r="DC131" s="4">
        <f t="shared" si="1008"/>
        <v>0.11661436689000095</v>
      </c>
      <c r="DD131" s="4">
        <f t="shared" si="1009"/>
        <v>0.15980823012385093</v>
      </c>
      <c r="DE131" s="4">
        <f t="shared" si="1010"/>
        <v>0.16237483606386779</v>
      </c>
      <c r="DF131" s="4">
        <f t="shared" si="1011"/>
        <v>0.12209506860087334</v>
      </c>
      <c r="DG131" s="4">
        <f t="shared" si="1012"/>
        <v>0.14977431267952399</v>
      </c>
      <c r="DH131" s="4">
        <f t="shared" si="1013"/>
        <v>0.11579011518069418</v>
      </c>
      <c r="DI131" s="4">
        <f t="shared" si="1014"/>
        <v>8.474405278343855E-2</v>
      </c>
      <c r="DJ131" s="4">
        <f t="shared" si="1015"/>
        <v>0.10652195759220162</v>
      </c>
      <c r="DK131" s="4">
        <f t="shared" si="1016"/>
        <v>0.1098352471293056</v>
      </c>
      <c r="DL131" s="4">
        <f t="shared" si="1017"/>
        <v>9.5034449988120551E-2</v>
      </c>
      <c r="DM131" s="4">
        <f t="shared" si="1018"/>
        <v>7.6909424362539183E-2</v>
      </c>
      <c r="DN131" s="4">
        <f t="shared" si="1019"/>
        <v>6.6800267201068589E-2</v>
      </c>
      <c r="DO131" s="4">
        <f t="shared" si="1020"/>
        <v>5.261414346123159E-2</v>
      </c>
      <c r="DP131" s="4">
        <f t="shared" si="1021"/>
        <v>6.4016760751906307E-2</v>
      </c>
      <c r="DQ131" s="4">
        <f t="shared" si="1022"/>
        <v>8.1081081081080808E-2</v>
      </c>
      <c r="DR131" s="4">
        <f t="shared" si="1023"/>
        <v>6.1429778084927188E-2</v>
      </c>
      <c r="DS131" s="51">
        <f t="shared" si="1024"/>
        <v>4.5872436399777873E-2</v>
      </c>
      <c r="DT131" s="51">
        <f t="shared" si="1025"/>
        <v>-0.32601690738845257</v>
      </c>
      <c r="DU131" s="51">
        <f t="shared" si="1026"/>
        <v>-0.34395910081948683</v>
      </c>
      <c r="DV131" s="51">
        <f t="shared" si="1027"/>
        <v>-0.29440996118289042</v>
      </c>
      <c r="DW131" s="51">
        <f t="shared" si="1028"/>
        <v>-0.25240249784990448</v>
      </c>
      <c r="DX131" s="51">
        <f t="shared" si="1029"/>
        <v>0.11586997282322416</v>
      </c>
      <c r="DY131" s="51">
        <f t="shared" si="1030"/>
        <v>0.16936356030771121</v>
      </c>
      <c r="DZ131" s="51">
        <f t="shared" si="1031"/>
        <v>0.25943491831853766</v>
      </c>
      <c r="EA131" s="51">
        <f t="shared" si="1032"/>
        <v>0.25752291345607897</v>
      </c>
      <c r="EB131" s="12">
        <f t="shared" si="1033"/>
        <v>0.31943138392589232</v>
      </c>
      <c r="EC131" s="12">
        <f t="shared" si="1034"/>
        <v>0.28192711598746062</v>
      </c>
      <c r="ED131" s="12">
        <f t="shared" si="1035"/>
        <v>9.6217524639805943E-2</v>
      </c>
      <c r="EE131" s="12">
        <f t="shared" si="1036"/>
        <v>1.6254723823338431E-2</v>
      </c>
      <c r="EF131" s="12">
        <f t="shared" si="1037"/>
        <v>-6.0645434628447091E-2</v>
      </c>
      <c r="EG131" s="12">
        <f t="shared" si="1038"/>
        <v>-0.17633964666596577</v>
      </c>
      <c r="EH131" s="12">
        <f t="shared" si="1039"/>
        <v>-0.16466004684719943</v>
      </c>
      <c r="EI131" s="12">
        <f t="shared" si="1040"/>
        <v>-0.12382099853231945</v>
      </c>
      <c r="EJ131" s="12">
        <f t="shared" si="1041"/>
        <v>-0.11148821320389808</v>
      </c>
      <c r="EK131" s="12">
        <f t="shared" si="1042"/>
        <v>-3.5469958613797051E-2</v>
      </c>
      <c r="EL131" s="12">
        <f t="shared" si="1043"/>
        <v>-5.6278958852221388E-2</v>
      </c>
      <c r="EM131" s="12">
        <f t="shared" si="1044"/>
        <v>-6.3884020660324892E-2</v>
      </c>
      <c r="EN131" s="12">
        <f t="shared" si="1045"/>
        <v>-6.0495468109531644E-2</v>
      </c>
      <c r="EO131" s="12">
        <f t="shared" si="1046"/>
        <v>-4.8008335430168865E-2</v>
      </c>
      <c r="EP131" s="12">
        <f t="shared" si="1047"/>
        <v>-1.1111743332547665E-2</v>
      </c>
      <c r="EQ131" s="12">
        <f t="shared" si="1048"/>
        <v>-2.6968513392529331E-3</v>
      </c>
      <c r="ER131" s="12">
        <f t="shared" si="1049"/>
        <v>8.2286946073028954E-3</v>
      </c>
      <c r="ES131" s="12">
        <f t="shared" si="1050"/>
        <v>2.8567144292867063E-2</v>
      </c>
      <c r="ET131" s="12">
        <f t="shared" si="1051"/>
        <v>4.2225105464729927E-2</v>
      </c>
      <c r="EU131" s="12">
        <f t="shared" si="1052"/>
        <v>4.7246894659745874E-2</v>
      </c>
      <c r="EV131" s="12">
        <f t="shared" si="1053"/>
        <v>3.3863260507368764E-2</v>
      </c>
      <c r="EW131" s="12">
        <f t="shared" si="1054"/>
        <v>3.0916216256889287E-2</v>
      </c>
      <c r="EX131" s="12">
        <f t="shared" si="1055"/>
        <v>2.1034629946838215E-2</v>
      </c>
      <c r="EY131" s="12">
        <f t="shared" si="1056"/>
        <v>1.3782566617485819E-2</v>
      </c>
      <c r="EZ131" s="12">
        <f t="shared" si="1057"/>
        <v>1.7863813554479826E-2</v>
      </c>
      <c r="FA131" s="12">
        <f t="shared" si="1058"/>
        <v>9.2426357407816573E-3</v>
      </c>
      <c r="FB131" s="12">
        <f t="shared" si="1059"/>
        <v>4.6227154281898546E-3</v>
      </c>
      <c r="FC131" s="12">
        <f t="shared" si="1060"/>
        <v>4.0589333210168613E-3</v>
      </c>
      <c r="FD131" s="12">
        <f t="shared" si="1061"/>
        <v>1.74889922225421E-3</v>
      </c>
      <c r="FE131" s="12">
        <f t="shared" si="1062"/>
        <v>9.9917949603803269E-4</v>
      </c>
      <c r="FF131" s="12">
        <f t="shared" si="1063"/>
        <v>-5.5825741857877455E-4</v>
      </c>
    </row>
    <row r="132" spans="2:162" x14ac:dyDescent="0.25">
      <c r="B132" t="str">
        <f t="shared" si="907"/>
        <v xml:space="preserve">   Information</v>
      </c>
      <c r="C132" s="4"/>
      <c r="D132" s="4"/>
      <c r="E132" s="4"/>
      <c r="F132" s="4"/>
      <c r="G132" s="4">
        <f t="shared" si="908"/>
        <v>4.8546635111354187E-2</v>
      </c>
      <c r="H132" s="4">
        <f t="shared" si="909"/>
        <v>0.11432697514892612</v>
      </c>
      <c r="I132" s="4">
        <f t="shared" si="910"/>
        <v>0.12823953953058337</v>
      </c>
      <c r="J132" s="4">
        <f t="shared" si="911"/>
        <v>0.23378491787555478</v>
      </c>
      <c r="K132" s="4">
        <f t="shared" si="912"/>
        <v>0.22232904698954484</v>
      </c>
      <c r="L132" s="4">
        <f t="shared" si="913"/>
        <v>0.17675784175679332</v>
      </c>
      <c r="M132" s="4">
        <f t="shared" si="914"/>
        <v>0.16710432084029581</v>
      </c>
      <c r="N132" s="4">
        <f t="shared" si="915"/>
        <v>0.16989061428869481</v>
      </c>
      <c r="O132" s="4">
        <f t="shared" si="916"/>
        <v>0.1891756081700213</v>
      </c>
      <c r="P132" s="4">
        <f t="shared" si="917"/>
        <v>0.2479851208927461</v>
      </c>
      <c r="Q132" s="4">
        <f t="shared" si="918"/>
        <v>0.32262838537812705</v>
      </c>
      <c r="R132" s="4">
        <f t="shared" si="919"/>
        <v>0.22107590272660282</v>
      </c>
      <c r="S132" s="4">
        <f t="shared" si="920"/>
        <v>0.21168999176761141</v>
      </c>
      <c r="T132" s="4">
        <f t="shared" si="921"/>
        <v>0.1993082830177621</v>
      </c>
      <c r="U132" s="4">
        <f t="shared" si="922"/>
        <v>0.10127021787564031</v>
      </c>
      <c r="V132" s="4">
        <f t="shared" si="923"/>
        <v>0.36915504511894992</v>
      </c>
      <c r="W132" s="4">
        <f t="shared" si="924"/>
        <v>0.37298210851448182</v>
      </c>
      <c r="X132" s="4">
        <f t="shared" si="925"/>
        <v>0.45854253127085898</v>
      </c>
      <c r="Y132" s="4">
        <f t="shared" si="926"/>
        <v>0.55851371686537776</v>
      </c>
      <c r="Z132" s="4">
        <f t="shared" si="927"/>
        <v>0.47809905525336371</v>
      </c>
      <c r="AA132" s="4">
        <f t="shared" si="928"/>
        <v>0.47405472919268787</v>
      </c>
      <c r="AB132" s="4">
        <f t="shared" si="929"/>
        <v>0.43717708510759096</v>
      </c>
      <c r="AC132" s="4">
        <f t="shared" si="930"/>
        <v>0.28343064452128597</v>
      </c>
      <c r="AD132" s="4">
        <f t="shared" si="931"/>
        <v>0.20232531631141032</v>
      </c>
      <c r="AE132" s="4">
        <f t="shared" si="932"/>
        <v>0.23356040595022881</v>
      </c>
      <c r="AF132" s="4">
        <f t="shared" si="933"/>
        <v>0.22357779679262521</v>
      </c>
      <c r="AG132" s="4">
        <f t="shared" si="934"/>
        <v>0.39036907621751432</v>
      </c>
      <c r="AH132" s="4">
        <f t="shared" si="935"/>
        <v>0.34591869569880945</v>
      </c>
      <c r="AI132" s="4">
        <f t="shared" si="936"/>
        <v>0.32600053008216245</v>
      </c>
      <c r="AJ132" s="4">
        <f t="shared" si="937"/>
        <v>0.26002392220084242</v>
      </c>
      <c r="AK132" s="4">
        <f t="shared" si="938"/>
        <v>0.25213543274673267</v>
      </c>
      <c r="AL132" s="4">
        <f t="shared" si="939"/>
        <v>0.29364115026326382</v>
      </c>
      <c r="AM132" s="4">
        <f t="shared" si="940"/>
        <v>0.43674698795180694</v>
      </c>
      <c r="AN132" s="4">
        <f t="shared" si="941"/>
        <v>0.4631923115030217</v>
      </c>
      <c r="AO132" s="4">
        <f t="shared" si="942"/>
        <v>0.62380274080259313</v>
      </c>
      <c r="AP132" s="4">
        <f t="shared" si="943"/>
        <v>0.58443930354316398</v>
      </c>
      <c r="AQ132" s="4">
        <f t="shared" si="944"/>
        <v>0.70367854023100074</v>
      </c>
      <c r="AR132" s="4">
        <f t="shared" si="945"/>
        <v>0.84878968877711403</v>
      </c>
      <c r="AS132" s="4">
        <f t="shared" si="946"/>
        <v>0.82999496245832138</v>
      </c>
      <c r="AT132" s="4">
        <f t="shared" si="947"/>
        <v>0.86919248446169595</v>
      </c>
      <c r="AU132" s="4">
        <f t="shared" si="948"/>
        <v>0.54289846139256992</v>
      </c>
      <c r="AV132" s="4">
        <f t="shared" si="949"/>
        <v>0.22635103272658719</v>
      </c>
      <c r="AW132" s="4">
        <f t="shared" si="950"/>
        <v>-0.13850740662488009</v>
      </c>
      <c r="AX132" s="4">
        <f t="shared" si="951"/>
        <v>-0.27548852520253009</v>
      </c>
      <c r="AY132" s="4">
        <f t="shared" si="952"/>
        <v>-0.3825662449832179</v>
      </c>
      <c r="AZ132" s="4">
        <f t="shared" si="953"/>
        <v>-0.3119829827463958</v>
      </c>
      <c r="BA132" s="4">
        <f t="shared" si="954"/>
        <v>-0.23387905111927909</v>
      </c>
      <c r="BB132" s="4">
        <f t="shared" si="955"/>
        <v>-0.19134352217405054</v>
      </c>
      <c r="BC132" s="4">
        <f t="shared" si="956"/>
        <v>-0.12969216463563962</v>
      </c>
      <c r="BD132" s="4">
        <f t="shared" si="957"/>
        <v>-0.13764624913971046</v>
      </c>
      <c r="BE132" s="4">
        <f t="shared" si="958"/>
        <v>-7.640549133660203E-2</v>
      </c>
      <c r="BF132" s="4">
        <f t="shared" si="959"/>
        <v>-3.2157522386582926E-2</v>
      </c>
      <c r="BG132" s="4">
        <f t="shared" si="960"/>
        <v>3.9672700223159621E-2</v>
      </c>
      <c r="BH132" s="4">
        <f t="shared" si="961"/>
        <v>0.11199323063139249</v>
      </c>
      <c r="BI132" s="4">
        <f t="shared" si="962"/>
        <v>6.972979703648248E-2</v>
      </c>
      <c r="BJ132" s="4">
        <f t="shared" si="963"/>
        <v>7.9509031729073726E-2</v>
      </c>
      <c r="BK132" s="4">
        <f t="shared" si="964"/>
        <v>0.1068031097091468</v>
      </c>
      <c r="BL132" s="4">
        <f t="shared" si="965"/>
        <v>9.6446323911268964E-2</v>
      </c>
      <c r="BM132" s="4">
        <f t="shared" si="966"/>
        <v>0.13811473388250484</v>
      </c>
      <c r="BN132" s="4">
        <f t="shared" si="967"/>
        <v>0.11512271591632783</v>
      </c>
      <c r="BO132" s="4">
        <f t="shared" si="968"/>
        <v>0.10482691370063371</v>
      </c>
      <c r="BP132" s="4">
        <f t="shared" si="969"/>
        <v>0.2247299615784254</v>
      </c>
      <c r="BQ132" s="4">
        <f t="shared" si="970"/>
        <v>0.32176731900588323</v>
      </c>
      <c r="BR132" s="4">
        <f t="shared" si="971"/>
        <v>0.36331686930091189</v>
      </c>
      <c r="BS132" s="4">
        <f t="shared" si="972"/>
        <v>0.3817513431991707</v>
      </c>
      <c r="BT132" s="4">
        <f t="shared" si="973"/>
        <v>0.31343562874251502</v>
      </c>
      <c r="BU132" s="4">
        <f t="shared" si="974"/>
        <v>0.20453224869261935</v>
      </c>
      <c r="BV132" s="4">
        <f t="shared" si="975"/>
        <v>0.17794416712885791</v>
      </c>
      <c r="BW132" s="4">
        <f t="shared" si="976"/>
        <v>0.20118884316415067</v>
      </c>
      <c r="BX132" s="4">
        <f t="shared" si="977"/>
        <v>0.21561996413899623</v>
      </c>
      <c r="BY132" s="4">
        <f t="shared" si="978"/>
        <v>0.29540432057006311</v>
      </c>
      <c r="BZ132" s="4">
        <f t="shared" si="979"/>
        <v>0.30258881542082333</v>
      </c>
      <c r="CA132" s="4">
        <f t="shared" si="980"/>
        <v>0.19599545646896427</v>
      </c>
      <c r="CB132" s="4">
        <f t="shared" si="981"/>
        <v>4.4562286936565297E-2</v>
      </c>
      <c r="CC132" s="4">
        <f t="shared" si="982"/>
        <v>-0.11786159046433041</v>
      </c>
      <c r="CD132" s="4">
        <f t="shared" si="983"/>
        <v>-0.176658437705253</v>
      </c>
      <c r="CE132" s="4">
        <f t="shared" si="984"/>
        <v>-0.14265663468396958</v>
      </c>
      <c r="CF132" s="4">
        <f t="shared" si="985"/>
        <v>-6.5862206854373356E-2</v>
      </c>
      <c r="CG132" s="4">
        <f t="shared" si="986"/>
        <v>1.6655166670631966E-2</v>
      </c>
      <c r="CH132" s="4">
        <f t="shared" si="987"/>
        <v>8.1466395112016921E-2</v>
      </c>
      <c r="CI132" s="4">
        <f t="shared" si="988"/>
        <v>6.0016804705316715E-2</v>
      </c>
      <c r="CJ132" s="4">
        <f t="shared" si="989"/>
        <v>8.3642012187836859E-2</v>
      </c>
      <c r="CK132" s="4">
        <f t="shared" si="990"/>
        <v>0.11689767874609355</v>
      </c>
      <c r="CL132" s="4">
        <f t="shared" si="991"/>
        <v>7.1150744711127326E-2</v>
      </c>
      <c r="CM132" s="4">
        <f t="shared" si="992"/>
        <v>0.11586389539145522</v>
      </c>
      <c r="CN132" s="4">
        <f t="shared" si="993"/>
        <v>0.11272898074213203</v>
      </c>
      <c r="CO132" s="4">
        <f t="shared" si="994"/>
        <v>1.1682515946634423E-2</v>
      </c>
      <c r="CP132" s="4">
        <f t="shared" si="995"/>
        <v>1.8587792467297266E-2</v>
      </c>
      <c r="CQ132" s="4">
        <f t="shared" si="996"/>
        <v>2.0786179500207572E-2</v>
      </c>
      <c r="CR132" s="4">
        <f t="shared" si="997"/>
        <v>3.6617461952168036E-2</v>
      </c>
      <c r="CS132" s="4">
        <f t="shared" si="998"/>
        <v>0.12757426644796779</v>
      </c>
      <c r="CT132" s="4">
        <f t="shared" si="999"/>
        <v>0.17610403684638229</v>
      </c>
      <c r="CU132" s="4">
        <f t="shared" si="1000"/>
        <v>0.19505851755526632</v>
      </c>
      <c r="CV132" s="4">
        <f t="shared" si="1001"/>
        <v>0.22278661498017122</v>
      </c>
      <c r="CW132" s="4">
        <f t="shared" si="1002"/>
        <v>0.29215820809632281</v>
      </c>
      <c r="CX132" s="4">
        <f t="shared" si="1003"/>
        <v>0.2107574094401756</v>
      </c>
      <c r="CY132" s="4">
        <f t="shared" si="1004"/>
        <v>0.14393509835564883</v>
      </c>
      <c r="CZ132" s="4">
        <f t="shared" si="1005"/>
        <v>0.14998369742419351</v>
      </c>
      <c r="DA132" s="4">
        <f t="shared" si="1006"/>
        <v>0.17837570651823575</v>
      </c>
      <c r="DB132" s="4">
        <f t="shared" si="1007"/>
        <v>0.3119191573909893</v>
      </c>
      <c r="DC132" s="4">
        <f t="shared" si="1008"/>
        <v>0.41981172080400497</v>
      </c>
      <c r="DD132" s="4">
        <f t="shared" si="1009"/>
        <v>0.49204112959185803</v>
      </c>
      <c r="DE132" s="4">
        <f t="shared" si="1010"/>
        <v>0.49545142286154414</v>
      </c>
      <c r="DF132" s="4">
        <f t="shared" si="1011"/>
        <v>0.48217205057632967</v>
      </c>
      <c r="DG132" s="4">
        <f t="shared" si="1012"/>
        <v>0.4698399671727525</v>
      </c>
      <c r="DH132" s="4">
        <f t="shared" si="1013"/>
        <v>0.41237532248562841</v>
      </c>
      <c r="DI132" s="4">
        <f t="shared" si="1014"/>
        <v>0.35915336655838226</v>
      </c>
      <c r="DJ132" s="4">
        <f t="shared" si="1015"/>
        <v>0.32157572103306281</v>
      </c>
      <c r="DK132" s="4">
        <f t="shared" si="1016"/>
        <v>0.30554168746879817</v>
      </c>
      <c r="DL132" s="4">
        <f t="shared" si="1017"/>
        <v>0.42567514057178912</v>
      </c>
      <c r="DM132" s="4">
        <f t="shared" si="1018"/>
        <v>0.53244986097142488</v>
      </c>
      <c r="DN132" s="4">
        <f t="shared" si="1019"/>
        <v>0.55601398876183672</v>
      </c>
      <c r="DO132" s="4">
        <f t="shared" si="1020"/>
        <v>0.62747237757468199</v>
      </c>
      <c r="DP132" s="4">
        <f t="shared" si="1021"/>
        <v>0.57421094492618741</v>
      </c>
      <c r="DQ132" s="4">
        <f t="shared" si="1022"/>
        <v>0.5888030888030894</v>
      </c>
      <c r="DR132" s="4">
        <f t="shared" si="1023"/>
        <v>0.51447439146126073</v>
      </c>
      <c r="DS132" s="51">
        <f t="shared" si="1024"/>
        <v>0.47783787916435594</v>
      </c>
      <c r="DT132" s="51">
        <f t="shared" si="1025"/>
        <v>0.32791235452443251</v>
      </c>
      <c r="DU132" s="51">
        <f t="shared" si="1026"/>
        <v>0.15976242387790499</v>
      </c>
      <c r="DV132" s="51">
        <f t="shared" si="1027"/>
        <v>0.27565773435595398</v>
      </c>
      <c r="DW132" s="51">
        <f t="shared" si="1028"/>
        <v>0.20379164641214681</v>
      </c>
      <c r="DX132" s="51">
        <f t="shared" si="1029"/>
        <v>0.32864937746223621</v>
      </c>
      <c r="DY132" s="51">
        <f t="shared" si="1030"/>
        <v>0.41014548941987833</v>
      </c>
      <c r="DZ132" s="51">
        <f t="shared" si="1031"/>
        <v>0.4681989541529864</v>
      </c>
      <c r="EA132" s="51">
        <f t="shared" si="1032"/>
        <v>0.52924000324438158</v>
      </c>
      <c r="EB132" s="12">
        <f t="shared" si="1033"/>
        <v>0.57713331065804874</v>
      </c>
      <c r="EC132" s="12">
        <f t="shared" si="1034"/>
        <v>0.55448471786833886</v>
      </c>
      <c r="ED132" s="12">
        <f t="shared" si="1035"/>
        <v>0.46322834493799064</v>
      </c>
      <c r="EE132" s="12">
        <f t="shared" si="1036"/>
        <v>0.38155513990151579</v>
      </c>
      <c r="EF132" s="12">
        <f t="shared" si="1037"/>
        <v>0.15311173894425895</v>
      </c>
      <c r="EG132" s="12">
        <f t="shared" si="1038"/>
        <v>-6.5055709534681275E-2</v>
      </c>
      <c r="EH132" s="12">
        <f t="shared" si="1039"/>
        <v>-0.3025392810317471</v>
      </c>
      <c r="EI132" s="12">
        <f t="shared" si="1040"/>
        <v>-0.46701798092298991</v>
      </c>
      <c r="EJ132" s="12">
        <f t="shared" si="1041"/>
        <v>-0.51794969282274106</v>
      </c>
      <c r="EK132" s="12">
        <f t="shared" si="1042"/>
        <v>-0.51533329589358634</v>
      </c>
      <c r="EL132" s="12">
        <f t="shared" si="1043"/>
        <v>-0.44211570407883499</v>
      </c>
      <c r="EM132" s="12">
        <f t="shared" si="1044"/>
        <v>-0.27076161217208944</v>
      </c>
      <c r="EN132" s="12">
        <f t="shared" si="1045"/>
        <v>-8.1933467237355853E-2</v>
      </c>
      <c r="EO132" s="12">
        <f t="shared" si="1046"/>
        <v>8.2808059054640698E-2</v>
      </c>
      <c r="EP132" s="12">
        <f t="shared" si="1047"/>
        <v>0.19492870671105703</v>
      </c>
      <c r="EQ132" s="12">
        <f t="shared" si="1048"/>
        <v>0.21639049018455941</v>
      </c>
      <c r="ER132" s="12">
        <f t="shared" si="1049"/>
        <v>0.18843319137127013</v>
      </c>
      <c r="ES132" s="12">
        <f t="shared" si="1050"/>
        <v>0.14549132008433716</v>
      </c>
      <c r="ET132" s="12">
        <f t="shared" si="1051"/>
        <v>8.8401124578241064E-2</v>
      </c>
      <c r="EU132" s="12">
        <f t="shared" si="1052"/>
        <v>3.7741067824977721E-2</v>
      </c>
      <c r="EV132" s="12">
        <f t="shared" si="1053"/>
        <v>2.8544174212563511E-3</v>
      </c>
      <c r="EW132" s="12">
        <f t="shared" si="1054"/>
        <v>-1.822076386748335E-2</v>
      </c>
      <c r="EX132" s="12">
        <f t="shared" si="1055"/>
        <v>-2.2273591547344207E-2</v>
      </c>
      <c r="EY132" s="12">
        <f t="shared" si="1056"/>
        <v>-1.8820743317283509E-2</v>
      </c>
      <c r="EZ132" s="12">
        <f t="shared" si="1057"/>
        <v>-1.2909761317741537E-2</v>
      </c>
      <c r="FA132" s="12">
        <f t="shared" si="1058"/>
        <v>-6.6429221415599624E-3</v>
      </c>
      <c r="FB132" s="12">
        <f t="shared" si="1059"/>
        <v>-2.7808266907031198E-4</v>
      </c>
      <c r="FC132" s="12">
        <f t="shared" si="1060"/>
        <v>4.1784735259196362E-3</v>
      </c>
      <c r="FD132" s="12">
        <f t="shared" si="1061"/>
        <v>3.7901840729971364E-3</v>
      </c>
      <c r="FE132" s="12">
        <f t="shared" si="1062"/>
        <v>-5.4520329065270011E-4</v>
      </c>
      <c r="FF132" s="12">
        <f t="shared" si="1063"/>
        <v>-7.9404984802684091E-3</v>
      </c>
    </row>
    <row r="133" spans="2:162" x14ac:dyDescent="0.25">
      <c r="B133" t="str">
        <f t="shared" si="907"/>
        <v xml:space="preserve">   Financial activities</v>
      </c>
      <c r="C133" s="4"/>
      <c r="D133" s="4"/>
      <c r="E133" s="4"/>
      <c r="F133" s="4"/>
      <c r="G133" s="4">
        <f t="shared" si="908"/>
        <v>9.1024940833800035E-3</v>
      </c>
      <c r="H133" s="4">
        <f t="shared" si="909"/>
        <v>1.8051627655093442E-2</v>
      </c>
      <c r="I133" s="4">
        <f t="shared" si="910"/>
        <v>-2.6840833855238149E-2</v>
      </c>
      <c r="J133" s="4">
        <f t="shared" si="911"/>
        <v>0</v>
      </c>
      <c r="K133" s="4">
        <f t="shared" si="912"/>
        <v>6.3093378199734262E-2</v>
      </c>
      <c r="L133" s="4">
        <f t="shared" si="913"/>
        <v>2.6963060606967914E-2</v>
      </c>
      <c r="M133" s="4">
        <f t="shared" si="914"/>
        <v>0.12831224635951383</v>
      </c>
      <c r="N133" s="4">
        <f t="shared" si="915"/>
        <v>0.26526780125778737</v>
      </c>
      <c r="O133" s="4">
        <f t="shared" si="916"/>
        <v>0.21577842806893138</v>
      </c>
      <c r="P133" s="4">
        <f t="shared" si="917"/>
        <v>0.2155108788710762</v>
      </c>
      <c r="Q133" s="4">
        <f t="shared" si="918"/>
        <v>0.33742785259730601</v>
      </c>
      <c r="R133" s="4">
        <f t="shared" si="919"/>
        <v>0.17391304347826039</v>
      </c>
      <c r="S133" s="4">
        <f t="shared" si="920"/>
        <v>0.36457720804422084</v>
      </c>
      <c r="T133" s="4">
        <f t="shared" si="921"/>
        <v>0.20810129550384049</v>
      </c>
      <c r="U133" s="4">
        <f t="shared" si="922"/>
        <v>-4.6294956743149838E-2</v>
      </c>
      <c r="V133" s="4">
        <f t="shared" si="923"/>
        <v>-0.14356029532403697</v>
      </c>
      <c r="W133" s="4">
        <f t="shared" si="924"/>
        <v>-0.37880995396002176</v>
      </c>
      <c r="X133" s="4">
        <f t="shared" si="925"/>
        <v>-0.27860812026583875</v>
      </c>
      <c r="Y133" s="4">
        <f t="shared" si="926"/>
        <v>-0.11864799166570304</v>
      </c>
      <c r="Z133" s="4">
        <f t="shared" si="927"/>
        <v>8.5886057829945406E-2</v>
      </c>
      <c r="AA133" s="4">
        <f t="shared" si="928"/>
        <v>0.16464176223458646</v>
      </c>
      <c r="AB133" s="4">
        <f t="shared" si="929"/>
        <v>0.23846022824050508</v>
      </c>
      <c r="AC133" s="4">
        <f t="shared" si="930"/>
        <v>0.17289269315798428</v>
      </c>
      <c r="AD133" s="4">
        <f t="shared" si="931"/>
        <v>0.11968539838139747</v>
      </c>
      <c r="AE133" s="4">
        <f t="shared" si="932"/>
        <v>7.2292506603641948E-2</v>
      </c>
      <c r="AF133" s="4">
        <f t="shared" si="933"/>
        <v>0.12697010682050164</v>
      </c>
      <c r="AG133" s="4">
        <f t="shared" si="934"/>
        <v>0.17744048918977987</v>
      </c>
      <c r="AH133" s="4">
        <f t="shared" si="935"/>
        <v>0.32178483320819512</v>
      </c>
      <c r="AI133" s="4">
        <f t="shared" si="936"/>
        <v>0.26239067055393628</v>
      </c>
      <c r="AJ133" s="4">
        <f t="shared" si="937"/>
        <v>0.44724114618544963</v>
      </c>
      <c r="AK133" s="4">
        <f t="shared" si="938"/>
        <v>0.49655243387877013</v>
      </c>
      <c r="AL133" s="4">
        <f t="shared" si="939"/>
        <v>0.54424868367760293</v>
      </c>
      <c r="AM133" s="4">
        <f t="shared" si="940"/>
        <v>0.61746987951807331</v>
      </c>
      <c r="AN133" s="4">
        <f t="shared" si="941"/>
        <v>0.39383731298920049</v>
      </c>
      <c r="AO133" s="4">
        <f t="shared" si="942"/>
        <v>0.32418095191315754</v>
      </c>
      <c r="AP133" s="4">
        <f t="shared" si="943"/>
        <v>9.2536223061000678E-2</v>
      </c>
      <c r="AQ133" s="4">
        <f t="shared" si="944"/>
        <v>8.9779675822575497E-2</v>
      </c>
      <c r="AR133" s="4">
        <f t="shared" si="945"/>
        <v>1.2091021207651674E-2</v>
      </c>
      <c r="AS133" s="4">
        <f t="shared" si="946"/>
        <v>-6.9566051766736803E-2</v>
      </c>
      <c r="AT133" s="4">
        <f t="shared" si="947"/>
        <v>-1.9050794179982556E-2</v>
      </c>
      <c r="AU133" s="4">
        <f t="shared" si="948"/>
        <v>6.4009862260259759E-2</v>
      </c>
      <c r="AV133" s="4">
        <f t="shared" si="949"/>
        <v>9.4312930302744513E-2</v>
      </c>
      <c r="AW133" s="4">
        <f t="shared" si="950"/>
        <v>0.24180106580275568</v>
      </c>
      <c r="AX133" s="4">
        <f t="shared" si="951"/>
        <v>0.17276399038124859</v>
      </c>
      <c r="AY133" s="4">
        <f t="shared" si="952"/>
        <v>-2.3470321778111258E-2</v>
      </c>
      <c r="AZ133" s="4">
        <f t="shared" si="953"/>
        <v>-4.7270148900965996E-3</v>
      </c>
      <c r="BA133" s="4">
        <f t="shared" si="954"/>
        <v>-0.11455300462985006</v>
      </c>
      <c r="BB133" s="4">
        <f t="shared" si="955"/>
        <v>-2.4220699009373865E-2</v>
      </c>
      <c r="BC133" s="4">
        <f t="shared" si="956"/>
        <v>0.16395047227524132</v>
      </c>
      <c r="BD133" s="4">
        <f t="shared" si="957"/>
        <v>0.18926359256710074</v>
      </c>
      <c r="BE133" s="4">
        <f t="shared" si="958"/>
        <v>0.23907524708549976</v>
      </c>
      <c r="BF133" s="4">
        <f t="shared" si="959"/>
        <v>0.1583139563647159</v>
      </c>
      <c r="BG133" s="4">
        <f t="shared" si="960"/>
        <v>4.2152243987106403E-2</v>
      </c>
      <c r="BH133" s="4">
        <f t="shared" si="961"/>
        <v>-5.2263507627983333E-2</v>
      </c>
      <c r="BI133" s="4">
        <f t="shared" si="962"/>
        <v>-0.12202714481384716</v>
      </c>
      <c r="BJ133" s="4">
        <f t="shared" si="963"/>
        <v>-9.6901632419807565E-2</v>
      </c>
      <c r="BK133" s="4">
        <f t="shared" si="964"/>
        <v>-0.10183552321104927</v>
      </c>
      <c r="BL133" s="4">
        <f t="shared" si="965"/>
        <v>-1.2364913321957067E-2</v>
      </c>
      <c r="BM133" s="4">
        <f t="shared" si="966"/>
        <v>0.12085039214719166</v>
      </c>
      <c r="BN133" s="4">
        <f t="shared" si="967"/>
        <v>0.18125704208102755</v>
      </c>
      <c r="BO133" s="4">
        <f t="shared" si="968"/>
        <v>0.22671867381765037</v>
      </c>
      <c r="BP133" s="4">
        <f t="shared" si="969"/>
        <v>0.18365029118236936</v>
      </c>
      <c r="BQ133" s="4">
        <f t="shared" si="970"/>
        <v>4.3222475687357556E-2</v>
      </c>
      <c r="BR133" s="4">
        <f t="shared" si="971"/>
        <v>-2.1371580547113071E-2</v>
      </c>
      <c r="BS133" s="4">
        <f t="shared" si="972"/>
        <v>-3.5347346592515781E-2</v>
      </c>
      <c r="BT133" s="4">
        <f t="shared" si="973"/>
        <v>-2.5729790419162315E-2</v>
      </c>
      <c r="BU133" s="4">
        <f t="shared" si="974"/>
        <v>-4.6484601975595057E-2</v>
      </c>
      <c r="BV133" s="4">
        <f t="shared" si="975"/>
        <v>-2.7731558513587041E-2</v>
      </c>
      <c r="BW133" s="4">
        <f t="shared" si="976"/>
        <v>-3.2007315957934185E-2</v>
      </c>
      <c r="BX133" s="4">
        <f t="shared" si="977"/>
        <v>-8.6247985655595868E-2</v>
      </c>
      <c r="BY133" s="4">
        <f t="shared" si="978"/>
        <v>-0.12176971992964557</v>
      </c>
      <c r="BZ133" s="4">
        <f t="shared" si="979"/>
        <v>-0.25327804550039296</v>
      </c>
      <c r="CA133" s="4">
        <f t="shared" si="980"/>
        <v>-0.4098086817078328</v>
      </c>
      <c r="CB133" s="4">
        <f t="shared" si="981"/>
        <v>-0.4857289276085659</v>
      </c>
      <c r="CC133" s="4">
        <f t="shared" si="982"/>
        <v>-0.54260807685465107</v>
      </c>
      <c r="CD133" s="4">
        <f t="shared" si="983"/>
        <v>-0.53450501664666084</v>
      </c>
      <c r="CE133" s="4">
        <f t="shared" si="984"/>
        <v>-0.46708543291686783</v>
      </c>
      <c r="CF133" s="4">
        <f t="shared" si="985"/>
        <v>-0.35283325100557444</v>
      </c>
      <c r="CG133" s="4">
        <f t="shared" si="986"/>
        <v>-0.23079302386447473</v>
      </c>
      <c r="CH133" s="4">
        <f t="shared" si="987"/>
        <v>-0.12219959266802334</v>
      </c>
      <c r="CI133" s="4">
        <f t="shared" si="988"/>
        <v>-6.7218821269954696E-2</v>
      </c>
      <c r="CJ133" s="4">
        <f t="shared" si="989"/>
        <v>-9.7980642848608357E-2</v>
      </c>
      <c r="CK133" s="4">
        <f t="shared" si="990"/>
        <v>-0.13836868096476426</v>
      </c>
      <c r="CL133" s="4">
        <f t="shared" si="991"/>
        <v>-0.14467318091262765</v>
      </c>
      <c r="CM133" s="4">
        <f t="shared" si="992"/>
        <v>-0.14423872691589282</v>
      </c>
      <c r="CN133" s="4">
        <f t="shared" si="993"/>
        <v>-8.4546735556598696E-2</v>
      </c>
      <c r="CO133" s="4">
        <f t="shared" si="994"/>
        <v>-1.1682515946633724E-2</v>
      </c>
      <c r="CP133" s="4">
        <f t="shared" si="995"/>
        <v>4.6469481168242809E-2</v>
      </c>
      <c r="CQ133" s="4">
        <f t="shared" si="996"/>
        <v>0.15243198300152586</v>
      </c>
      <c r="CR133" s="4">
        <f t="shared" si="997"/>
        <v>0.17851012701682076</v>
      </c>
      <c r="CS133" s="4">
        <f t="shared" si="998"/>
        <v>0.18224895206852518</v>
      </c>
      <c r="CT133" s="4">
        <f t="shared" si="999"/>
        <v>0.15126885216291891</v>
      </c>
      <c r="CU133" s="4">
        <f t="shared" si="1000"/>
        <v>6.5019505851754117E-2</v>
      </c>
      <c r="CV133" s="4">
        <f t="shared" si="1001"/>
        <v>2.8962259947422148E-2</v>
      </c>
      <c r="CW133" s="4">
        <f t="shared" si="1002"/>
        <v>4.2053075407804147E-2</v>
      </c>
      <c r="CX133" s="4">
        <f t="shared" si="1003"/>
        <v>5.9275521405048999E-2</v>
      </c>
      <c r="CY133" s="4">
        <f t="shared" si="1004"/>
        <v>7.8510053648536762E-2</v>
      </c>
      <c r="CZ133" s="4">
        <f t="shared" si="1005"/>
        <v>8.0426040647756755E-2</v>
      </c>
      <c r="DA133" s="4">
        <f t="shared" si="1006"/>
        <v>6.6622251832111581E-2</v>
      </c>
      <c r="DB133" s="4">
        <f t="shared" si="1007"/>
        <v>4.9137949452006023E-2</v>
      </c>
      <c r="DC133" s="4">
        <f t="shared" si="1008"/>
        <v>8.0569926214909077E-2</v>
      </c>
      <c r="DD133" s="4">
        <f t="shared" si="1009"/>
        <v>7.3595895451773016E-2</v>
      </c>
      <c r="DE133" s="4">
        <f t="shared" si="1010"/>
        <v>8.7432604034389488E-2</v>
      </c>
      <c r="DF133" s="4">
        <f t="shared" si="1011"/>
        <v>6.0012830329242484E-2</v>
      </c>
      <c r="DG133" s="4">
        <f t="shared" si="1012"/>
        <v>3.0775543701272435E-2</v>
      </c>
      <c r="DH133" s="4">
        <f t="shared" si="1013"/>
        <v>6.0942165884575926E-2</v>
      </c>
      <c r="DI133" s="4">
        <f t="shared" si="1014"/>
        <v>6.0531466273884171E-2</v>
      </c>
      <c r="DJ133" s="4">
        <f t="shared" si="1015"/>
        <v>9.8482564566375552E-2</v>
      </c>
      <c r="DK133" s="4">
        <f t="shared" si="1016"/>
        <v>0.15976035946080858</v>
      </c>
      <c r="DL133" s="4">
        <f t="shared" si="1017"/>
        <v>0.16037063435495422</v>
      </c>
      <c r="DM133" s="4">
        <f t="shared" si="1018"/>
        <v>0.13212644698179857</v>
      </c>
      <c r="DN133" s="4">
        <f t="shared" si="1019"/>
        <v>0.11198868324885104</v>
      </c>
      <c r="DO133" s="4">
        <f t="shared" si="1020"/>
        <v>7.5998207221778816E-2</v>
      </c>
      <c r="DP133" s="4">
        <f t="shared" si="1021"/>
        <v>8.1475877320608056E-2</v>
      </c>
      <c r="DQ133" s="4">
        <f t="shared" si="1022"/>
        <v>0.11389961389961392</v>
      </c>
      <c r="DR133" s="4">
        <f t="shared" si="1023"/>
        <v>0.12477923673500708</v>
      </c>
      <c r="DS133" s="51">
        <f t="shared" si="1024"/>
        <v>3.8227030333148324E-2</v>
      </c>
      <c r="DT133" s="51">
        <f t="shared" si="1025"/>
        <v>-0.17817203078206176</v>
      </c>
      <c r="DU133" s="51">
        <f t="shared" si="1026"/>
        <v>-0.21614916171716406</v>
      </c>
      <c r="DV133" s="51">
        <f t="shared" si="1027"/>
        <v>-0.15751870534625953</v>
      </c>
      <c r="DW133" s="51">
        <f t="shared" si="1028"/>
        <v>-0.10283064727218326</v>
      </c>
      <c r="DX133" s="51">
        <f t="shared" si="1029"/>
        <v>9.6909431815787775E-2</v>
      </c>
      <c r="DY133" s="51">
        <f t="shared" si="1030"/>
        <v>0.11426939008713025</v>
      </c>
      <c r="DZ133" s="51">
        <f t="shared" si="1031"/>
        <v>9.7288094369452238E-2</v>
      </c>
      <c r="EA133" s="51">
        <f t="shared" si="1032"/>
        <v>0.22710682131559709</v>
      </c>
      <c r="EB133" s="12">
        <f t="shared" si="1033"/>
        <v>0.24917468638082488</v>
      </c>
      <c r="EC133" s="12">
        <f t="shared" si="1034"/>
        <v>0.23763166144200656</v>
      </c>
      <c r="ED133" s="12">
        <f t="shared" si="1035"/>
        <v>0.19931317144675564</v>
      </c>
      <c r="EE133" s="12">
        <f t="shared" si="1036"/>
        <v>0.10859106004504301</v>
      </c>
      <c r="EF133" s="12">
        <f t="shared" si="1037"/>
        <v>7.3429290606437207E-3</v>
      </c>
      <c r="EG133" s="12">
        <f t="shared" si="1038"/>
        <v>-3.1049881321106941E-2</v>
      </c>
      <c r="EH133" s="12">
        <f t="shared" si="1039"/>
        <v>-4.7845656400725974E-2</v>
      </c>
      <c r="EI133" s="12">
        <f t="shared" si="1040"/>
        <v>-4.3232272423190311E-2</v>
      </c>
      <c r="EJ133" s="12">
        <f t="shared" si="1041"/>
        <v>6.1183881759805825E-2</v>
      </c>
      <c r="EK133" s="12">
        <f t="shared" si="1042"/>
        <v>0.10831872992150265</v>
      </c>
      <c r="EL133" s="12">
        <f t="shared" si="1043"/>
        <v>0.11888019243308588</v>
      </c>
      <c r="EM133" s="12">
        <f t="shared" si="1044"/>
        <v>8.7379815205387221E-2</v>
      </c>
      <c r="EN133" s="12">
        <f t="shared" si="1045"/>
        <v>4.6128367851653564E-2</v>
      </c>
      <c r="EO133" s="12">
        <f t="shared" si="1046"/>
        <v>1.932594821038696E-2</v>
      </c>
      <c r="EP133" s="12">
        <f t="shared" si="1047"/>
        <v>-8.813102311879227E-3</v>
      </c>
      <c r="EQ133" s="12">
        <f t="shared" si="1048"/>
        <v>-2.1088683004801281E-2</v>
      </c>
      <c r="ER133" s="12">
        <f t="shared" si="1049"/>
        <v>-3.6273734792143526E-2</v>
      </c>
      <c r="ES133" s="12">
        <f t="shared" si="1050"/>
        <v>-3.7008971802579338E-2</v>
      </c>
      <c r="ET133" s="12">
        <f t="shared" si="1051"/>
        <v>-3.0250177171652893E-2</v>
      </c>
      <c r="EU133" s="12">
        <f t="shared" si="1052"/>
        <v>-2.6200294093573766E-2</v>
      </c>
      <c r="EV133" s="12">
        <f t="shared" si="1053"/>
        <v>-2.1020625268828828E-2</v>
      </c>
      <c r="EW133" s="12">
        <f t="shared" si="1054"/>
        <v>-1.975634675077912E-2</v>
      </c>
      <c r="EX133" s="12">
        <f t="shared" si="1055"/>
        <v>-2.6734961999634294E-2</v>
      </c>
      <c r="EY133" s="12">
        <f t="shared" si="1056"/>
        <v>-3.4438484143896178E-2</v>
      </c>
      <c r="EZ133" s="12">
        <f t="shared" si="1057"/>
        <v>-3.7586632738714786E-2</v>
      </c>
      <c r="FA133" s="12">
        <f t="shared" si="1058"/>
        <v>-4.253768380894396E-2</v>
      </c>
      <c r="FB133" s="12">
        <f t="shared" si="1059"/>
        <v>-4.3185693246462084E-2</v>
      </c>
      <c r="FC133" s="12">
        <f t="shared" si="1060"/>
        <v>-4.6202289194924348E-2</v>
      </c>
      <c r="FD133" s="12">
        <f t="shared" si="1061"/>
        <v>-4.7173172427385474E-2</v>
      </c>
      <c r="FE133" s="12">
        <f t="shared" si="1062"/>
        <v>-4.6215425474488807E-2</v>
      </c>
      <c r="FF133" s="12">
        <f t="shared" si="1063"/>
        <v>-4.8168947967393301E-2</v>
      </c>
    </row>
    <row r="134" spans="2:162" x14ac:dyDescent="0.25">
      <c r="B134" t="str">
        <f t="shared" si="907"/>
        <v xml:space="preserve">   Professional and business services</v>
      </c>
      <c r="C134" s="4"/>
      <c r="D134" s="4"/>
      <c r="E134" s="4"/>
      <c r="F134" s="4"/>
      <c r="G134" s="4">
        <f t="shared" si="908"/>
        <v>0.25790399902906752</v>
      </c>
      <c r="H134" s="4">
        <f t="shared" si="909"/>
        <v>-5.1146278356098931E-2</v>
      </c>
      <c r="I134" s="4">
        <f t="shared" si="910"/>
        <v>-0.1878858369866673</v>
      </c>
      <c r="J134" s="4">
        <f t="shared" si="911"/>
        <v>-7.4931063421654509E-2</v>
      </c>
      <c r="K134" s="4">
        <f t="shared" si="912"/>
        <v>0.32448023074149557</v>
      </c>
      <c r="L134" s="4">
        <f t="shared" si="913"/>
        <v>0.25165523233170595</v>
      </c>
      <c r="M134" s="4">
        <f t="shared" si="914"/>
        <v>2.9840057292917993E-3</v>
      </c>
      <c r="N134" s="4">
        <f t="shared" si="915"/>
        <v>-1.7883222556704274E-2</v>
      </c>
      <c r="O134" s="4">
        <f t="shared" si="916"/>
        <v>0.10641127959563662</v>
      </c>
      <c r="P134" s="4">
        <f t="shared" si="917"/>
        <v>0.38673870043987923</v>
      </c>
      <c r="Q134" s="4">
        <f t="shared" si="918"/>
        <v>0.88204824626313316</v>
      </c>
      <c r="R134" s="4">
        <f t="shared" si="919"/>
        <v>0.78703021370670656</v>
      </c>
      <c r="S134" s="4">
        <f t="shared" si="920"/>
        <v>0.57038692226273158</v>
      </c>
      <c r="T134" s="4">
        <f t="shared" si="921"/>
        <v>0.72982003634445081</v>
      </c>
      <c r="U134" s="4">
        <f t="shared" si="922"/>
        <v>0.66838343797922473</v>
      </c>
      <c r="V134" s="4">
        <f t="shared" si="923"/>
        <v>1.0342200867221369</v>
      </c>
      <c r="W134" s="4">
        <f t="shared" si="924"/>
        <v>0.79841482603881653</v>
      </c>
      <c r="X134" s="4">
        <f t="shared" si="925"/>
        <v>0.45273819543199018</v>
      </c>
      <c r="Y134" s="4">
        <f t="shared" si="926"/>
        <v>0.34147470772080246</v>
      </c>
      <c r="Z134" s="4">
        <f t="shared" si="927"/>
        <v>0.30632693959347318</v>
      </c>
      <c r="AA134" s="4">
        <f t="shared" si="928"/>
        <v>0.66708300215737248</v>
      </c>
      <c r="AB134" s="4">
        <f t="shared" si="929"/>
        <v>0.76364049281780388</v>
      </c>
      <c r="AC134" s="4">
        <f t="shared" si="930"/>
        <v>0.90414375602290109</v>
      </c>
      <c r="AD134" s="4">
        <f t="shared" si="931"/>
        <v>1.014476233899466</v>
      </c>
      <c r="AE134" s="4">
        <f t="shared" si="932"/>
        <v>0.96482691505630447</v>
      </c>
      <c r="AF134" s="4">
        <f t="shared" si="933"/>
        <v>1.3221452427613249</v>
      </c>
      <c r="AG134" s="4">
        <f t="shared" si="934"/>
        <v>1.1328892771347456</v>
      </c>
      <c r="AH134" s="4">
        <f t="shared" si="935"/>
        <v>1.0511637884801022</v>
      </c>
      <c r="AI134" s="4">
        <f t="shared" si="936"/>
        <v>1.0336602173336866</v>
      </c>
      <c r="AJ134" s="4">
        <f t="shared" si="937"/>
        <v>0.67866243694419881</v>
      </c>
      <c r="AK134" s="4">
        <f t="shared" si="938"/>
        <v>0.74611505608727013</v>
      </c>
      <c r="AL134" s="4">
        <f t="shared" si="939"/>
        <v>0.56196840826245587</v>
      </c>
      <c r="AM134" s="4">
        <f t="shared" si="940"/>
        <v>0.43674698795180555</v>
      </c>
      <c r="AN134" s="4">
        <f t="shared" si="941"/>
        <v>0.73565837709303816</v>
      </c>
      <c r="AO134" s="4">
        <f t="shared" si="942"/>
        <v>0.87921803624932549</v>
      </c>
      <c r="AP134" s="4">
        <f t="shared" si="943"/>
        <v>1.0812127115548533</v>
      </c>
      <c r="AQ134" s="4">
        <f t="shared" si="944"/>
        <v>1.1210327089197345</v>
      </c>
      <c r="AR134" s="4">
        <f t="shared" si="945"/>
        <v>0.91408120329842668</v>
      </c>
      <c r="AS134" s="4">
        <f t="shared" si="946"/>
        <v>0.92834696668026173</v>
      </c>
      <c r="AT134" s="4">
        <f t="shared" si="947"/>
        <v>0.67630319338937461</v>
      </c>
      <c r="AU134" s="4">
        <f t="shared" si="948"/>
        <v>-2.8448827671229544E-2</v>
      </c>
      <c r="AV134" s="4">
        <f t="shared" si="949"/>
        <v>-0.42440818636235056</v>
      </c>
      <c r="AW134" s="4">
        <f t="shared" si="950"/>
        <v>-1.309951405028523</v>
      </c>
      <c r="AX134" s="4">
        <f t="shared" si="951"/>
        <v>-1.713632012700488</v>
      </c>
      <c r="AY134" s="4">
        <f t="shared" si="952"/>
        <v>-1.354237566597037</v>
      </c>
      <c r="AZ134" s="4">
        <f t="shared" si="953"/>
        <v>-1.132120066178208</v>
      </c>
      <c r="BA134" s="4">
        <f t="shared" si="954"/>
        <v>-0.52742112548327036</v>
      </c>
      <c r="BB134" s="4">
        <f t="shared" si="955"/>
        <v>-0.19376559207498856</v>
      </c>
      <c r="BC134" s="4">
        <f t="shared" si="956"/>
        <v>-0.14926834042969686</v>
      </c>
      <c r="BD134" s="4">
        <f t="shared" si="957"/>
        <v>-0.21138531117884191</v>
      </c>
      <c r="BE134" s="4">
        <f t="shared" si="958"/>
        <v>-0.23661055381657697</v>
      </c>
      <c r="BF134" s="4">
        <f t="shared" si="959"/>
        <v>-0.12615643397813153</v>
      </c>
      <c r="BG134" s="4">
        <f t="shared" si="960"/>
        <v>0.11901810066947846</v>
      </c>
      <c r="BH134" s="4">
        <f t="shared" si="961"/>
        <v>0.37579950722978861</v>
      </c>
      <c r="BI134" s="4">
        <f t="shared" si="962"/>
        <v>0.53293487735026646</v>
      </c>
      <c r="BJ134" s="4">
        <f t="shared" si="963"/>
        <v>0.65346485452331615</v>
      </c>
      <c r="BK134" s="4">
        <f t="shared" si="964"/>
        <v>0.66068900424728638</v>
      </c>
      <c r="BL134" s="4">
        <f t="shared" si="965"/>
        <v>0.68007023270766753</v>
      </c>
      <c r="BM134" s="4">
        <f t="shared" si="966"/>
        <v>0.80402505795886103</v>
      </c>
      <c r="BN134" s="4">
        <f t="shared" si="967"/>
        <v>0.77401655807573699</v>
      </c>
      <c r="BO134" s="4">
        <f t="shared" si="968"/>
        <v>0.74353973671380114</v>
      </c>
      <c r="BP134" s="4">
        <f t="shared" si="969"/>
        <v>0.86025662711741657</v>
      </c>
      <c r="BQ134" s="4">
        <f t="shared" si="970"/>
        <v>0.8428382759034716</v>
      </c>
      <c r="BR134" s="4">
        <f t="shared" si="971"/>
        <v>0.83586626139817632</v>
      </c>
      <c r="BS134" s="4">
        <f t="shared" si="972"/>
        <v>0.88839664435856047</v>
      </c>
      <c r="BT134" s="4">
        <f t="shared" si="973"/>
        <v>0.73446856287424911</v>
      </c>
      <c r="BU134" s="4">
        <f t="shared" si="974"/>
        <v>0.62289366647297972</v>
      </c>
      <c r="BV134" s="4">
        <f t="shared" si="975"/>
        <v>0.58005176557589389</v>
      </c>
      <c r="BW134" s="4">
        <f t="shared" si="976"/>
        <v>0.53269318701417478</v>
      </c>
      <c r="BX134" s="4">
        <f t="shared" si="977"/>
        <v>0.47436392110579112</v>
      </c>
      <c r="BY134" s="4">
        <f t="shared" si="978"/>
        <v>0.2660893879944079</v>
      </c>
      <c r="BZ134" s="4">
        <f t="shared" si="979"/>
        <v>-0.21965706600919396</v>
      </c>
      <c r="CA134" s="4">
        <f t="shared" si="980"/>
        <v>-0.79734515245327986</v>
      </c>
      <c r="CB134" s="4">
        <f t="shared" si="981"/>
        <v>-1.4883803836812877</v>
      </c>
      <c r="CC134" s="4">
        <f t="shared" si="982"/>
        <v>-1.6144814090019577</v>
      </c>
      <c r="CD134" s="4">
        <f t="shared" si="983"/>
        <v>-1.3000249133694157</v>
      </c>
      <c r="CE134" s="4">
        <f t="shared" si="984"/>
        <v>-0.81222245231357293</v>
      </c>
      <c r="CF134" s="4">
        <f t="shared" si="985"/>
        <v>-4.7044433467413105E-2</v>
      </c>
      <c r="CG134" s="4">
        <f t="shared" si="986"/>
        <v>0.29979300007138004</v>
      </c>
      <c r="CH134" s="4">
        <f t="shared" si="987"/>
        <v>0.47442194800526805</v>
      </c>
      <c r="CI134" s="4">
        <f t="shared" si="988"/>
        <v>0.57616132517104723</v>
      </c>
      <c r="CJ134" s="4">
        <f t="shared" si="989"/>
        <v>0.5998327159756246</v>
      </c>
      <c r="CK134" s="4">
        <f t="shared" si="990"/>
        <v>0.67991507025788978</v>
      </c>
      <c r="CL134" s="4">
        <f t="shared" si="991"/>
        <v>0.67356038326534529</v>
      </c>
      <c r="CM134" s="4">
        <f t="shared" si="992"/>
        <v>0.64316284788725819</v>
      </c>
      <c r="CN134" s="4">
        <f t="shared" si="993"/>
        <v>0.76561766087364902</v>
      </c>
      <c r="CO134" s="4">
        <f t="shared" si="994"/>
        <v>0.62851935792892411</v>
      </c>
      <c r="CP134" s="4">
        <f t="shared" si="995"/>
        <v>0.70401263969887573</v>
      </c>
      <c r="CQ134" s="4">
        <f t="shared" si="996"/>
        <v>0.72982585800729549</v>
      </c>
      <c r="CR134" s="4">
        <f t="shared" si="997"/>
        <v>0.54468474653850785</v>
      </c>
      <c r="CS134" s="4">
        <f t="shared" si="998"/>
        <v>0.57636231091671186</v>
      </c>
      <c r="CT134" s="4">
        <f t="shared" si="999"/>
        <v>0.51928113429061495</v>
      </c>
      <c r="CU134" s="4">
        <f t="shared" si="1000"/>
        <v>0.43720012555490767</v>
      </c>
      <c r="CV134" s="4">
        <f t="shared" si="1001"/>
        <v>0.36537004856748012</v>
      </c>
      <c r="CW134" s="4">
        <f t="shared" si="1002"/>
        <v>0.53783670126823147</v>
      </c>
      <c r="CX134" s="4">
        <f t="shared" si="1003"/>
        <v>0.51591657519209622</v>
      </c>
      <c r="CY134" s="4">
        <f t="shared" si="1004"/>
        <v>0.52558119248048318</v>
      </c>
      <c r="CZ134" s="4">
        <f t="shared" si="1005"/>
        <v>0.69340289099010832</v>
      </c>
      <c r="DA134" s="4">
        <f t="shared" si="1006"/>
        <v>0.65332788893425942</v>
      </c>
      <c r="DB134" s="4">
        <f t="shared" si="1007"/>
        <v>0.60461042151815025</v>
      </c>
      <c r="DC134" s="4">
        <f t="shared" si="1008"/>
        <v>0.65728097701636945</v>
      </c>
      <c r="DD134" s="4">
        <f t="shared" si="1009"/>
        <v>0.61400004205479874</v>
      </c>
      <c r="DE134" s="4">
        <f t="shared" si="1010"/>
        <v>0.46630722151674908</v>
      </c>
      <c r="DF134" s="4">
        <f t="shared" si="1011"/>
        <v>0.41181218053514607</v>
      </c>
      <c r="DG134" s="4">
        <f t="shared" si="1012"/>
        <v>0.39803036520311891</v>
      </c>
      <c r="DH134" s="4">
        <f t="shared" si="1013"/>
        <v>0.3879984561317954</v>
      </c>
      <c r="DI134" s="4">
        <f t="shared" si="1014"/>
        <v>0.34906478884606756</v>
      </c>
      <c r="DJ134" s="4">
        <f t="shared" si="1015"/>
        <v>0.36378253441865233</v>
      </c>
      <c r="DK134" s="4">
        <f t="shared" si="1016"/>
        <v>0.40539191213180187</v>
      </c>
      <c r="DL134" s="4">
        <f t="shared" si="1017"/>
        <v>0.27322404371584802</v>
      </c>
      <c r="DM134" s="4">
        <f t="shared" si="1018"/>
        <v>0.32341398962708945</v>
      </c>
      <c r="DN134" s="4">
        <f t="shared" si="1019"/>
        <v>0.41258988565366145</v>
      </c>
      <c r="DO134" s="4">
        <f t="shared" si="1020"/>
        <v>0.24358399750570167</v>
      </c>
      <c r="DP134" s="4">
        <f t="shared" si="1021"/>
        <v>0.40931928844400395</v>
      </c>
      <c r="DQ134" s="4">
        <f t="shared" si="1022"/>
        <v>0.440154440154439</v>
      </c>
      <c r="DR134" s="4">
        <f t="shared" si="1023"/>
        <v>0.42424940489902407</v>
      </c>
      <c r="DS134" s="51">
        <f t="shared" si="1024"/>
        <v>0.55811464286396861</v>
      </c>
      <c r="DT134" s="51">
        <f t="shared" si="1025"/>
        <v>-0.65013836764092714</v>
      </c>
      <c r="DU134" s="51">
        <f t="shared" si="1026"/>
        <v>-0.6728817382151725</v>
      </c>
      <c r="DV134" s="51">
        <f t="shared" si="1027"/>
        <v>-0.44067733043298746</v>
      </c>
      <c r="DW134" s="51">
        <f t="shared" si="1028"/>
        <v>-0.38888681150207544</v>
      </c>
      <c r="DX134" s="51">
        <f t="shared" si="1029"/>
        <v>0.95645395748625683</v>
      </c>
      <c r="DY134" s="51">
        <f t="shared" si="1030"/>
        <v>1.114126553349525</v>
      </c>
      <c r="DZ134" s="51">
        <f t="shared" si="1031"/>
        <v>1.1593497912359649</v>
      </c>
      <c r="EA134" s="51">
        <f t="shared" si="1032"/>
        <v>1.3626409278935843</v>
      </c>
      <c r="EB134" s="12">
        <f t="shared" si="1033"/>
        <v>1.3245793401492543</v>
      </c>
      <c r="EC134" s="12">
        <f t="shared" si="1034"/>
        <v>0.92459247648902732</v>
      </c>
      <c r="ED134" s="12">
        <f t="shared" si="1035"/>
        <v>0.18683819700271856</v>
      </c>
      <c r="EE134" s="12">
        <f t="shared" si="1036"/>
        <v>-0.59204298202084205</v>
      </c>
      <c r="EF134" s="12">
        <f t="shared" si="1037"/>
        <v>-1.3213590649263565</v>
      </c>
      <c r="EG134" s="12">
        <f t="shared" si="1038"/>
        <v>-1.7333450937953372</v>
      </c>
      <c r="EH134" s="12">
        <f t="shared" si="1039"/>
        <v>-1.8457434688977228</v>
      </c>
      <c r="EI134" s="12">
        <f t="shared" si="1040"/>
        <v>-1.7703870744449735</v>
      </c>
      <c r="EJ134" s="12">
        <f t="shared" si="1041"/>
        <v>-1.4023151273274497</v>
      </c>
      <c r="EK134" s="12">
        <f t="shared" si="1042"/>
        <v>-0.9471090975148807</v>
      </c>
      <c r="EL134" s="12">
        <f t="shared" si="1043"/>
        <v>-0.45584199842864842</v>
      </c>
      <c r="EM134" s="12">
        <f t="shared" si="1044"/>
        <v>6.7295381986807956E-2</v>
      </c>
      <c r="EN134" s="12">
        <f t="shared" si="1045"/>
        <v>0.52524520520820417</v>
      </c>
      <c r="EO134" s="12">
        <f t="shared" si="1046"/>
        <v>0.90737293902363203</v>
      </c>
      <c r="EP134" s="12">
        <f t="shared" si="1047"/>
        <v>1.184795874406759</v>
      </c>
      <c r="EQ134" s="12">
        <f t="shared" si="1048"/>
        <v>1.319663113497509</v>
      </c>
      <c r="ER134" s="12">
        <f t="shared" si="1049"/>
        <v>1.3587306668570487</v>
      </c>
      <c r="ES134" s="12">
        <f t="shared" si="1050"/>
        <v>1.3140291154338335</v>
      </c>
      <c r="ET134" s="12">
        <f t="shared" si="1051"/>
        <v>1.2119677675462435</v>
      </c>
      <c r="EU134" s="12">
        <f t="shared" si="1052"/>
        <v>1.0772348430324958</v>
      </c>
      <c r="EV134" s="12">
        <f t="shared" si="1053"/>
        <v>0.94332607485078834</v>
      </c>
      <c r="EW134" s="12">
        <f t="shared" si="1054"/>
        <v>0.83786530011866422</v>
      </c>
      <c r="EX134" s="12">
        <f t="shared" si="1055"/>
        <v>0.79482019812298665</v>
      </c>
      <c r="EY134" s="12">
        <f t="shared" si="1056"/>
        <v>0.80132445946229292</v>
      </c>
      <c r="EZ134" s="12">
        <f t="shared" si="1057"/>
        <v>0.82669716666446913</v>
      </c>
      <c r="FA134" s="12">
        <f t="shared" si="1058"/>
        <v>0.85431043020855491</v>
      </c>
      <c r="FB134" s="12">
        <f t="shared" si="1059"/>
        <v>0.83288485687193836</v>
      </c>
      <c r="FC134" s="12">
        <f t="shared" si="1060"/>
        <v>0.78013024448688528</v>
      </c>
      <c r="FD134" s="12">
        <f t="shared" si="1061"/>
        <v>0.70960367669513302</v>
      </c>
      <c r="FE134" s="12">
        <f t="shared" si="1062"/>
        <v>0.63125904173774106</v>
      </c>
      <c r="FF134" s="12">
        <f t="shared" si="1063"/>
        <v>0.56529889112957499</v>
      </c>
    </row>
    <row r="135" spans="2:162" x14ac:dyDescent="0.25">
      <c r="B135" t="str">
        <f t="shared" si="907"/>
        <v xml:space="preserve">   Other services</v>
      </c>
      <c r="C135" s="4"/>
      <c r="D135" s="4"/>
      <c r="E135" s="4"/>
      <c r="F135" s="4"/>
      <c r="G135" s="4">
        <f t="shared" si="908"/>
        <v>0.71909703258692781</v>
      </c>
      <c r="H135" s="4">
        <f t="shared" si="909"/>
        <v>0.60172092183645032</v>
      </c>
      <c r="I135" s="4">
        <f t="shared" si="910"/>
        <v>0.38173630371894368</v>
      </c>
      <c r="J135" s="4">
        <f t="shared" si="911"/>
        <v>0.46457259321423783</v>
      </c>
      <c r="K135" s="4">
        <f t="shared" si="912"/>
        <v>0.43864920081720293</v>
      </c>
      <c r="L135" s="4">
        <f t="shared" si="913"/>
        <v>0.46735971718744795</v>
      </c>
      <c r="M135" s="4">
        <f t="shared" si="914"/>
        <v>0.72809739794700123</v>
      </c>
      <c r="N135" s="4">
        <f t="shared" si="915"/>
        <v>0.73619266191768107</v>
      </c>
      <c r="O135" s="4">
        <f t="shared" si="916"/>
        <v>0.76261417043540403</v>
      </c>
      <c r="P135" s="4">
        <f t="shared" si="917"/>
        <v>1.0273669294128076</v>
      </c>
      <c r="Q135" s="4">
        <f t="shared" si="918"/>
        <v>0.94420600858369463</v>
      </c>
      <c r="R135" s="4">
        <f t="shared" si="919"/>
        <v>0.66028002947678599</v>
      </c>
      <c r="S135" s="4">
        <f t="shared" si="920"/>
        <v>0.64095025285193197</v>
      </c>
      <c r="T135" s="4">
        <f t="shared" si="921"/>
        <v>0.39275455771147427</v>
      </c>
      <c r="U135" s="4">
        <f t="shared" si="922"/>
        <v>0.35299904516652153</v>
      </c>
      <c r="V135" s="4">
        <f t="shared" si="923"/>
        <v>0.64455642798547041</v>
      </c>
      <c r="W135" s="4">
        <f t="shared" si="924"/>
        <v>0.94702488490005343</v>
      </c>
      <c r="X135" s="4">
        <f t="shared" si="925"/>
        <v>0.85613953623356642</v>
      </c>
      <c r="Y135" s="4">
        <f t="shared" si="926"/>
        <v>0.80738511401782165</v>
      </c>
      <c r="Z135" s="4">
        <f t="shared" si="927"/>
        <v>0.64128256513025605</v>
      </c>
      <c r="AA135" s="4">
        <f t="shared" si="928"/>
        <v>0.15612580901555187</v>
      </c>
      <c r="AB135" s="4">
        <f t="shared" si="929"/>
        <v>0.40027252597513086</v>
      </c>
      <c r="AC135" s="4">
        <f t="shared" si="930"/>
        <v>0.51017516013831266</v>
      </c>
      <c r="AD135" s="4">
        <f t="shared" si="931"/>
        <v>0.83209848398495534</v>
      </c>
      <c r="AE135" s="4">
        <f t="shared" si="932"/>
        <v>1.0371194216599484</v>
      </c>
      <c r="AF135" s="4">
        <f t="shared" si="933"/>
        <v>0.89983162659747973</v>
      </c>
      <c r="AG135" s="4">
        <f t="shared" si="934"/>
        <v>0.94725922690544173</v>
      </c>
      <c r="AH135" s="4">
        <f t="shared" si="935"/>
        <v>0.91976831492009259</v>
      </c>
      <c r="AI135" s="4">
        <f t="shared" si="936"/>
        <v>0.83752981712165375</v>
      </c>
      <c r="AJ135" s="4">
        <f t="shared" si="937"/>
        <v>1.0530968849134124</v>
      </c>
      <c r="AK135" s="4">
        <f t="shared" si="938"/>
        <v>0.9725223834516814</v>
      </c>
      <c r="AL135" s="4">
        <f t="shared" si="939"/>
        <v>0.7619481571486415</v>
      </c>
      <c r="AM135" s="4">
        <f t="shared" si="940"/>
        <v>0.8810240963855408</v>
      </c>
      <c r="AN135" s="4">
        <f t="shared" si="941"/>
        <v>0.49291588229466082</v>
      </c>
      <c r="AO135" s="4">
        <f t="shared" si="942"/>
        <v>0.48381551156736574</v>
      </c>
      <c r="AP135" s="4">
        <f t="shared" si="943"/>
        <v>0.59417995860221573</v>
      </c>
      <c r="AQ135" s="4">
        <f t="shared" si="944"/>
        <v>0.62360477530816427</v>
      </c>
      <c r="AR135" s="4">
        <f t="shared" si="945"/>
        <v>0.55860517979348823</v>
      </c>
      <c r="AS135" s="4">
        <f t="shared" si="946"/>
        <v>0.53733777916376424</v>
      </c>
      <c r="AT135" s="4">
        <f t="shared" si="947"/>
        <v>0.49770199795204206</v>
      </c>
      <c r="AU135" s="4">
        <f t="shared" si="948"/>
        <v>0.14698560963467075</v>
      </c>
      <c r="AV135" s="4">
        <f t="shared" si="949"/>
        <v>0.3088748467414873</v>
      </c>
      <c r="AW135" s="4">
        <f t="shared" si="950"/>
        <v>0.14555015611427879</v>
      </c>
      <c r="AX135" s="4">
        <f t="shared" si="951"/>
        <v>-0.12840566852660137</v>
      </c>
      <c r="AY135" s="4">
        <f t="shared" si="952"/>
        <v>6.1022836623089882E-2</v>
      </c>
      <c r="AZ135" s="4">
        <f t="shared" si="953"/>
        <v>7.7995745686596618E-2</v>
      </c>
      <c r="BA135" s="4">
        <f t="shared" si="954"/>
        <v>0.18853515345330157</v>
      </c>
      <c r="BB135" s="4">
        <f t="shared" si="955"/>
        <v>0.33908978613122737</v>
      </c>
      <c r="BC135" s="4">
        <f t="shared" si="956"/>
        <v>0.39152351588117201</v>
      </c>
      <c r="BD135" s="4">
        <f t="shared" si="957"/>
        <v>0.36377937272637917</v>
      </c>
      <c r="BE135" s="4">
        <f t="shared" si="958"/>
        <v>0.39928030956547139</v>
      </c>
      <c r="BF135" s="4">
        <f t="shared" si="959"/>
        <v>0.4947311136397356</v>
      </c>
      <c r="BG135" s="4">
        <f t="shared" si="960"/>
        <v>0.3025043392015877</v>
      </c>
      <c r="BH135" s="4">
        <f t="shared" si="961"/>
        <v>0.39073193798064138</v>
      </c>
      <c r="BI135" s="4">
        <f t="shared" si="962"/>
        <v>0.32872618602914228</v>
      </c>
      <c r="BJ135" s="4">
        <f t="shared" si="963"/>
        <v>0.29815886898402633</v>
      </c>
      <c r="BK135" s="4">
        <f t="shared" si="964"/>
        <v>0.50421002955713634</v>
      </c>
      <c r="BL135" s="4">
        <f t="shared" si="965"/>
        <v>0.57620496080322181</v>
      </c>
      <c r="BM135" s="4">
        <f t="shared" si="966"/>
        <v>0.62398263700487888</v>
      </c>
      <c r="BN135" s="4">
        <f t="shared" si="967"/>
        <v>0.57316416009405646</v>
      </c>
      <c r="BO135" s="4">
        <f t="shared" si="968"/>
        <v>0.57289127254998062</v>
      </c>
      <c r="BP135" s="4">
        <f t="shared" si="969"/>
        <v>0.41562960636010304</v>
      </c>
      <c r="BQ135" s="4">
        <f t="shared" si="970"/>
        <v>0.42021851362708895</v>
      </c>
      <c r="BR135" s="4">
        <f t="shared" si="971"/>
        <v>0.47017477203647712</v>
      </c>
      <c r="BS135" s="4">
        <f t="shared" si="972"/>
        <v>0.56555754548025283</v>
      </c>
      <c r="BT135" s="4">
        <f t="shared" si="973"/>
        <v>0.61985404191616456</v>
      </c>
      <c r="BU135" s="4">
        <f t="shared" si="974"/>
        <v>0.68332364904125265</v>
      </c>
      <c r="BV135" s="4">
        <f t="shared" si="975"/>
        <v>0.78341652800887585</v>
      </c>
      <c r="BW135" s="4">
        <f t="shared" si="976"/>
        <v>0.73159579332418412</v>
      </c>
      <c r="BX135" s="4">
        <f t="shared" si="977"/>
        <v>0.70133230440999861</v>
      </c>
      <c r="BY135" s="4">
        <f t="shared" si="978"/>
        <v>0.71032336625626091</v>
      </c>
      <c r="BZ135" s="4">
        <f t="shared" si="979"/>
        <v>0.43707273338563113</v>
      </c>
      <c r="CA135" s="4">
        <f t="shared" si="980"/>
        <v>0.21604044633510844</v>
      </c>
      <c r="CB135" s="4">
        <f t="shared" si="981"/>
        <v>-1.7824914774625583E-2</v>
      </c>
      <c r="CC135" s="4">
        <f t="shared" si="982"/>
        <v>-0.12230919765166724</v>
      </c>
      <c r="CD135" s="4">
        <f t="shared" si="983"/>
        <v>2.2648517654472356E-3</v>
      </c>
      <c r="CE135" s="4">
        <f t="shared" si="984"/>
        <v>4.6018269252896898E-2</v>
      </c>
      <c r="CF135" s="4">
        <f t="shared" si="985"/>
        <v>0.33636769929198046</v>
      </c>
      <c r="CG135" s="4">
        <f t="shared" si="986"/>
        <v>0.43541364296081575</v>
      </c>
      <c r="CH135" s="4">
        <f t="shared" si="987"/>
        <v>0.67329579489637237</v>
      </c>
      <c r="CI135" s="4">
        <f t="shared" si="988"/>
        <v>0.78742047773376656</v>
      </c>
      <c r="CJ135" s="4">
        <f t="shared" si="989"/>
        <v>0.86270761142310581</v>
      </c>
      <c r="CK135" s="4">
        <f t="shared" si="990"/>
        <v>0.79442708209079671</v>
      </c>
      <c r="CL135" s="4">
        <f t="shared" si="991"/>
        <v>0.60240963855421847</v>
      </c>
      <c r="CM135" s="4">
        <f t="shared" si="992"/>
        <v>0.66917311011798963</v>
      </c>
      <c r="CN135" s="4">
        <f t="shared" si="993"/>
        <v>0.59887271019257793</v>
      </c>
      <c r="CO135" s="4">
        <f t="shared" si="994"/>
        <v>0.55608775905978858</v>
      </c>
      <c r="CP135" s="4">
        <f t="shared" si="995"/>
        <v>0.6273379957712758</v>
      </c>
      <c r="CQ135" s="4">
        <f t="shared" si="996"/>
        <v>0.53120236500530915</v>
      </c>
      <c r="CR135" s="4">
        <f t="shared" si="997"/>
        <v>0.56070488614257974</v>
      </c>
      <c r="CS135" s="4">
        <f t="shared" si="998"/>
        <v>0.6401494441406973</v>
      </c>
      <c r="CT135" s="4">
        <f t="shared" si="999"/>
        <v>0.64345705770793971</v>
      </c>
      <c r="CU135" s="4">
        <f t="shared" si="1000"/>
        <v>0.81834895296175103</v>
      </c>
      <c r="CV135" s="4">
        <f t="shared" si="1001"/>
        <v>0.63716971884328766</v>
      </c>
      <c r="CW135" s="4">
        <f t="shared" si="1002"/>
        <v>0.68612912507470025</v>
      </c>
      <c r="CX135" s="4">
        <f t="shared" si="1003"/>
        <v>0.50274423710208482</v>
      </c>
      <c r="CY135" s="4">
        <f t="shared" si="1004"/>
        <v>0.43398612989052321</v>
      </c>
      <c r="CZ135" s="4">
        <f t="shared" si="1005"/>
        <v>0.67601347679600143</v>
      </c>
      <c r="DA135" s="4">
        <f t="shared" si="1006"/>
        <v>0.70705551137950717</v>
      </c>
      <c r="DB135" s="4">
        <f t="shared" si="1007"/>
        <v>0.86098233170252103</v>
      </c>
      <c r="DC135" s="4">
        <f t="shared" si="1008"/>
        <v>1.0346874734967315</v>
      </c>
      <c r="DD135" s="4">
        <f t="shared" si="1009"/>
        <v>1.0282397964547787</v>
      </c>
      <c r="DE135" s="4">
        <f t="shared" si="1010"/>
        <v>0.97216728771572014</v>
      </c>
      <c r="DF135" s="4">
        <f t="shared" si="1011"/>
        <v>0.93123357407445839</v>
      </c>
      <c r="DG135" s="4">
        <f t="shared" si="1012"/>
        <v>0.74681986048420312</v>
      </c>
      <c r="DH135" s="4">
        <f t="shared" si="1013"/>
        <v>0.7434944237918234</v>
      </c>
      <c r="DI135" s="4">
        <f t="shared" si="1014"/>
        <v>0.67795242226750618</v>
      </c>
      <c r="DJ135" s="4">
        <f t="shared" si="1015"/>
        <v>0.68736810370816936</v>
      </c>
      <c r="DK135" s="4">
        <f t="shared" si="1016"/>
        <v>0.84872690963554398</v>
      </c>
      <c r="DL135" s="4">
        <f t="shared" si="1017"/>
        <v>0.75631583115546119</v>
      </c>
      <c r="DM135" s="4">
        <f t="shared" si="1018"/>
        <v>0.76909424362539314</v>
      </c>
      <c r="DN135" s="4">
        <f t="shared" si="1019"/>
        <v>0.76427364532987774</v>
      </c>
      <c r="DO135" s="4">
        <f t="shared" si="1020"/>
        <v>0.65085644133523024</v>
      </c>
      <c r="DP135" s="4">
        <f t="shared" si="1021"/>
        <v>0.64986711672389053</v>
      </c>
      <c r="DQ135" s="4">
        <f t="shared" si="1022"/>
        <v>0.67953667953668306</v>
      </c>
      <c r="DR135" s="4">
        <f t="shared" si="1023"/>
        <v>0.61621746141442069</v>
      </c>
      <c r="DS135" s="51">
        <f t="shared" si="1024"/>
        <v>0.24656434564880611</v>
      </c>
      <c r="DT135" s="51">
        <f t="shared" si="1025"/>
        <v>-6.2511846544599852</v>
      </c>
      <c r="DU135" s="51">
        <f t="shared" si="1026"/>
        <v>-4.9225622133674163</v>
      </c>
      <c r="DV135" s="51">
        <f t="shared" si="1027"/>
        <v>-4.7668160594070565</v>
      </c>
      <c r="DW135" s="51">
        <f t="shared" si="1028"/>
        <v>-4.6610327936282374</v>
      </c>
      <c r="DX135" s="51">
        <f t="shared" si="1029"/>
        <v>2.776665894200181</v>
      </c>
      <c r="DY135" s="51">
        <f t="shared" si="1030"/>
        <v>2.1099026669659415</v>
      </c>
      <c r="DZ135" s="51">
        <f t="shared" si="1031"/>
        <v>2.5659734889942873</v>
      </c>
      <c r="EA135" s="51">
        <f t="shared" si="1032"/>
        <v>3.0334982561440484</v>
      </c>
      <c r="EB135" s="12">
        <f t="shared" si="1033"/>
        <v>2.4652547968227907</v>
      </c>
      <c r="EC135" s="12">
        <f t="shared" si="1034"/>
        <v>1.7055995297805642</v>
      </c>
      <c r="ED135" s="12">
        <f t="shared" si="1035"/>
        <v>1.1331128126989016</v>
      </c>
      <c r="EE135" s="12">
        <f t="shared" si="1036"/>
        <v>1.0647020651219581</v>
      </c>
      <c r="EF135" s="12">
        <f t="shared" si="1037"/>
        <v>0.90974382444032931</v>
      </c>
      <c r="EG135" s="12">
        <f t="shared" si="1038"/>
        <v>0.99203454861876639</v>
      </c>
      <c r="EH135" s="12">
        <f t="shared" si="1039"/>
        <v>0.99487258929999856</v>
      </c>
      <c r="EI135" s="12">
        <f t="shared" si="1040"/>
        <v>0.80560969903776536</v>
      </c>
      <c r="EJ135" s="12">
        <f t="shared" si="1041"/>
        <v>0.7438447869793704</v>
      </c>
      <c r="EK135" s="12">
        <f t="shared" si="1042"/>
        <v>0.54860500645835608</v>
      </c>
      <c r="EL135" s="12">
        <f t="shared" si="1043"/>
        <v>0.49211328484105454</v>
      </c>
      <c r="EM135" s="12">
        <f t="shared" si="1044"/>
        <v>0.41410361185259636</v>
      </c>
      <c r="EN135" s="12">
        <f t="shared" si="1045"/>
        <v>0.27096692524195487</v>
      </c>
      <c r="EO135" s="12">
        <f t="shared" si="1046"/>
        <v>0.17555308519583493</v>
      </c>
      <c r="EP135" s="12">
        <f t="shared" si="1047"/>
        <v>0.15702638647128975</v>
      </c>
      <c r="EQ135" s="12">
        <f t="shared" si="1048"/>
        <v>0.17033567697044869</v>
      </c>
      <c r="ER135" s="12">
        <f t="shared" si="1049"/>
        <v>0.18529532503977253</v>
      </c>
      <c r="ES135" s="12">
        <f t="shared" si="1050"/>
        <v>0.23685764846741747</v>
      </c>
      <c r="ET135" s="12">
        <f t="shared" si="1051"/>
        <v>0.24527831151863055</v>
      </c>
      <c r="EU135" s="12">
        <f t="shared" si="1052"/>
        <v>0.2556073935463139</v>
      </c>
      <c r="EV135" s="12">
        <f t="shared" si="1053"/>
        <v>0.29465550995092632</v>
      </c>
      <c r="EW135" s="12">
        <f t="shared" si="1054"/>
        <v>0.31330349862076551</v>
      </c>
      <c r="EX135" s="12">
        <f t="shared" si="1055"/>
        <v>0.30609835193161961</v>
      </c>
      <c r="EY135" s="12">
        <f t="shared" si="1056"/>
        <v>0.29767783698841388</v>
      </c>
      <c r="EZ135" s="12">
        <f t="shared" si="1057"/>
        <v>0.27619747649874282</v>
      </c>
      <c r="FA135" s="12">
        <f t="shared" si="1058"/>
        <v>0.24906033294500407</v>
      </c>
      <c r="FB135" s="12">
        <f t="shared" si="1059"/>
        <v>0.24185558567208565</v>
      </c>
      <c r="FC135" s="12">
        <f t="shared" si="1060"/>
        <v>0.23446181097976543</v>
      </c>
      <c r="FD135" s="12">
        <f t="shared" si="1061"/>
        <v>0.22182864469514924</v>
      </c>
      <c r="FE135" s="12">
        <f t="shared" si="1062"/>
        <v>0.21704489020361317</v>
      </c>
      <c r="FF135" s="12">
        <f t="shared" si="1063"/>
        <v>0.21333831476243373</v>
      </c>
    </row>
    <row r="136" spans="2:162" x14ac:dyDescent="0.25">
      <c r="B136" t="str">
        <f t="shared" si="907"/>
        <v xml:space="preserve">      Leisure and Hospitality</v>
      </c>
      <c r="C136" s="4"/>
      <c r="D136" s="4"/>
      <c r="E136" s="4"/>
      <c r="F136" s="4"/>
      <c r="G136" s="4">
        <f t="shared" si="908"/>
        <v>0.25790399902906624</v>
      </c>
      <c r="H136" s="4">
        <f t="shared" si="909"/>
        <v>0.1323786028040202</v>
      </c>
      <c r="I136" s="4">
        <f t="shared" si="910"/>
        <v>-5.964629745608744E-2</v>
      </c>
      <c r="J136" s="4">
        <f t="shared" si="911"/>
        <v>2.997242536865824E-2</v>
      </c>
      <c r="K136" s="4">
        <f t="shared" si="912"/>
        <v>-3.6053358971278343E-2</v>
      </c>
      <c r="L136" s="4">
        <f t="shared" si="913"/>
        <v>5.0930225590940431E-2</v>
      </c>
      <c r="M136" s="4">
        <f t="shared" si="914"/>
        <v>0.29541656719980908</v>
      </c>
      <c r="N136" s="4">
        <f t="shared" si="915"/>
        <v>0.27718994962892274</v>
      </c>
      <c r="O136" s="4">
        <f t="shared" si="916"/>
        <v>0.26602819898909297</v>
      </c>
      <c r="P136" s="4">
        <f t="shared" si="917"/>
        <v>0.29817258583532547</v>
      </c>
      <c r="Q136" s="4">
        <f t="shared" si="918"/>
        <v>0.32854817226579835</v>
      </c>
      <c r="R136" s="4">
        <f t="shared" si="919"/>
        <v>0.20044215180545424</v>
      </c>
      <c r="S136" s="4">
        <f t="shared" si="920"/>
        <v>0.20580971421851391</v>
      </c>
      <c r="T136" s="4">
        <f t="shared" si="921"/>
        <v>0.24327334544815205</v>
      </c>
      <c r="U136" s="4">
        <f t="shared" si="922"/>
        <v>7.5229304707620709E-2</v>
      </c>
      <c r="V136" s="4">
        <f t="shared" si="923"/>
        <v>0.32227821399273249</v>
      </c>
      <c r="W136" s="4">
        <f t="shared" si="924"/>
        <v>0.40212133574217496</v>
      </c>
      <c r="X136" s="4">
        <f t="shared" si="925"/>
        <v>0.32794497489624802</v>
      </c>
      <c r="Y136" s="4">
        <f t="shared" si="926"/>
        <v>0.32411158698923348</v>
      </c>
      <c r="Z136" s="4">
        <f t="shared" si="927"/>
        <v>0.34926996850844616</v>
      </c>
      <c r="AA136" s="4">
        <f t="shared" si="928"/>
        <v>0.11070739184739189</v>
      </c>
      <c r="AB136" s="4">
        <f t="shared" si="929"/>
        <v>0.26968716289104544</v>
      </c>
      <c r="AC136" s="4">
        <f t="shared" si="930"/>
        <v>0.44782041834363201</v>
      </c>
      <c r="AD136" s="4">
        <f t="shared" si="931"/>
        <v>0.31916106235039238</v>
      </c>
      <c r="AE136" s="4">
        <f t="shared" si="932"/>
        <v>0.40038926734324926</v>
      </c>
      <c r="AF136" s="4">
        <f t="shared" si="933"/>
        <v>0.19045516023075235</v>
      </c>
      <c r="AG136" s="4">
        <f t="shared" si="934"/>
        <v>0.18835990390914994</v>
      </c>
      <c r="AH136" s="4">
        <f t="shared" si="935"/>
        <v>0.31105867210125682</v>
      </c>
      <c r="AI136" s="4">
        <f t="shared" si="936"/>
        <v>0.28359395706334628</v>
      </c>
      <c r="AJ136" s="4">
        <f t="shared" si="937"/>
        <v>0.42123875396536598</v>
      </c>
      <c r="AK136" s="4">
        <f t="shared" si="938"/>
        <v>0.37305752804363307</v>
      </c>
      <c r="AL136" s="4">
        <f t="shared" si="939"/>
        <v>0.12910085054677994</v>
      </c>
      <c r="AM136" s="4">
        <f t="shared" si="940"/>
        <v>0.47941767068273067</v>
      </c>
      <c r="AN136" s="4">
        <f t="shared" si="941"/>
        <v>0.3665907064301987</v>
      </c>
      <c r="AO136" s="4">
        <f t="shared" si="942"/>
        <v>0.31435728670366847</v>
      </c>
      <c r="AP136" s="4">
        <f t="shared" si="943"/>
        <v>0.49677340801168829</v>
      </c>
      <c r="AQ136" s="4">
        <f t="shared" si="944"/>
        <v>0.22323595069397212</v>
      </c>
      <c r="AR136" s="4">
        <f t="shared" si="945"/>
        <v>0.15718327569946514</v>
      </c>
      <c r="AS136" s="4">
        <f t="shared" si="946"/>
        <v>-1.4392976227601073E-2</v>
      </c>
      <c r="AT136" s="4">
        <f t="shared" si="947"/>
        <v>5.9533731812443438E-2</v>
      </c>
      <c r="AU136" s="4">
        <f t="shared" si="948"/>
        <v>-2.3707356392698906E-3</v>
      </c>
      <c r="AV136" s="4">
        <f t="shared" si="949"/>
        <v>7.0734697727072825E-3</v>
      </c>
      <c r="AW136" s="4">
        <f t="shared" si="950"/>
        <v>6.5732328567740292E-2</v>
      </c>
      <c r="AX136" s="4">
        <f t="shared" si="951"/>
        <v>-0.30817360446384634</v>
      </c>
      <c r="AY136" s="4">
        <f t="shared" si="952"/>
        <v>-0.33562560142699432</v>
      </c>
      <c r="AZ136" s="4">
        <f t="shared" si="953"/>
        <v>-0.24580477428503938</v>
      </c>
      <c r="BA136" s="4">
        <f t="shared" si="954"/>
        <v>-0.13364517206815818</v>
      </c>
      <c r="BB136" s="4">
        <f t="shared" si="955"/>
        <v>5.8129677622495317E-2</v>
      </c>
      <c r="BC136" s="4">
        <f t="shared" si="956"/>
        <v>0.12235109871286508</v>
      </c>
      <c r="BD136" s="4">
        <f t="shared" si="957"/>
        <v>8.8486874446956257E-2</v>
      </c>
      <c r="BE136" s="4">
        <f t="shared" si="958"/>
        <v>0.14295220959751576</v>
      </c>
      <c r="BF136" s="4">
        <f t="shared" si="959"/>
        <v>0.29189135704744579</v>
      </c>
      <c r="BG136" s="4">
        <f t="shared" si="960"/>
        <v>0.25787255145053456</v>
      </c>
      <c r="BH136" s="4">
        <f t="shared" si="961"/>
        <v>0.34095716881113003</v>
      </c>
      <c r="BI136" s="4">
        <f t="shared" si="962"/>
        <v>0.21915079068609111</v>
      </c>
      <c r="BJ136" s="4">
        <f t="shared" si="963"/>
        <v>0.16398737794121257</v>
      </c>
      <c r="BK136" s="4">
        <f t="shared" si="964"/>
        <v>0.21609001266734443</v>
      </c>
      <c r="BL136" s="4">
        <f t="shared" si="965"/>
        <v>0.24482528377476082</v>
      </c>
      <c r="BM136" s="4">
        <f t="shared" si="966"/>
        <v>0.31815715483648116</v>
      </c>
      <c r="BN136" s="4">
        <f t="shared" si="967"/>
        <v>0.30372801646009778</v>
      </c>
      <c r="BO136" s="4">
        <f t="shared" si="968"/>
        <v>0.33398342272062448</v>
      </c>
      <c r="BP136" s="4">
        <f t="shared" si="969"/>
        <v>0.24647802237633765</v>
      </c>
      <c r="BQ136" s="4">
        <f t="shared" si="970"/>
        <v>0.30495857846080082</v>
      </c>
      <c r="BR136" s="4">
        <f t="shared" si="971"/>
        <v>0.31107522796352699</v>
      </c>
      <c r="BS136" s="4">
        <f t="shared" si="972"/>
        <v>0.33226505796964995</v>
      </c>
      <c r="BT136" s="4">
        <f t="shared" si="973"/>
        <v>0.34618263473053829</v>
      </c>
      <c r="BU136" s="4">
        <f t="shared" si="974"/>
        <v>0.31841952353282871</v>
      </c>
      <c r="BV136" s="4">
        <f t="shared" si="975"/>
        <v>0.29118136439268005</v>
      </c>
      <c r="BW136" s="4">
        <f t="shared" si="976"/>
        <v>0.26748971193415566</v>
      </c>
      <c r="BX136" s="4">
        <f t="shared" si="977"/>
        <v>0.17930502281032232</v>
      </c>
      <c r="BY136" s="4">
        <f t="shared" si="978"/>
        <v>0.11049474586208352</v>
      </c>
      <c r="BZ136" s="4">
        <f t="shared" si="979"/>
        <v>-9.1897343942620446E-2</v>
      </c>
      <c r="CA136" s="4">
        <f t="shared" si="980"/>
        <v>-0.34967371210939979</v>
      </c>
      <c r="CB136" s="4">
        <f t="shared" si="981"/>
        <v>-0.48127269891490737</v>
      </c>
      <c r="CC136" s="4">
        <f t="shared" si="982"/>
        <v>-0.49368439779398765</v>
      </c>
      <c r="CD136" s="4">
        <f t="shared" si="983"/>
        <v>-0.40540846601589958</v>
      </c>
      <c r="CE136" s="4">
        <f t="shared" si="984"/>
        <v>-0.2323922597271123</v>
      </c>
      <c r="CF136" s="4">
        <f t="shared" si="985"/>
        <v>-9.4088866934835397E-3</v>
      </c>
      <c r="CG136" s="4">
        <f t="shared" si="986"/>
        <v>3.3310333341264473E-2</v>
      </c>
      <c r="CH136" s="4">
        <f t="shared" si="987"/>
        <v>0.17970528333533051</v>
      </c>
      <c r="CI136" s="4">
        <f t="shared" si="988"/>
        <v>0.20645780818629192</v>
      </c>
      <c r="CJ136" s="4">
        <f t="shared" si="989"/>
        <v>0.23658740590273614</v>
      </c>
      <c r="CK136" s="4">
        <f t="shared" si="990"/>
        <v>0.21948135601307528</v>
      </c>
      <c r="CL136" s="4">
        <f t="shared" si="991"/>
        <v>0.21582392562375402</v>
      </c>
      <c r="CM136" s="4">
        <f t="shared" si="992"/>
        <v>0.29320659241919111</v>
      </c>
      <c r="CN136" s="4">
        <f t="shared" si="993"/>
        <v>0.29591357444809613</v>
      </c>
      <c r="CO136" s="4">
        <f t="shared" si="994"/>
        <v>0.31309142736979623</v>
      </c>
      <c r="CP136" s="4">
        <f t="shared" si="995"/>
        <v>0.38337321963800336</v>
      </c>
      <c r="CQ136" s="4">
        <f t="shared" si="996"/>
        <v>0.3764608065037639</v>
      </c>
      <c r="CR136" s="4">
        <f t="shared" si="997"/>
        <v>0.39592630735782292</v>
      </c>
      <c r="CS136" s="4">
        <f t="shared" si="998"/>
        <v>0.45562238017131623</v>
      </c>
      <c r="CT136" s="4">
        <f t="shared" si="999"/>
        <v>0.38155874650049654</v>
      </c>
      <c r="CU136" s="4">
        <f t="shared" si="1000"/>
        <v>0.40356934666606975</v>
      </c>
      <c r="CV136" s="4">
        <f t="shared" si="1001"/>
        <v>0.31412912712204211</v>
      </c>
      <c r="CW136" s="4">
        <f t="shared" si="1002"/>
        <v>0.294371527854628</v>
      </c>
      <c r="CX136" s="4">
        <f t="shared" si="1003"/>
        <v>0.24807903402854062</v>
      </c>
      <c r="CY136" s="4">
        <f t="shared" si="1004"/>
        <v>0.2813276922405904</v>
      </c>
      <c r="CZ136" s="4">
        <f t="shared" si="1005"/>
        <v>0.36300402130203313</v>
      </c>
      <c r="DA136" s="4">
        <f t="shared" si="1006"/>
        <v>0.48354860200726579</v>
      </c>
      <c r="DB136" s="4">
        <f t="shared" si="1007"/>
        <v>0.50206165744439712</v>
      </c>
      <c r="DC136" s="4">
        <f t="shared" si="1008"/>
        <v>0.48553981850564026</v>
      </c>
      <c r="DD136" s="4">
        <f t="shared" si="1009"/>
        <v>0.45629455180099621</v>
      </c>
      <c r="DE136" s="4">
        <f t="shared" si="1010"/>
        <v>0.3726294314798983</v>
      </c>
      <c r="DF136" s="4">
        <f t="shared" si="1011"/>
        <v>0.36007698197545834</v>
      </c>
      <c r="DG136" s="4">
        <f t="shared" si="1012"/>
        <v>0.32827246614690192</v>
      </c>
      <c r="DH136" s="4">
        <f t="shared" si="1013"/>
        <v>0.39002986166128456</v>
      </c>
      <c r="DI136" s="4">
        <f t="shared" si="1014"/>
        <v>0.27642702931740742</v>
      </c>
      <c r="DJ136" s="4">
        <f t="shared" si="1015"/>
        <v>0.27132951462164662</v>
      </c>
      <c r="DK136" s="4">
        <f t="shared" si="1016"/>
        <v>0.32351472790813834</v>
      </c>
      <c r="DL136" s="4">
        <f t="shared" si="1017"/>
        <v>0.26728439059158743</v>
      </c>
      <c r="DM136" s="4">
        <f t="shared" si="1018"/>
        <v>0.25242067483089614</v>
      </c>
      <c r="DN136" s="4">
        <f t="shared" si="1019"/>
        <v>0.28095406499273173</v>
      </c>
      <c r="DO136" s="4">
        <f t="shared" si="1020"/>
        <v>0.14225305454332679</v>
      </c>
      <c r="DP136" s="4">
        <f t="shared" si="1021"/>
        <v>0.10669460125317654</v>
      </c>
      <c r="DQ136" s="4">
        <f t="shared" si="1022"/>
        <v>0.1640926640926644</v>
      </c>
      <c r="DR136" s="4">
        <f t="shared" si="1023"/>
        <v>0.1017430699531581</v>
      </c>
      <c r="DS136" s="51">
        <f t="shared" si="1024"/>
        <v>-2.6758921233203791E-2</v>
      </c>
      <c r="DT136" s="51">
        <f t="shared" si="1025"/>
        <v>-4.4069145911520531</v>
      </c>
      <c r="DU136" s="51">
        <f t="shared" si="1026"/>
        <v>-3.6331854747763335</v>
      </c>
      <c r="DV136" s="51">
        <f t="shared" si="1027"/>
        <v>-3.4935398578581203</v>
      </c>
      <c r="DW136" s="51">
        <f t="shared" si="1028"/>
        <v>-3.4495008039486974</v>
      </c>
      <c r="DX136" s="51">
        <f t="shared" si="1029"/>
        <v>1.7169823245623266</v>
      </c>
      <c r="DY136" s="51">
        <f t="shared" si="1030"/>
        <v>1.6589466810863753</v>
      </c>
      <c r="DZ136" s="51">
        <f t="shared" si="1031"/>
        <v>1.9336008755928487</v>
      </c>
      <c r="EA136" s="51">
        <f t="shared" si="1032"/>
        <v>2.2872901289642305</v>
      </c>
      <c r="EB136" s="12">
        <f t="shared" si="1033"/>
        <v>1.7690502390908553</v>
      </c>
      <c r="EC136" s="12">
        <f t="shared" si="1034"/>
        <v>1.0667907523510975</v>
      </c>
      <c r="ED136" s="12">
        <f t="shared" si="1035"/>
        <v>0.67770169923042878</v>
      </c>
      <c r="EE136" s="12">
        <f t="shared" si="1036"/>
        <v>0.70136275146009308</v>
      </c>
      <c r="EF136" s="12">
        <f t="shared" si="1037"/>
        <v>0.73886382842785281</v>
      </c>
      <c r="EG136" s="12">
        <f t="shared" si="1038"/>
        <v>0.87556639628912136</v>
      </c>
      <c r="EH136" s="12">
        <f t="shared" si="1039"/>
        <v>0.88512711670357624</v>
      </c>
      <c r="EI136" s="12">
        <f t="shared" si="1040"/>
        <v>0.5937958650051457</v>
      </c>
      <c r="EJ136" s="12">
        <f t="shared" si="1041"/>
        <v>0.33075198950918666</v>
      </c>
      <c r="EK136" s="12">
        <f t="shared" si="1042"/>
        <v>7.2812668693761587E-2</v>
      </c>
      <c r="EL136" s="12">
        <f t="shared" si="1043"/>
        <v>4.4565815939780866E-2</v>
      </c>
      <c r="EM136" s="12">
        <f t="shared" si="1044"/>
        <v>7.2915388515507898E-2</v>
      </c>
      <c r="EN136" s="12">
        <f t="shared" si="1045"/>
        <v>5.0942757482164723E-2</v>
      </c>
      <c r="EO136" s="12">
        <f t="shared" si="1046"/>
        <v>1.9647301590437181E-2</v>
      </c>
      <c r="EP136" s="12">
        <f t="shared" si="1047"/>
        <v>2.8310617875172184E-2</v>
      </c>
      <c r="EQ136" s="12">
        <f t="shared" si="1048"/>
        <v>4.8543324106551516E-2</v>
      </c>
      <c r="ER136" s="12">
        <f t="shared" si="1049"/>
        <v>5.2353428536390932E-2</v>
      </c>
      <c r="ES136" s="12">
        <f t="shared" si="1050"/>
        <v>7.9387518228623874E-2</v>
      </c>
      <c r="ET136" s="12">
        <f t="shared" si="1051"/>
        <v>6.5253726287841346E-2</v>
      </c>
      <c r="EU136" s="12">
        <f t="shared" si="1052"/>
        <v>5.5781817566022442E-2</v>
      </c>
      <c r="EV136" s="12">
        <f t="shared" si="1053"/>
        <v>7.8465635674271575E-2</v>
      </c>
      <c r="EW136" s="12">
        <f t="shared" si="1054"/>
        <v>8.9593318570187042E-2</v>
      </c>
      <c r="EX136" s="12">
        <f t="shared" si="1055"/>
        <v>8.5984489420320984E-2</v>
      </c>
      <c r="EY136" s="12">
        <f t="shared" si="1056"/>
        <v>8.9082644637219335E-2</v>
      </c>
      <c r="EZ136" s="12">
        <f t="shared" si="1057"/>
        <v>8.4644086120743339E-2</v>
      </c>
      <c r="FA136" s="12">
        <f t="shared" si="1058"/>
        <v>8.4152800341884909E-2</v>
      </c>
      <c r="FB136" s="12">
        <f t="shared" si="1059"/>
        <v>9.3419419003514942E-2</v>
      </c>
      <c r="FC136" s="12">
        <f t="shared" si="1060"/>
        <v>9.8321818532534244E-2</v>
      </c>
      <c r="FD136" s="12">
        <f t="shared" si="1061"/>
        <v>9.710993049885254E-2</v>
      </c>
      <c r="FE136" s="12">
        <f t="shared" si="1062"/>
        <v>9.5696672640512709E-2</v>
      </c>
      <c r="FF136" s="12">
        <f t="shared" si="1063"/>
        <v>9.818762832652897E-2</v>
      </c>
    </row>
    <row r="137" spans="2:162" x14ac:dyDescent="0.25">
      <c r="B137" t="str">
        <f t="shared" ref="B137:B139" si="1064">B105</f>
        <v xml:space="preserve">   Government</v>
      </c>
      <c r="C137" s="4"/>
      <c r="D137" s="4"/>
      <c r="E137" s="4"/>
      <c r="F137" s="4"/>
      <c r="G137" s="4">
        <f t="shared" si="908"/>
        <v>0.40050973966866599</v>
      </c>
      <c r="H137" s="4">
        <f t="shared" si="909"/>
        <v>0.59269510800890424</v>
      </c>
      <c r="I137" s="4">
        <f t="shared" si="910"/>
        <v>0.46822343503026947</v>
      </c>
      <c r="J137" s="4">
        <f t="shared" si="911"/>
        <v>0.54549814170962618</v>
      </c>
      <c r="K137" s="4">
        <f t="shared" si="912"/>
        <v>0.71505828626367041</v>
      </c>
      <c r="L137" s="4">
        <f t="shared" si="913"/>
        <v>0.48533509092543387</v>
      </c>
      <c r="M137" s="4">
        <f t="shared" si="914"/>
        <v>0.3013845786583903</v>
      </c>
      <c r="N137" s="4">
        <f t="shared" si="915"/>
        <v>0.55437989925784537</v>
      </c>
      <c r="O137" s="4">
        <f t="shared" si="916"/>
        <v>0.26307233011143594</v>
      </c>
      <c r="P137" s="4">
        <f t="shared" si="917"/>
        <v>0.26274613999350271</v>
      </c>
      <c r="Q137" s="4">
        <f t="shared" si="918"/>
        <v>0.37294657392334074</v>
      </c>
      <c r="R137" s="4">
        <f t="shared" si="919"/>
        <v>0.2151805453205603</v>
      </c>
      <c r="S137" s="4">
        <f t="shared" si="920"/>
        <v>0.27049276725861748</v>
      </c>
      <c r="T137" s="4">
        <f t="shared" si="921"/>
        <v>0.27258338706840957</v>
      </c>
      <c r="U137" s="4">
        <f t="shared" si="922"/>
        <v>8.3909609096959215E-2</v>
      </c>
      <c r="V137" s="4">
        <f t="shared" si="923"/>
        <v>0.30469940232040138</v>
      </c>
      <c r="W137" s="4">
        <f t="shared" si="924"/>
        <v>0.37298210851448033</v>
      </c>
      <c r="X137" s="4">
        <f t="shared" si="925"/>
        <v>0.30472763154076105</v>
      </c>
      <c r="Y137" s="4">
        <f t="shared" si="926"/>
        <v>0.32700544044449475</v>
      </c>
      <c r="Z137" s="4">
        <f t="shared" si="927"/>
        <v>0.16318350987690006</v>
      </c>
      <c r="AA137" s="4">
        <f t="shared" si="928"/>
        <v>0.28954240944703286</v>
      </c>
      <c r="AB137" s="4">
        <f t="shared" si="929"/>
        <v>0.21574973031283717</v>
      </c>
      <c r="AC137" s="4">
        <f t="shared" si="930"/>
        <v>0.27209341874043463</v>
      </c>
      <c r="AD137" s="4">
        <f t="shared" si="931"/>
        <v>0.1766784452296824</v>
      </c>
      <c r="AE137" s="4">
        <f t="shared" si="932"/>
        <v>-5.5609620464338733E-3</v>
      </c>
      <c r="AF137" s="4">
        <f t="shared" si="933"/>
        <v>0.31742526705125862</v>
      </c>
      <c r="AG137" s="4">
        <f t="shared" si="934"/>
        <v>0.35215112469971327</v>
      </c>
      <c r="AH137" s="4">
        <f t="shared" si="935"/>
        <v>0.34055561514533955</v>
      </c>
      <c r="AI137" s="4">
        <f t="shared" si="936"/>
        <v>0.45587065995229459</v>
      </c>
      <c r="AJ137" s="4">
        <f t="shared" si="937"/>
        <v>0.28082583597690969</v>
      </c>
      <c r="AK137" s="4">
        <f t="shared" si="938"/>
        <v>0.35504785427601065</v>
      </c>
      <c r="AL137" s="4">
        <f t="shared" si="939"/>
        <v>0.38477116241393089</v>
      </c>
      <c r="AM137" s="4">
        <f t="shared" si="940"/>
        <v>0.30622489959839266</v>
      </c>
      <c r="AN137" s="4">
        <f t="shared" si="941"/>
        <v>0.30218963638165036</v>
      </c>
      <c r="AO137" s="4">
        <f t="shared" si="942"/>
        <v>0.35119603123925608</v>
      </c>
      <c r="AP137" s="4">
        <f t="shared" si="943"/>
        <v>0.28247899671252841</v>
      </c>
      <c r="AQ137" s="4">
        <f t="shared" si="944"/>
        <v>0.32029505969135114</v>
      </c>
      <c r="AR137" s="4">
        <f t="shared" si="945"/>
        <v>0.3337121853311712</v>
      </c>
      <c r="AS137" s="4">
        <f t="shared" si="946"/>
        <v>0.13433444479093989</v>
      </c>
      <c r="AT137" s="4">
        <f t="shared" si="947"/>
        <v>0.1262115114423826</v>
      </c>
      <c r="AU137" s="4">
        <f t="shared" si="948"/>
        <v>0.32953225385837082</v>
      </c>
      <c r="AV137" s="4">
        <f t="shared" si="949"/>
        <v>0.32302178628690187</v>
      </c>
      <c r="AW137" s="4">
        <f t="shared" si="950"/>
        <v>0.46716904946357629</v>
      </c>
      <c r="AX137" s="4">
        <f t="shared" si="951"/>
        <v>0.57899283262904999</v>
      </c>
      <c r="AY137" s="4">
        <f t="shared" si="952"/>
        <v>0.35909592320510786</v>
      </c>
      <c r="AZ137" s="4">
        <f t="shared" si="953"/>
        <v>0.30016544552115176</v>
      </c>
      <c r="BA137" s="4">
        <f t="shared" si="954"/>
        <v>0.25297121855758925</v>
      </c>
      <c r="BB137" s="4">
        <f t="shared" si="955"/>
        <v>0.21556422118342178</v>
      </c>
      <c r="BC137" s="4">
        <f t="shared" si="956"/>
        <v>0.20554984583761388</v>
      </c>
      <c r="BD137" s="4">
        <f t="shared" si="957"/>
        <v>0.23350702979058416</v>
      </c>
      <c r="BE137" s="4">
        <f t="shared" si="958"/>
        <v>0.11337589037044242</v>
      </c>
      <c r="BF137" s="4">
        <f t="shared" si="959"/>
        <v>8.1630633750557374E-2</v>
      </c>
      <c r="BG137" s="4">
        <f t="shared" si="960"/>
        <v>-1.2397718819736949E-2</v>
      </c>
      <c r="BH137" s="4">
        <f t="shared" si="961"/>
        <v>-6.968467683731297E-2</v>
      </c>
      <c r="BI137" s="4">
        <f t="shared" si="962"/>
        <v>6.4749097248165188E-2</v>
      </c>
      <c r="BJ137" s="4">
        <f t="shared" si="963"/>
        <v>1.9877257932268286E-2</v>
      </c>
      <c r="BK137" s="4">
        <f t="shared" si="964"/>
        <v>-1.2418966245249267E-2</v>
      </c>
      <c r="BL137" s="4">
        <f t="shared" si="965"/>
        <v>-1.9783861315130557E-2</v>
      </c>
      <c r="BM137" s="4">
        <f t="shared" si="966"/>
        <v>-2.219701080254443E-2</v>
      </c>
      <c r="BN137" s="4">
        <f t="shared" si="967"/>
        <v>-1.7145936413069579E-2</v>
      </c>
      <c r="BO137" s="4">
        <f t="shared" si="968"/>
        <v>9.7513408093613474E-2</v>
      </c>
      <c r="BP137" s="4">
        <f t="shared" si="969"/>
        <v>5.3161926394896926E-2</v>
      </c>
      <c r="BQ137" s="4">
        <f t="shared" si="970"/>
        <v>2.4012486492974831E-2</v>
      </c>
      <c r="BR137" s="4">
        <f t="shared" si="971"/>
        <v>4.0368541033435588E-2</v>
      </c>
      <c r="BS137" s="4">
        <f t="shared" si="972"/>
        <v>1.8851918182671634E-2</v>
      </c>
      <c r="BT137" s="4">
        <f t="shared" si="973"/>
        <v>7.9528443113771163E-2</v>
      </c>
      <c r="BU137" s="4">
        <f t="shared" si="974"/>
        <v>0.1812899477048234</v>
      </c>
      <c r="BV137" s="4">
        <f t="shared" si="975"/>
        <v>0.17794416712885958</v>
      </c>
      <c r="BW137" s="4">
        <f t="shared" si="976"/>
        <v>0.23548239597622611</v>
      </c>
      <c r="BX137" s="4">
        <f t="shared" si="977"/>
        <v>0.20881091263987242</v>
      </c>
      <c r="BY137" s="4">
        <f t="shared" si="978"/>
        <v>0.36530915978893397</v>
      </c>
      <c r="BZ137" s="4">
        <f t="shared" si="979"/>
        <v>0.37207217303597456</v>
      </c>
      <c r="CA137" s="4">
        <f t="shared" si="980"/>
        <v>0.24276709948996586</v>
      </c>
      <c r="CB137" s="4">
        <f t="shared" si="981"/>
        <v>0.30970789420913097</v>
      </c>
      <c r="CC137" s="4">
        <f t="shared" si="982"/>
        <v>-1.3342821562001124E-2</v>
      </c>
      <c r="CD137" s="4">
        <f t="shared" si="983"/>
        <v>-9.2858922383528289E-2</v>
      </c>
      <c r="CE137" s="4">
        <f t="shared" si="984"/>
        <v>-7.5930144267274388E-2</v>
      </c>
      <c r="CF137" s="4">
        <f t="shared" si="985"/>
        <v>7.0566650201115452E-2</v>
      </c>
      <c r="CG137" s="4">
        <f t="shared" si="986"/>
        <v>0</v>
      </c>
      <c r="CH137" s="4">
        <f t="shared" si="987"/>
        <v>-0.10542709955672648</v>
      </c>
      <c r="CI137" s="4">
        <f t="shared" si="988"/>
        <v>-0.13443764253991228</v>
      </c>
      <c r="CJ137" s="4">
        <f t="shared" si="989"/>
        <v>-0.39192257139443248</v>
      </c>
      <c r="CK137" s="4">
        <f t="shared" si="990"/>
        <v>-0.35546437006465204</v>
      </c>
      <c r="CL137" s="4">
        <f t="shared" si="991"/>
        <v>-0.15415994687411269</v>
      </c>
      <c r="CM137" s="4">
        <f t="shared" si="992"/>
        <v>-4.4926816580358762E-2</v>
      </c>
      <c r="CN137" s="4">
        <f t="shared" si="993"/>
        <v>-2.3485204321276678E-2</v>
      </c>
      <c r="CO137" s="4">
        <f t="shared" si="994"/>
        <v>9.8133133951728416E-2</v>
      </c>
      <c r="CP137" s="4">
        <f t="shared" si="995"/>
        <v>0.11385022886219434</v>
      </c>
      <c r="CQ137" s="4">
        <f t="shared" si="996"/>
        <v>0.12009792600120546</v>
      </c>
      <c r="CR137" s="4">
        <f t="shared" si="997"/>
        <v>0.1327382995766096</v>
      </c>
      <c r="CS137" s="4">
        <f t="shared" si="998"/>
        <v>0.14579916165482301</v>
      </c>
      <c r="CT137" s="4">
        <f t="shared" si="999"/>
        <v>0.17836178090851662</v>
      </c>
      <c r="CU137" s="4">
        <f t="shared" si="1000"/>
        <v>0.17488005022196218</v>
      </c>
      <c r="CV137" s="4">
        <f t="shared" si="1001"/>
        <v>0.18045715813393695</v>
      </c>
      <c r="CW137" s="4">
        <f t="shared" si="1002"/>
        <v>0.2346118943803796</v>
      </c>
      <c r="CX137" s="4">
        <f t="shared" si="1003"/>
        <v>0.19099890230516031</v>
      </c>
      <c r="CY137" s="4">
        <f t="shared" si="1004"/>
        <v>0.2551576743577415</v>
      </c>
      <c r="CZ137" s="4">
        <f t="shared" si="1005"/>
        <v>0.34126725355939574</v>
      </c>
      <c r="DA137" s="4">
        <f t="shared" si="1006"/>
        <v>0.38468977670800036</v>
      </c>
      <c r="DB137" s="4">
        <f t="shared" si="1007"/>
        <v>0.35892067425812252</v>
      </c>
      <c r="DC137" s="4">
        <f t="shared" si="1008"/>
        <v>0.29895683148163915</v>
      </c>
      <c r="DD137" s="4">
        <f t="shared" si="1009"/>
        <v>0.32382193998780434</v>
      </c>
      <c r="DE137" s="4">
        <f t="shared" si="1010"/>
        <v>0.28103337011054019</v>
      </c>
      <c r="DF137" s="4">
        <f t="shared" si="1011"/>
        <v>0.32903586283964104</v>
      </c>
      <c r="DG137" s="4">
        <f t="shared" si="1012"/>
        <v>0.30365203118588657</v>
      </c>
      <c r="DH137" s="4">
        <f t="shared" si="1013"/>
        <v>0.24173725800881565</v>
      </c>
      <c r="DI137" s="4">
        <f t="shared" si="1014"/>
        <v>0.19168297653396563</v>
      </c>
      <c r="DJ137" s="4">
        <f t="shared" si="1015"/>
        <v>0.10451210933574681</v>
      </c>
      <c r="DK137" s="4">
        <f t="shared" si="1016"/>
        <v>-5.9910134797816752E-3</v>
      </c>
      <c r="DL137" s="4">
        <f t="shared" si="1017"/>
        <v>-0.1346321374831686</v>
      </c>
      <c r="DM137" s="4">
        <f t="shared" si="1018"/>
        <v>-0.22284012699914996</v>
      </c>
      <c r="DN137" s="4">
        <f t="shared" si="1019"/>
        <v>-0.28488349247514566</v>
      </c>
      <c r="DO137" s="4">
        <f t="shared" si="1020"/>
        <v>-0.35076095640820781</v>
      </c>
      <c r="DP137" s="4">
        <f t="shared" si="1021"/>
        <v>-0.22308871171119005</v>
      </c>
      <c r="DQ137" s="4">
        <f t="shared" si="1022"/>
        <v>1.7374517374516691E-2</v>
      </c>
      <c r="DR137" s="4">
        <f t="shared" si="1023"/>
        <v>-3.263456960762022E-2</v>
      </c>
      <c r="DS137" s="51">
        <f t="shared" si="1024"/>
        <v>0.3000821881152147</v>
      </c>
      <c r="DT137" s="51">
        <f t="shared" si="1025"/>
        <v>-0.54778422229804091</v>
      </c>
      <c r="DU137" s="51">
        <f t="shared" si="1026"/>
        <v>-0.40034583865874651</v>
      </c>
      <c r="DV137" s="51">
        <f t="shared" si="1027"/>
        <v>-0.77634219063513743</v>
      </c>
      <c r="DW137" s="51">
        <f t="shared" si="1028"/>
        <v>-0.91238828852410059</v>
      </c>
      <c r="DX137" s="51">
        <f t="shared" si="1029"/>
        <v>2.3173994564648359E-2</v>
      </c>
      <c r="DY137" s="51">
        <f t="shared" si="1030"/>
        <v>7.5499418450423308E-2</v>
      </c>
      <c r="DZ137" s="51">
        <f t="shared" si="1031"/>
        <v>0.31010580080262967</v>
      </c>
      <c r="EA137" s="51">
        <f t="shared" si="1032"/>
        <v>-3.2443831616513742E-2</v>
      </c>
      <c r="EB137" s="12">
        <f t="shared" si="1033"/>
        <v>-0.17332386306796585</v>
      </c>
      <c r="EC137" s="12">
        <f t="shared" si="1034"/>
        <v>-0.53628918495297651</v>
      </c>
      <c r="ED137" s="12">
        <f t="shared" si="1035"/>
        <v>-0.19624086253785425</v>
      </c>
      <c r="EE137" s="12">
        <f t="shared" si="1036"/>
        <v>0.12032293774096225</v>
      </c>
      <c r="EF137" s="12">
        <f t="shared" si="1037"/>
        <v>0.11687287738146647</v>
      </c>
      <c r="EG137" s="12">
        <f t="shared" si="1038"/>
        <v>0.11275342947511134</v>
      </c>
      <c r="EH137" s="12">
        <f t="shared" si="1039"/>
        <v>8.5366384562021627E-2</v>
      </c>
      <c r="EI137" s="12">
        <f t="shared" si="1040"/>
        <v>8.5404144511266919E-2</v>
      </c>
      <c r="EJ137" s="12">
        <f t="shared" si="1041"/>
        <v>0.10046295716593107</v>
      </c>
      <c r="EK137" s="12">
        <f t="shared" si="1042"/>
        <v>0.14296062064404755</v>
      </c>
      <c r="EL137" s="12">
        <f t="shared" si="1043"/>
        <v>0.19155179127277391</v>
      </c>
      <c r="EM137" s="12">
        <f t="shared" si="1044"/>
        <v>0.24377284755486162</v>
      </c>
      <c r="EN137" s="12">
        <f t="shared" si="1045"/>
        <v>0.28316113368975077</v>
      </c>
      <c r="EO137" s="12">
        <f t="shared" si="1046"/>
        <v>0.29796373530011794</v>
      </c>
      <c r="EP137" s="12">
        <f t="shared" si="1047"/>
        <v>0.29488098044384364</v>
      </c>
      <c r="EQ137" s="12">
        <f t="shared" si="1048"/>
        <v>0.27300700660497124</v>
      </c>
      <c r="ER137" s="12">
        <f t="shared" si="1049"/>
        <v>0.25098900364971455</v>
      </c>
      <c r="ES137" s="12">
        <f t="shared" si="1050"/>
        <v>0.22813538058620064</v>
      </c>
      <c r="ET137" s="12">
        <f t="shared" si="1051"/>
        <v>0.20206377270198114</v>
      </c>
      <c r="EU137" s="12">
        <f t="shared" si="1052"/>
        <v>0.17751736478610625</v>
      </c>
      <c r="EV137" s="12">
        <f t="shared" si="1053"/>
        <v>0.15045976308896283</v>
      </c>
      <c r="EW137" s="12">
        <f t="shared" si="1054"/>
        <v>0.12587320600164709</v>
      </c>
      <c r="EX137" s="12">
        <f t="shared" si="1055"/>
        <v>0.10456614170172804</v>
      </c>
      <c r="EY137" s="12">
        <f t="shared" si="1056"/>
        <v>9.2128393775636933E-2</v>
      </c>
      <c r="EZ137" s="12">
        <f t="shared" si="1057"/>
        <v>8.7011791281572437E-2</v>
      </c>
      <c r="FA137" s="12">
        <f t="shared" si="1058"/>
        <v>8.3605607414244901E-2</v>
      </c>
      <c r="FB137" s="12">
        <f t="shared" si="1059"/>
        <v>8.1925335348615499E-2</v>
      </c>
      <c r="FC137" s="12">
        <f t="shared" si="1060"/>
        <v>7.8630286597642124E-2</v>
      </c>
      <c r="FD137" s="12">
        <f t="shared" si="1061"/>
        <v>7.3659520184354343E-2</v>
      </c>
      <c r="FE137" s="12">
        <f t="shared" si="1062"/>
        <v>7.016928292272219E-2</v>
      </c>
      <c r="FF137" s="12">
        <f t="shared" si="1063"/>
        <v>6.7658430440695444E-2</v>
      </c>
    </row>
    <row r="138" spans="2:162" x14ac:dyDescent="0.25">
      <c r="B138" t="str">
        <f t="shared" si="1064"/>
        <v xml:space="preserve">      State and local</v>
      </c>
      <c r="C138" s="4"/>
      <c r="D138" s="4"/>
      <c r="E138" s="4"/>
      <c r="F138" s="4"/>
      <c r="G138" s="4">
        <f t="shared" si="908"/>
        <v>0.45512470416894141</v>
      </c>
      <c r="H138" s="4">
        <f t="shared" si="909"/>
        <v>0.6859618508935551</v>
      </c>
      <c r="I138" s="4">
        <f t="shared" si="910"/>
        <v>0.46822343503027164</v>
      </c>
      <c r="J138" s="4">
        <f t="shared" si="911"/>
        <v>0.5065339887303667</v>
      </c>
      <c r="K138" s="4">
        <f t="shared" si="912"/>
        <v>0.66999158754957377</v>
      </c>
      <c r="L138" s="4">
        <f t="shared" si="913"/>
        <v>0.44938434344947359</v>
      </c>
      <c r="M138" s="4">
        <f t="shared" si="914"/>
        <v>0.29541656719981108</v>
      </c>
      <c r="N138" s="4">
        <f t="shared" si="915"/>
        <v>0.52457452833000284</v>
      </c>
      <c r="O138" s="4">
        <f t="shared" si="916"/>
        <v>0.21282255919127543</v>
      </c>
      <c r="P138" s="4">
        <f t="shared" si="917"/>
        <v>0.21551087887107834</v>
      </c>
      <c r="Q138" s="4">
        <f t="shared" si="918"/>
        <v>0.31078881160278243</v>
      </c>
      <c r="R138" s="4">
        <f t="shared" si="919"/>
        <v>0.17686072218128146</v>
      </c>
      <c r="S138" s="4">
        <f t="shared" si="920"/>
        <v>0.26167235093496433</v>
      </c>
      <c r="T138" s="4">
        <f t="shared" si="921"/>
        <v>0.26379037458232835</v>
      </c>
      <c r="U138" s="4">
        <f t="shared" si="922"/>
        <v>0.10416365267208502</v>
      </c>
      <c r="V138" s="4">
        <f t="shared" si="923"/>
        <v>0.31934841204734382</v>
      </c>
      <c r="W138" s="4">
        <f t="shared" si="924"/>
        <v>0.40794918118771273</v>
      </c>
      <c r="X138" s="4">
        <f t="shared" si="925"/>
        <v>0.34245581449342705</v>
      </c>
      <c r="Y138" s="4">
        <f t="shared" si="926"/>
        <v>0.364625535362887</v>
      </c>
      <c r="Z138" s="4">
        <f t="shared" si="927"/>
        <v>0.19753793300887659</v>
      </c>
      <c r="AA138" s="4">
        <f t="shared" si="928"/>
        <v>0.30657431588509426</v>
      </c>
      <c r="AB138" s="4">
        <f t="shared" si="929"/>
        <v>0.24413785272242053</v>
      </c>
      <c r="AC138" s="4">
        <f t="shared" si="930"/>
        <v>0.31177370897341461</v>
      </c>
      <c r="AD138" s="4">
        <f t="shared" si="931"/>
        <v>0.19377635928416775</v>
      </c>
      <c r="AE138" s="4">
        <f t="shared" si="932"/>
        <v>5.5609620464330736E-3</v>
      </c>
      <c r="AF138" s="4">
        <f t="shared" si="933"/>
        <v>0.31190482762427985</v>
      </c>
      <c r="AG138" s="4">
        <f t="shared" si="934"/>
        <v>0.30574361214238804</v>
      </c>
      <c r="AH138" s="4">
        <f t="shared" si="935"/>
        <v>0.32446637348492902</v>
      </c>
      <c r="AI138" s="4">
        <f t="shared" si="936"/>
        <v>0.40021203286509438</v>
      </c>
      <c r="AJ138" s="4">
        <f t="shared" si="937"/>
        <v>0.23402152998075751</v>
      </c>
      <c r="AK138" s="4">
        <f t="shared" si="938"/>
        <v>0.30616445404960424</v>
      </c>
      <c r="AL138" s="4">
        <f t="shared" si="939"/>
        <v>0.29617253948967109</v>
      </c>
      <c r="AM138" s="4">
        <f t="shared" si="940"/>
        <v>0.22339357429718976</v>
      </c>
      <c r="AN138" s="4">
        <f t="shared" si="941"/>
        <v>0.25017338749628337</v>
      </c>
      <c r="AO138" s="4">
        <f t="shared" si="942"/>
        <v>0.32909278451790347</v>
      </c>
      <c r="AP138" s="4">
        <f t="shared" si="943"/>
        <v>0.2654328503591884</v>
      </c>
      <c r="AQ138" s="4">
        <f t="shared" si="944"/>
        <v>0.33485392604095782</v>
      </c>
      <c r="AR138" s="4">
        <f t="shared" si="945"/>
        <v>0.14751045873334342</v>
      </c>
      <c r="AS138" s="4">
        <f t="shared" si="946"/>
        <v>7.6762539880537051E-2</v>
      </c>
      <c r="AT138" s="4">
        <f t="shared" si="947"/>
        <v>0.12621151144238243</v>
      </c>
      <c r="AU138" s="4">
        <f t="shared" si="948"/>
        <v>0.29634195490860843</v>
      </c>
      <c r="AV138" s="4">
        <f t="shared" si="949"/>
        <v>0.464491181741018</v>
      </c>
      <c r="AW138" s="4">
        <f t="shared" si="950"/>
        <v>0.46482146630044363</v>
      </c>
      <c r="AX138" s="4">
        <f t="shared" si="951"/>
        <v>0.53229986225573944</v>
      </c>
      <c r="AY138" s="4">
        <f t="shared" si="952"/>
        <v>0.35205482667167265</v>
      </c>
      <c r="AZ138" s="4">
        <f t="shared" si="953"/>
        <v>0.2836208934058122</v>
      </c>
      <c r="BA138" s="4">
        <f t="shared" si="954"/>
        <v>0.24103861390864376</v>
      </c>
      <c r="BB138" s="4">
        <f t="shared" si="955"/>
        <v>0.13321384455155266</v>
      </c>
      <c r="BC138" s="4">
        <f t="shared" si="956"/>
        <v>0.1101159888415791</v>
      </c>
      <c r="BD138" s="4">
        <f t="shared" si="957"/>
        <v>0.14747812407826308</v>
      </c>
      <c r="BE138" s="4">
        <f t="shared" si="958"/>
        <v>4.9293865378453733E-2</v>
      </c>
      <c r="BF138" s="4">
        <f t="shared" si="959"/>
        <v>9.3998911591551229E-2</v>
      </c>
      <c r="BG138" s="4">
        <f t="shared" si="960"/>
        <v>1.7356806347633973E-2</v>
      </c>
      <c r="BH138" s="4">
        <f t="shared" si="961"/>
        <v>-5.2263507627985324E-2</v>
      </c>
      <c r="BI138" s="4">
        <f t="shared" si="962"/>
        <v>7.2220146930644061E-2</v>
      </c>
      <c r="BJ138" s="4">
        <f t="shared" si="963"/>
        <v>2.7331229656869412E-2</v>
      </c>
      <c r="BK138" s="4">
        <f t="shared" si="964"/>
        <v>1.4902759494299173E-2</v>
      </c>
      <c r="BL138" s="4">
        <f t="shared" si="965"/>
        <v>1.7310878650741674E-2</v>
      </c>
      <c r="BM138" s="4">
        <f t="shared" si="966"/>
        <v>0</v>
      </c>
      <c r="BN138" s="4">
        <f t="shared" si="967"/>
        <v>4.1640131288884226E-2</v>
      </c>
      <c r="BO138" s="4">
        <f t="shared" si="968"/>
        <v>0.13651877133105875</v>
      </c>
      <c r="BP138" s="4">
        <f t="shared" si="969"/>
        <v>9.1825145591184335E-2</v>
      </c>
      <c r="BQ138" s="4">
        <f t="shared" si="970"/>
        <v>7.2037459478927993E-2</v>
      </c>
      <c r="BR138" s="4">
        <f t="shared" si="971"/>
        <v>5.2241641337384452E-2</v>
      </c>
      <c r="BS138" s="4">
        <f t="shared" si="972"/>
        <v>2.5921387501177326E-2</v>
      </c>
      <c r="BT138" s="4">
        <f t="shared" si="973"/>
        <v>8.1867514970058439E-2</v>
      </c>
      <c r="BU138" s="4">
        <f t="shared" si="974"/>
        <v>0.18128994770482446</v>
      </c>
      <c r="BV138" s="4">
        <f t="shared" si="975"/>
        <v>0.17794416712885819</v>
      </c>
      <c r="BW138" s="4">
        <f t="shared" si="976"/>
        <v>0.22405121170553297</v>
      </c>
      <c r="BX138" s="4">
        <f t="shared" si="977"/>
        <v>0.19519280964161684</v>
      </c>
      <c r="BY138" s="4">
        <f t="shared" si="978"/>
        <v>0.3472692012808366</v>
      </c>
      <c r="BZ138" s="4">
        <f t="shared" si="979"/>
        <v>0.34741678807576176</v>
      </c>
      <c r="CA138" s="4">
        <f t="shared" si="980"/>
        <v>0.22272210962382202</v>
      </c>
      <c r="CB138" s="4">
        <f t="shared" si="981"/>
        <v>0.23840823511062686</v>
      </c>
      <c r="CC138" s="4">
        <f t="shared" si="982"/>
        <v>-4.8923679060666359E-2</v>
      </c>
      <c r="CD138" s="4">
        <f t="shared" si="983"/>
        <v>-9.9653477679883418E-2</v>
      </c>
      <c r="CE138" s="4">
        <f t="shared" si="984"/>
        <v>-3.9115528864958657E-2</v>
      </c>
      <c r="CF138" s="4">
        <f t="shared" si="985"/>
        <v>-2.5874438407074221E-2</v>
      </c>
      <c r="CG138" s="4">
        <f t="shared" si="986"/>
        <v>2.3793095243762157E-2</v>
      </c>
      <c r="CH138" s="4">
        <f t="shared" si="987"/>
        <v>-6.4693902000719325E-2</v>
      </c>
      <c r="CI138" s="4">
        <f t="shared" si="988"/>
        <v>-0.13683831472812424</v>
      </c>
      <c r="CJ138" s="4">
        <f t="shared" si="989"/>
        <v>-0.1983510574740118</v>
      </c>
      <c r="CK138" s="4">
        <f t="shared" si="990"/>
        <v>-0.30059403106138521</v>
      </c>
      <c r="CL138" s="4">
        <f t="shared" si="991"/>
        <v>-0.12332795749928911</v>
      </c>
      <c r="CM138" s="4">
        <f t="shared" si="992"/>
        <v>-9.4582771748127573E-3</v>
      </c>
      <c r="CN138" s="4">
        <f t="shared" si="993"/>
        <v>1.4091122592766929E-2</v>
      </c>
      <c r="CO138" s="4">
        <f t="shared" si="994"/>
        <v>0.12149816584499694</v>
      </c>
      <c r="CP138" s="4">
        <f t="shared" si="995"/>
        <v>0.13243802132948934</v>
      </c>
      <c r="CQ138" s="4">
        <f t="shared" si="996"/>
        <v>0.14319368100143248</v>
      </c>
      <c r="CR138" s="4">
        <f t="shared" si="997"/>
        <v>0.16706717015676939</v>
      </c>
      <c r="CS138" s="4">
        <f t="shared" si="998"/>
        <v>0.1890832877710959</v>
      </c>
      <c r="CT138" s="4">
        <f t="shared" si="999"/>
        <v>0.22351666215117932</v>
      </c>
      <c r="CU138" s="4">
        <f t="shared" si="1000"/>
        <v>0.20851082911080215</v>
      </c>
      <c r="CV138" s="4">
        <f t="shared" si="1001"/>
        <v>0.2005079534821517</v>
      </c>
      <c r="CW138" s="4">
        <f t="shared" si="1002"/>
        <v>0.25674509196343559</v>
      </c>
      <c r="CX138" s="4">
        <f t="shared" si="1003"/>
        <v>0.21514818880351369</v>
      </c>
      <c r="CY138" s="4">
        <f t="shared" si="1004"/>
        <v>0.27914685741701628</v>
      </c>
      <c r="CZ138" s="4">
        <f t="shared" si="1005"/>
        <v>0.35648299097924147</v>
      </c>
      <c r="DA138" s="4">
        <f t="shared" si="1006"/>
        <v>0.38468977670800153</v>
      </c>
      <c r="DB138" s="4">
        <f t="shared" si="1007"/>
        <v>0.34823851133377232</v>
      </c>
      <c r="DC138" s="4">
        <f t="shared" si="1008"/>
        <v>0.2904757866169122</v>
      </c>
      <c r="DD138" s="4">
        <f t="shared" si="1009"/>
        <v>0.31751372037765363</v>
      </c>
      <c r="DE138" s="4">
        <f t="shared" si="1010"/>
        <v>0.2747881841080827</v>
      </c>
      <c r="DF138" s="4">
        <f t="shared" si="1011"/>
        <v>0.31661941518531478</v>
      </c>
      <c r="DG138" s="4">
        <f t="shared" si="1012"/>
        <v>0.28723840787854243</v>
      </c>
      <c r="DH138" s="4">
        <f t="shared" si="1013"/>
        <v>0.23564304142035863</v>
      </c>
      <c r="DI138" s="4">
        <f t="shared" si="1014"/>
        <v>0.19168297653396663</v>
      </c>
      <c r="DJ138" s="4">
        <f t="shared" si="1015"/>
        <v>0.1165711988744863</v>
      </c>
      <c r="DK138" s="4">
        <f t="shared" si="1016"/>
        <v>2.5961058412379525E-2</v>
      </c>
      <c r="DL138" s="4">
        <f t="shared" si="1017"/>
        <v>-0.10493387186188013</v>
      </c>
      <c r="DM138" s="4">
        <f t="shared" si="1018"/>
        <v>-0.19325957916740383</v>
      </c>
      <c r="DN138" s="4">
        <f t="shared" si="1019"/>
        <v>-0.25148335887461054</v>
      </c>
      <c r="DO138" s="4">
        <f t="shared" si="1020"/>
        <v>-0.321530876707524</v>
      </c>
      <c r="DP138" s="4">
        <f t="shared" si="1021"/>
        <v>-0.19399018409668722</v>
      </c>
      <c r="DQ138" s="4">
        <f t="shared" si="1022"/>
        <v>3.2818532818531969E-2</v>
      </c>
      <c r="DR138" s="4">
        <f t="shared" si="1023"/>
        <v>-1.7277125086387648E-2</v>
      </c>
      <c r="DS138" s="51">
        <f t="shared" si="1024"/>
        <v>0.29625948508190014</v>
      </c>
      <c r="DT138" s="51">
        <f t="shared" si="1025"/>
        <v>-0.56484324652185625</v>
      </c>
      <c r="DU138" s="51">
        <f t="shared" si="1026"/>
        <v>-0.49056461920156313</v>
      </c>
      <c r="DV138" s="51">
        <f t="shared" si="1027"/>
        <v>-0.81572186697170312</v>
      </c>
      <c r="DW138" s="51">
        <f t="shared" si="1028"/>
        <v>-0.92547582544965001</v>
      </c>
      <c r="DX138" s="51">
        <f t="shared" si="1029"/>
        <v>1.896054100743931E-2</v>
      </c>
      <c r="DY138" s="51">
        <f t="shared" si="1030"/>
        <v>0.17140408513069258</v>
      </c>
      <c r="DZ138" s="51">
        <f t="shared" si="1031"/>
        <v>0.35064250678990255</v>
      </c>
      <c r="EA138" s="51">
        <f t="shared" si="1032"/>
        <v>-2.0277394760324021E-3</v>
      </c>
      <c r="EB138" s="12">
        <f t="shared" si="1033"/>
        <v>-0.14427482443328501</v>
      </c>
      <c r="EC138" s="12">
        <f t="shared" si="1034"/>
        <v>-0.51753330721002999</v>
      </c>
      <c r="ED138" s="12">
        <f t="shared" si="1035"/>
        <v>-0.18548614191756674</v>
      </c>
      <c r="EE138" s="12">
        <f t="shared" si="1036"/>
        <v>0.12142230026338928</v>
      </c>
      <c r="EF138" s="12">
        <f t="shared" si="1037"/>
        <v>0.11698049513227905</v>
      </c>
      <c r="EG138" s="12">
        <f t="shared" si="1038"/>
        <v>0.11275908354338345</v>
      </c>
      <c r="EH138" s="12">
        <f t="shared" si="1039"/>
        <v>8.5366384562021488E-2</v>
      </c>
      <c r="EI138" s="12">
        <f t="shared" si="1040"/>
        <v>8.5409809042971505E-2</v>
      </c>
      <c r="EJ138" s="12">
        <f t="shared" si="1041"/>
        <v>0.10046295716593315</v>
      </c>
      <c r="EK138" s="12">
        <f t="shared" si="1042"/>
        <v>0.14296062064404783</v>
      </c>
      <c r="EL138" s="12">
        <f t="shared" si="1043"/>
        <v>0.19155179127277389</v>
      </c>
      <c r="EM138" s="12">
        <f t="shared" si="1044"/>
        <v>0.2437670597005594</v>
      </c>
      <c r="EN138" s="12">
        <f t="shared" si="1045"/>
        <v>0.28316694045568241</v>
      </c>
      <c r="EO138" s="12">
        <f t="shared" si="1046"/>
        <v>0.29796954639198092</v>
      </c>
      <c r="EP138" s="12">
        <f t="shared" si="1047"/>
        <v>0.29488678655907596</v>
      </c>
      <c r="EQ138" s="12">
        <f t="shared" si="1048"/>
        <v>0.27300700660497079</v>
      </c>
      <c r="ER138" s="12">
        <f t="shared" si="1049"/>
        <v>0.25098900364971199</v>
      </c>
      <c r="ES138" s="12">
        <f t="shared" si="1050"/>
        <v>0.228129657313311</v>
      </c>
      <c r="ET138" s="12">
        <f t="shared" si="1051"/>
        <v>0.20206377270198134</v>
      </c>
      <c r="EU138" s="12">
        <f t="shared" si="1052"/>
        <v>0.17751736478610503</v>
      </c>
      <c r="EV138" s="12">
        <f t="shared" si="1053"/>
        <v>0.15045415519618932</v>
      </c>
      <c r="EW138" s="12">
        <f t="shared" si="1054"/>
        <v>0.12587877980521966</v>
      </c>
      <c r="EX138" s="12">
        <f t="shared" si="1055"/>
        <v>0.10456059824937745</v>
      </c>
      <c r="EY138" s="12">
        <f t="shared" si="1056"/>
        <v>9.212839377563678E-2</v>
      </c>
      <c r="EZ138" s="12">
        <f t="shared" si="1057"/>
        <v>8.7011791281570397E-2</v>
      </c>
      <c r="FA138" s="12">
        <f t="shared" si="1058"/>
        <v>8.3600135484968863E-2</v>
      </c>
      <c r="FB138" s="12">
        <f t="shared" si="1059"/>
        <v>8.1925335348613529E-2</v>
      </c>
      <c r="FC138" s="12">
        <f t="shared" si="1060"/>
        <v>7.8630286597639737E-2</v>
      </c>
      <c r="FD138" s="12">
        <f t="shared" si="1061"/>
        <v>7.3659520184353761E-2</v>
      </c>
      <c r="FE138" s="12">
        <f t="shared" si="1062"/>
        <v>7.0174680975105139E-2</v>
      </c>
      <c r="FF138" s="12">
        <f t="shared" si="1063"/>
        <v>6.7658430440695513E-2</v>
      </c>
    </row>
    <row r="139" spans="2:162" x14ac:dyDescent="0.25">
      <c r="B139" t="str">
        <f t="shared" si="1064"/>
        <v xml:space="preserve">      Federal</v>
      </c>
      <c r="C139" s="4"/>
      <c r="D139" s="4"/>
      <c r="E139" s="4"/>
      <c r="F139" s="4"/>
      <c r="G139" s="4">
        <f t="shared" si="908"/>
        <v>-5.4614964500272908E-2</v>
      </c>
      <c r="H139" s="4">
        <f t="shared" si="909"/>
        <v>-9.3266742884650325E-2</v>
      </c>
      <c r="I139" s="4">
        <f t="shared" si="910"/>
        <v>0</v>
      </c>
      <c r="J139" s="4">
        <f t="shared" si="911"/>
        <v>3.8964152979258836E-2</v>
      </c>
      <c r="K139" s="4">
        <f t="shared" si="912"/>
        <v>4.5066698714096784E-2</v>
      </c>
      <c r="L139" s="4">
        <f t="shared" si="913"/>
        <v>3.5950747475958021E-2</v>
      </c>
      <c r="M139" s="4">
        <f t="shared" si="914"/>
        <v>5.968011458582119E-3</v>
      </c>
      <c r="N139" s="4">
        <f t="shared" si="915"/>
        <v>2.9805370927841419E-2</v>
      </c>
      <c r="O139" s="4">
        <f t="shared" si="916"/>
        <v>5.0249770920162071E-2</v>
      </c>
      <c r="P139" s="4">
        <f t="shared" si="917"/>
        <v>4.7235261122427624E-2</v>
      </c>
      <c r="Q139" s="4">
        <f t="shared" si="918"/>
        <v>6.2157762320556545E-2</v>
      </c>
      <c r="R139" s="4">
        <f t="shared" si="919"/>
        <v>3.8319823139277918E-2</v>
      </c>
      <c r="S139" s="4">
        <f t="shared" si="920"/>
        <v>8.8204163236503801E-3</v>
      </c>
      <c r="T139" s="4">
        <f t="shared" si="921"/>
        <v>8.7930124860780678E-3</v>
      </c>
      <c r="U139" s="4">
        <f t="shared" si="922"/>
        <v>-2.0254043575127761E-2</v>
      </c>
      <c r="V139" s="4">
        <f t="shared" si="923"/>
        <v>-1.4649009726942283E-2</v>
      </c>
      <c r="W139" s="4">
        <f t="shared" si="924"/>
        <v>-3.4967072673232201E-2</v>
      </c>
      <c r="X139" s="4">
        <f t="shared" si="925"/>
        <v>-3.7728182952665348E-2</v>
      </c>
      <c r="Y139" s="4">
        <f t="shared" si="926"/>
        <v>-3.7620094918393347E-2</v>
      </c>
      <c r="Z139" s="4">
        <f t="shared" si="927"/>
        <v>-3.4354423131978409E-2</v>
      </c>
      <c r="AA139" s="4">
        <f t="shared" si="928"/>
        <v>-1.7031906438060899E-2</v>
      </c>
      <c r="AB139" s="4">
        <f t="shared" si="929"/>
        <v>-2.838812240958399E-2</v>
      </c>
      <c r="AC139" s="4">
        <f t="shared" si="930"/>
        <v>-3.9680290232980232E-2</v>
      </c>
      <c r="AD139" s="4">
        <f t="shared" si="931"/>
        <v>-1.7097914054485644E-2</v>
      </c>
      <c r="AE139" s="4">
        <f t="shared" si="932"/>
        <v>-1.1121924092868002E-2</v>
      </c>
      <c r="AF139" s="4">
        <f t="shared" si="933"/>
        <v>5.5204394269784121E-3</v>
      </c>
      <c r="AG139" s="4">
        <f t="shared" si="934"/>
        <v>4.6407512557327002E-2</v>
      </c>
      <c r="AH139" s="4">
        <f t="shared" si="935"/>
        <v>1.608924166040978E-2</v>
      </c>
      <c r="AI139" s="4">
        <f t="shared" si="936"/>
        <v>5.5658627087198584E-2</v>
      </c>
      <c r="AJ139" s="4">
        <f t="shared" si="937"/>
        <v>4.6804305996151631E-2</v>
      </c>
      <c r="AK139" s="4">
        <f t="shared" si="938"/>
        <v>4.8883400226407601E-2</v>
      </c>
      <c r="AL139" s="4">
        <f t="shared" si="939"/>
        <v>8.8598622924261072E-2</v>
      </c>
      <c r="AM139" s="4">
        <f t="shared" si="940"/>
        <v>8.2831325301204697E-2</v>
      </c>
      <c r="AN139" s="4">
        <f t="shared" si="941"/>
        <v>5.20162488853659E-2</v>
      </c>
      <c r="AO139" s="4">
        <f t="shared" si="942"/>
        <v>2.2103246721351576E-2</v>
      </c>
      <c r="AP139" s="4">
        <f t="shared" si="943"/>
        <v>1.7046146353342107E-2</v>
      </c>
      <c r="AQ139" s="4">
        <f t="shared" si="944"/>
        <v>-1.4558866349606859E-2</v>
      </c>
      <c r="AR139" s="4">
        <f t="shared" si="945"/>
        <v>0.18620172659782883</v>
      </c>
      <c r="AS139" s="4">
        <f t="shared" si="946"/>
        <v>5.7571904910403933E-2</v>
      </c>
      <c r="AT139" s="4">
        <f t="shared" si="947"/>
        <v>0</v>
      </c>
      <c r="AU139" s="4">
        <f t="shared" si="948"/>
        <v>3.3190298949764205E-2</v>
      </c>
      <c r="AV139" s="4">
        <f t="shared" si="949"/>
        <v>-0.14146939545411669</v>
      </c>
      <c r="AW139" s="4">
        <f t="shared" si="950"/>
        <v>2.3475831631335499E-3</v>
      </c>
      <c r="AX139" s="4">
        <f t="shared" si="951"/>
        <v>4.6692970373310008E-2</v>
      </c>
      <c r="AY139" s="4">
        <f t="shared" si="952"/>
        <v>7.0410965334334642E-3</v>
      </c>
      <c r="AZ139" s="4">
        <f t="shared" si="953"/>
        <v>1.6544552115338992E-2</v>
      </c>
      <c r="BA139" s="4">
        <f t="shared" si="954"/>
        <v>1.1932604648942757E-2</v>
      </c>
      <c r="BB139" s="4">
        <f t="shared" si="955"/>
        <v>8.2350376631869629E-2</v>
      </c>
      <c r="BC139" s="4">
        <f t="shared" si="956"/>
        <v>9.5433856996035765E-2</v>
      </c>
      <c r="BD139" s="4">
        <f t="shared" si="957"/>
        <v>8.6028905712319886E-2</v>
      </c>
      <c r="BE139" s="4">
        <f t="shared" si="958"/>
        <v>6.4082024991989769E-2</v>
      </c>
      <c r="BF139" s="4">
        <f t="shared" si="959"/>
        <v>-1.236827784099357E-2</v>
      </c>
      <c r="BG139" s="4">
        <f t="shared" si="960"/>
        <v>-2.9754525167368772E-2</v>
      </c>
      <c r="BH139" s="4">
        <f t="shared" si="961"/>
        <v>-1.7421169209328072E-2</v>
      </c>
      <c r="BI139" s="4">
        <f t="shared" si="962"/>
        <v>-7.4710496824802559E-3</v>
      </c>
      <c r="BJ139" s="4">
        <f t="shared" si="963"/>
        <v>-7.4539717246007902E-3</v>
      </c>
      <c r="BK139" s="4">
        <f t="shared" si="964"/>
        <v>-2.7321725739549572E-2</v>
      </c>
      <c r="BL139" s="4">
        <f t="shared" si="965"/>
        <v>-3.7094739965872786E-2</v>
      </c>
      <c r="BM139" s="4">
        <f t="shared" si="966"/>
        <v>-2.219701080254528E-2</v>
      </c>
      <c r="BN139" s="4">
        <f t="shared" si="967"/>
        <v>-5.878606770195479E-2</v>
      </c>
      <c r="BO139" s="4">
        <f t="shared" si="968"/>
        <v>-3.9005363237445301E-2</v>
      </c>
      <c r="BP139" s="4">
        <f t="shared" si="969"/>
        <v>-3.8663219196288137E-2</v>
      </c>
      <c r="BQ139" s="4">
        <f t="shared" si="970"/>
        <v>-4.8024972985952749E-2</v>
      </c>
      <c r="BR139" s="4">
        <f t="shared" si="971"/>
        <v>-1.1873100303951115E-2</v>
      </c>
      <c r="BS139" s="4">
        <f t="shared" si="972"/>
        <v>-7.0694693185029247E-3</v>
      </c>
      <c r="BT139" s="4">
        <f t="shared" si="973"/>
        <v>-2.3390718562876062E-3</v>
      </c>
      <c r="BU139" s="4">
        <f t="shared" si="974"/>
        <v>0</v>
      </c>
      <c r="BV139" s="4">
        <f t="shared" si="975"/>
        <v>0</v>
      </c>
      <c r="BW139" s="4">
        <f t="shared" si="976"/>
        <v>1.1431184270690429E-2</v>
      </c>
      <c r="BX139" s="4">
        <f t="shared" si="977"/>
        <v>1.3618102998252319E-2</v>
      </c>
      <c r="BY139" s="4">
        <f t="shared" si="978"/>
        <v>1.8039958508095404E-2</v>
      </c>
      <c r="BZ139" s="4">
        <f t="shared" si="979"/>
        <v>2.4655384960215191E-2</v>
      </c>
      <c r="CA139" s="4">
        <f t="shared" si="980"/>
        <v>2.0044989866144003E-2</v>
      </c>
      <c r="CB139" s="4">
        <f t="shared" si="981"/>
        <v>7.1299659098505053E-2</v>
      </c>
      <c r="CC139" s="4">
        <f t="shared" si="982"/>
        <v>3.5580857498666164E-2</v>
      </c>
      <c r="CD139" s="4">
        <f t="shared" si="983"/>
        <v>6.7945552963558286E-3</v>
      </c>
      <c r="CE139" s="4">
        <f t="shared" si="984"/>
        <v>-3.6814615402314628E-2</v>
      </c>
      <c r="CF139" s="4">
        <f t="shared" si="985"/>
        <v>9.6441088608190451E-2</v>
      </c>
      <c r="CG139" s="4">
        <f t="shared" si="986"/>
        <v>-2.3793095243760519E-2</v>
      </c>
      <c r="CH139" s="4">
        <f t="shared" si="987"/>
        <v>-4.0733197556008072E-2</v>
      </c>
      <c r="CI139" s="4">
        <f t="shared" si="988"/>
        <v>2.4006721882124421E-3</v>
      </c>
      <c r="CJ139" s="4">
        <f t="shared" si="989"/>
        <v>-0.1935715139204208</v>
      </c>
      <c r="CK139" s="4">
        <f t="shared" si="990"/>
        <v>-5.4870339003268563E-2</v>
      </c>
      <c r="CL139" s="4">
        <f t="shared" si="991"/>
        <v>-3.0831989374822073E-2</v>
      </c>
      <c r="CM139" s="4">
        <f t="shared" si="992"/>
        <v>-3.5468539405547221E-2</v>
      </c>
      <c r="CN139" s="4">
        <f t="shared" si="993"/>
        <v>-3.7576326914043973E-2</v>
      </c>
      <c r="CO139" s="4">
        <f t="shared" si="994"/>
        <v>-2.3365031893268454E-2</v>
      </c>
      <c r="CP139" s="4">
        <f t="shared" si="995"/>
        <v>-1.8587792467296721E-2</v>
      </c>
      <c r="CQ139" s="4">
        <f t="shared" si="996"/>
        <v>-2.3095755000230828E-2</v>
      </c>
      <c r="CR139" s="4">
        <f t="shared" si="997"/>
        <v>-3.4328870580157739E-2</v>
      </c>
      <c r="CS139" s="4">
        <f t="shared" si="998"/>
        <v>-4.3284126116274815E-2</v>
      </c>
      <c r="CT139" s="4">
        <f t="shared" si="999"/>
        <v>-4.5154881242662592E-2</v>
      </c>
      <c r="CU139" s="4">
        <f t="shared" si="1000"/>
        <v>-3.3630778888838996E-2</v>
      </c>
      <c r="CV139" s="4">
        <f t="shared" si="1001"/>
        <v>-2.0050795348215501E-2</v>
      </c>
      <c r="CW139" s="4">
        <f t="shared" si="1002"/>
        <v>-2.2133197583054726E-2</v>
      </c>
      <c r="CX139" s="4">
        <f t="shared" si="1003"/>
        <v>-2.4149286498353528E-2</v>
      </c>
      <c r="CY139" s="4">
        <f t="shared" si="1004"/>
        <v>-2.3989183059274891E-2</v>
      </c>
      <c r="CZ139" s="4">
        <f t="shared" si="1005"/>
        <v>-1.5215737419845663E-2</v>
      </c>
      <c r="DA139" s="4">
        <f t="shared" si="1006"/>
        <v>0</v>
      </c>
      <c r="DB139" s="4">
        <f t="shared" si="1007"/>
        <v>1.0682162924348688E-2</v>
      </c>
      <c r="DC139" s="4">
        <f t="shared" si="1008"/>
        <v>8.4810448647269499E-3</v>
      </c>
      <c r="DD139" s="4">
        <f t="shared" si="1009"/>
        <v>6.3082196101521453E-3</v>
      </c>
      <c r="DE139" s="4">
        <f t="shared" si="1010"/>
        <v>6.2451860024561965E-3</v>
      </c>
      <c r="DF139" s="4">
        <f t="shared" si="1011"/>
        <v>1.2416447654326142E-2</v>
      </c>
      <c r="DG139" s="4">
        <f t="shared" si="1012"/>
        <v>1.6413623307345256E-2</v>
      </c>
      <c r="DH139" s="4">
        <f t="shared" si="1013"/>
        <v>6.0942165884575331E-3</v>
      </c>
      <c r="DI139" s="4">
        <f t="shared" si="1014"/>
        <v>0</v>
      </c>
      <c r="DJ139" s="4">
        <f t="shared" si="1015"/>
        <v>-1.2059089538739994E-2</v>
      </c>
      <c r="DK139" s="4">
        <f t="shared" si="1016"/>
        <v>-3.1952071892161642E-2</v>
      </c>
      <c r="DL139" s="4">
        <f t="shared" si="1017"/>
        <v>-2.9698265621287707E-2</v>
      </c>
      <c r="DM139" s="4">
        <f t="shared" si="1018"/>
        <v>-2.9580547831745782E-2</v>
      </c>
      <c r="DN139" s="4">
        <f t="shared" si="1019"/>
        <v>-3.340013360053419E-2</v>
      </c>
      <c r="DO139" s="4">
        <f t="shared" si="1020"/>
        <v>-2.9230079700683951E-2</v>
      </c>
      <c r="DP139" s="4">
        <f t="shared" si="1021"/>
        <v>-2.9098527614502715E-2</v>
      </c>
      <c r="DQ139" s="4">
        <f t="shared" si="1022"/>
        <v>-1.5444015444015389E-2</v>
      </c>
      <c r="DR139" s="4">
        <f t="shared" si="1023"/>
        <v>-1.5357444521231669E-2</v>
      </c>
      <c r="DS139" s="51">
        <f t="shared" si="1024"/>
        <v>3.8227030333149122E-3</v>
      </c>
      <c r="DT139" s="51">
        <f t="shared" si="1025"/>
        <v>1.7059024223814327E-2</v>
      </c>
      <c r="DU139" s="51">
        <f t="shared" si="1026"/>
        <v>9.0218780542816471E-2</v>
      </c>
      <c r="DV139" s="51">
        <f t="shared" si="1027"/>
        <v>3.9379676336565098E-2</v>
      </c>
      <c r="DW139" s="51">
        <f t="shared" si="1028"/>
        <v>1.3087536925550586E-2</v>
      </c>
      <c r="DX139" s="51">
        <f t="shared" si="1029"/>
        <v>4.213453557208053E-3</v>
      </c>
      <c r="DY139" s="51">
        <f t="shared" si="1030"/>
        <v>-9.5904666680270395E-2</v>
      </c>
      <c r="DZ139" s="51">
        <f t="shared" si="1031"/>
        <v>-4.0536705987271708E-2</v>
      </c>
      <c r="EA139" s="51">
        <f t="shared" si="1032"/>
        <v>-3.0416092140481781E-2</v>
      </c>
      <c r="EB139" s="12">
        <f t="shared" si="1033"/>
        <v>-2.9046037494247518E-2</v>
      </c>
      <c r="EC139" s="12">
        <f t="shared" si="1034"/>
        <v>-1.8752351097178491E-2</v>
      </c>
      <c r="ED139" s="12">
        <f t="shared" si="1035"/>
        <v>-1.075587787142925E-2</v>
      </c>
      <c r="EE139" s="12">
        <f t="shared" si="1036"/>
        <v>-1.1016528610146563E-3</v>
      </c>
      <c r="EF139" s="12">
        <f t="shared" si="1037"/>
        <v>-1.1328184295975041E-4</v>
      </c>
      <c r="EG139" s="12">
        <f t="shared" si="1038"/>
        <v>-1.1873543370844182E-5</v>
      </c>
      <c r="EH139" s="12">
        <f t="shared" si="1039"/>
        <v>-1.6961332121691232E-6</v>
      </c>
      <c r="EI139" s="12">
        <f t="shared" si="1040"/>
        <v>-5.6645317059939678E-7</v>
      </c>
      <c r="EJ139" s="12">
        <f t="shared" si="1041"/>
        <v>0</v>
      </c>
      <c r="EK139" s="12">
        <f t="shared" si="1042"/>
        <v>0</v>
      </c>
      <c r="EL139" s="12">
        <f t="shared" si="1043"/>
        <v>0</v>
      </c>
      <c r="EM139" s="12">
        <f t="shared" si="1044"/>
        <v>0</v>
      </c>
      <c r="EN139" s="12">
        <f t="shared" si="1045"/>
        <v>0</v>
      </c>
      <c r="EO139" s="12">
        <f t="shared" si="1046"/>
        <v>0</v>
      </c>
      <c r="EP139" s="12">
        <f t="shared" si="1047"/>
        <v>0</v>
      </c>
      <c r="EQ139" s="12">
        <f t="shared" si="1048"/>
        <v>0</v>
      </c>
      <c r="ER139" s="12">
        <f t="shared" si="1049"/>
        <v>0</v>
      </c>
      <c r="ES139" s="12">
        <f t="shared" si="1050"/>
        <v>0</v>
      </c>
      <c r="ET139" s="12">
        <f t="shared" si="1051"/>
        <v>0</v>
      </c>
      <c r="EU139" s="12">
        <f t="shared" si="1052"/>
        <v>0</v>
      </c>
      <c r="EV139" s="12">
        <f t="shared" si="1053"/>
        <v>0</v>
      </c>
      <c r="EW139" s="12">
        <f t="shared" si="1054"/>
        <v>0</v>
      </c>
      <c r="EX139" s="12">
        <f t="shared" si="1055"/>
        <v>0</v>
      </c>
      <c r="EY139" s="12">
        <f t="shared" si="1056"/>
        <v>0</v>
      </c>
      <c r="EZ139" s="12">
        <f t="shared" si="1057"/>
        <v>0</v>
      </c>
      <c r="FA139" s="12">
        <f t="shared" si="1058"/>
        <v>0</v>
      </c>
      <c r="FB139" s="12">
        <f t="shared" si="1059"/>
        <v>0</v>
      </c>
      <c r="FC139" s="12">
        <f t="shared" si="1060"/>
        <v>0</v>
      </c>
      <c r="FD139" s="12">
        <f t="shared" si="1061"/>
        <v>0</v>
      </c>
      <c r="FE139" s="12">
        <f t="shared" si="1062"/>
        <v>0</v>
      </c>
      <c r="FF139" s="12">
        <f t="shared" si="1063"/>
        <v>0</v>
      </c>
    </row>
    <row r="140" spans="2:162" x14ac:dyDescent="0.25">
      <c r="DS140" s="48"/>
      <c r="DT140" s="48"/>
      <c r="DU140" s="48"/>
      <c r="DV140" s="48"/>
      <c r="DW140" s="48"/>
      <c r="EA140" s="48"/>
    </row>
    <row r="141" spans="2:162" x14ac:dyDescent="0.25">
      <c r="DW141" s="48"/>
      <c r="EA141" s="48"/>
    </row>
    <row r="142" spans="2:162" x14ac:dyDescent="0.25">
      <c r="DW142" s="48"/>
      <c r="EA142" s="48"/>
    </row>
    <row r="143" spans="2:162" x14ac:dyDescent="0.25">
      <c r="DW143" s="48"/>
      <c r="EA143" s="48"/>
    </row>
    <row r="144" spans="2:162" x14ac:dyDescent="0.25">
      <c r="DW144" s="48"/>
      <c r="EA144" s="48"/>
    </row>
    <row r="145" spans="131:131" x14ac:dyDescent="0.25">
      <c r="EA145" s="48"/>
    </row>
    <row r="146" spans="131:131" x14ac:dyDescent="0.25">
      <c r="EA146" s="48"/>
    </row>
    <row r="147" spans="131:131" x14ac:dyDescent="0.25">
      <c r="EA147" s="48"/>
    </row>
    <row r="148" spans="131:131" x14ac:dyDescent="0.25">
      <c r="EA148" s="48"/>
    </row>
    <row r="149" spans="131:131" x14ac:dyDescent="0.25">
      <c r="EA149" s="48"/>
    </row>
    <row r="150" spans="131:131" x14ac:dyDescent="0.25">
      <c r="EA150" s="48"/>
    </row>
    <row r="151" spans="131:131" x14ac:dyDescent="0.25">
      <c r="EA151" s="48"/>
    </row>
    <row r="152" spans="131:131" x14ac:dyDescent="0.25">
      <c r="EA152" s="48"/>
    </row>
    <row r="153" spans="131:131" x14ac:dyDescent="0.25">
      <c r="EA153" s="48"/>
    </row>
    <row r="154" spans="131:131" x14ac:dyDescent="0.25">
      <c r="EA154" s="48"/>
    </row>
    <row r="155" spans="131:131" x14ac:dyDescent="0.25">
      <c r="EA155" s="48"/>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W5" activePane="bottomRight" state="frozen"/>
      <selection pane="topRight" activeCell="FY47" sqref="FY47"/>
      <selection pane="bottomLeft" activeCell="FY47" sqref="FY47"/>
      <selection pane="bottomRight" activeCell="AP3" sqref="AP3"/>
    </sheetView>
  </sheetViews>
  <sheetFormatPr defaultRowHeight="13.2" x14ac:dyDescent="0.25"/>
  <cols>
    <col min="1" max="1" width="9.109375" hidden="1" customWidth="1"/>
    <col min="2" max="2" width="34.88671875" customWidth="1"/>
  </cols>
  <sheetData>
    <row r="1" spans="2:54" ht="13.8" x14ac:dyDescent="0.25">
      <c r="B1" s="30" t="str">
        <f>Info!B3</f>
        <v xml:space="preserve"> Seattle MD (King &amp; Snohomish Counties) Economic Forecast</v>
      </c>
    </row>
    <row r="2" spans="2:54" x14ac:dyDescent="0.25">
      <c r="B2" t="str">
        <f>Info!B4</f>
        <v xml:space="preserve"> City of Seattle Office of Economic and Revenue Forecasts</v>
      </c>
    </row>
    <row r="3" spans="2:54" x14ac:dyDescent="0.25">
      <c r="B3" s="1"/>
      <c r="C3" t="s">
        <v>58</v>
      </c>
      <c r="AP3" t="s">
        <v>59</v>
      </c>
    </row>
    <row r="4" spans="2:54" x14ac:dyDescent="0.25">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5">
      <c r="B5" s="25" t="s">
        <v>226</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9">
        <v>2.9913592499999999</v>
      </c>
      <c r="AR5" s="9">
        <v>3.0332447500000002</v>
      </c>
      <c r="AS5" s="9">
        <v>3.2176464999999999</v>
      </c>
      <c r="AT5" s="9">
        <v>3.5913805000000001</v>
      </c>
      <c r="AU5" s="9">
        <v>3.8928285000000002</v>
      </c>
      <c r="AV5" s="9">
        <v>3.9582112500000002</v>
      </c>
      <c r="AW5" s="9">
        <v>3.8864729999999996</v>
      </c>
      <c r="AX5" s="9">
        <v>3.8649659999999999</v>
      </c>
      <c r="AY5" s="9">
        <v>3.8940542499999999</v>
      </c>
      <c r="AZ5" s="9">
        <v>3.9176416666666665</v>
      </c>
    </row>
    <row r="6" spans="2:54" x14ac:dyDescent="0.25">
      <c r="B6" s="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9"/>
      <c r="AR6" s="9"/>
      <c r="AS6" s="9"/>
      <c r="AT6" s="9"/>
      <c r="AU6" s="9"/>
      <c r="AV6" s="9"/>
      <c r="AW6" s="9"/>
      <c r="AX6" s="9"/>
      <c r="AY6" s="9"/>
      <c r="AZ6" s="9"/>
    </row>
    <row r="7" spans="2:54" x14ac:dyDescent="0.25">
      <c r="B7" s="25" t="s">
        <v>49</v>
      </c>
      <c r="C7" s="6">
        <v>782.65799865382701</v>
      </c>
      <c r="D7" s="6">
        <v>783.63577569175652</v>
      </c>
      <c r="E7" s="6">
        <v>765.93334992829568</v>
      </c>
      <c r="F7" s="6">
        <v>769.92530766054199</v>
      </c>
      <c r="G7" s="6">
        <v>814.0997778494982</v>
      </c>
      <c r="H7" s="6">
        <v>848.78446785998926</v>
      </c>
      <c r="I7" s="6">
        <v>890.01817097341313</v>
      </c>
      <c r="J7" s="6">
        <v>937.71990941297349</v>
      </c>
      <c r="K7" s="6">
        <v>992.38684420755328</v>
      </c>
      <c r="L7" s="6">
        <v>1056.600649179851</v>
      </c>
      <c r="M7" s="6">
        <v>1107.5583130195041</v>
      </c>
      <c r="N7" s="6">
        <v>1113.5221823883769</v>
      </c>
      <c r="O7" s="6">
        <v>1127.4295842011093</v>
      </c>
      <c r="P7" s="6">
        <v>1134.5504815284025</v>
      </c>
      <c r="Q7" s="6">
        <v>1149.536671373467</v>
      </c>
      <c r="R7" s="6">
        <v>1172.2731028564735</v>
      </c>
      <c r="S7" s="6">
        <v>1217.0487844955005</v>
      </c>
      <c r="T7" s="6">
        <v>1288.4520236097387</v>
      </c>
      <c r="U7" s="6">
        <v>1349.8650279520382</v>
      </c>
      <c r="V7" s="6">
        <v>1384.3275763468664</v>
      </c>
      <c r="W7" s="6">
        <v>1417.1407151414107</v>
      </c>
      <c r="X7" s="6">
        <v>1401.4027426136361</v>
      </c>
      <c r="Y7" s="6">
        <v>1354.7726461116188</v>
      </c>
      <c r="Z7" s="6">
        <v>1340.960338764469</v>
      </c>
      <c r="AA7" s="6">
        <v>1350.462696828047</v>
      </c>
      <c r="AB7" s="6">
        <v>1384.4671781781085</v>
      </c>
      <c r="AC7" s="6">
        <v>1428.8755151932353</v>
      </c>
      <c r="AD7" s="6">
        <v>1472.770564384489</v>
      </c>
      <c r="AE7" s="6">
        <v>1490.7477545829379</v>
      </c>
      <c r="AF7" s="6">
        <v>1414.6052582686473</v>
      </c>
      <c r="AG7" s="6">
        <v>1396.2720795567873</v>
      </c>
      <c r="AH7" s="6">
        <v>1422.4948108363992</v>
      </c>
      <c r="AI7" s="6">
        <v>1459.6824723543593</v>
      </c>
      <c r="AJ7" s="6">
        <v>1502.0919221220379</v>
      </c>
      <c r="AK7" s="6">
        <v>1543.7462536562009</v>
      </c>
      <c r="AL7" s="6">
        <v>1592.7786702113617</v>
      </c>
      <c r="AM7" s="6">
        <v>1644.4851848416242</v>
      </c>
      <c r="AN7" s="6">
        <v>1685.2986718066809</v>
      </c>
      <c r="AO7" s="6">
        <v>1724.0259152257015</v>
      </c>
      <c r="AP7" s="6">
        <v>1761.7864793837607</v>
      </c>
      <c r="AQ7" s="8">
        <v>1799.0877499999999</v>
      </c>
      <c r="AR7" s="8">
        <v>1827.2860000000001</v>
      </c>
      <c r="AS7" s="8">
        <v>1846.8242500000001</v>
      </c>
      <c r="AT7" s="8">
        <v>1858.7719999999999</v>
      </c>
      <c r="AU7" s="8">
        <v>1872.5140000000001</v>
      </c>
      <c r="AV7" s="8">
        <v>1896.056</v>
      </c>
      <c r="AW7" s="8">
        <v>1927.0355</v>
      </c>
      <c r="AX7" s="8">
        <v>1960.0117500000001</v>
      </c>
      <c r="AY7" s="8">
        <v>1992.9817499999999</v>
      </c>
      <c r="AZ7" s="8">
        <v>2023.3683333333333</v>
      </c>
      <c r="BA7" s="7"/>
      <c r="BB7" s="7"/>
    </row>
    <row r="8" spans="2:54" x14ac:dyDescent="0.25">
      <c r="B8" s="25" t="s">
        <v>277</v>
      </c>
      <c r="C8" s="6">
        <v>212.53553258006792</v>
      </c>
      <c r="D8" s="6">
        <v>206.0089445443177</v>
      </c>
      <c r="E8" s="6">
        <v>194.07814568405576</v>
      </c>
      <c r="F8" s="6">
        <v>183.41621914804543</v>
      </c>
      <c r="G8" s="6">
        <v>192.77415833814254</v>
      </c>
      <c r="H8" s="6">
        <v>202.84591410973263</v>
      </c>
      <c r="I8" s="6">
        <v>215.45627512087799</v>
      </c>
      <c r="J8" s="6">
        <v>228.56213489859641</v>
      </c>
      <c r="K8" s="6">
        <v>246.28681044729325</v>
      </c>
      <c r="L8" s="6">
        <v>270.59554811702941</v>
      </c>
      <c r="M8" s="6">
        <v>276.99634923090622</v>
      </c>
      <c r="N8" s="6">
        <v>270.6559837231448</v>
      </c>
      <c r="O8" s="6">
        <v>268.25719060273377</v>
      </c>
      <c r="P8" s="6">
        <v>254.73255879779708</v>
      </c>
      <c r="Q8" s="6">
        <v>242.93698113078713</v>
      </c>
      <c r="R8" s="6">
        <v>238.60754011713718</v>
      </c>
      <c r="S8" s="6">
        <v>249.05750880449148</v>
      </c>
      <c r="T8" s="6">
        <v>277.88391646235857</v>
      </c>
      <c r="U8" s="6">
        <v>293.69672251700655</v>
      </c>
      <c r="V8" s="6">
        <v>284.90615248510881</v>
      </c>
      <c r="W8" s="6">
        <v>276.06070464682705</v>
      </c>
      <c r="X8" s="6">
        <v>266.95265775897315</v>
      </c>
      <c r="Y8" s="6">
        <v>241.48719783107384</v>
      </c>
      <c r="Z8" s="6">
        <v>224.64204463000976</v>
      </c>
      <c r="AA8" s="6">
        <v>223.31429493494065</v>
      </c>
      <c r="AB8" s="6">
        <v>235.10406235236474</v>
      </c>
      <c r="AC8" s="6">
        <v>252.81617407028281</v>
      </c>
      <c r="AD8" s="6">
        <v>267.2394450186593</v>
      </c>
      <c r="AE8" s="6">
        <v>264.66376801132037</v>
      </c>
      <c r="AF8" s="6">
        <v>231.32868306764081</v>
      </c>
      <c r="AG8" s="6">
        <v>216.74063734451127</v>
      </c>
      <c r="AH8" s="6">
        <v>222.29385959430431</v>
      </c>
      <c r="AI8" s="6">
        <v>233.76270011103728</v>
      </c>
      <c r="AJ8" s="6">
        <v>243.06736192607019</v>
      </c>
      <c r="AK8" s="6">
        <v>249.25292624145368</v>
      </c>
      <c r="AL8" s="6">
        <v>258.5017471359842</v>
      </c>
      <c r="AM8" s="6">
        <v>262.21248444791803</v>
      </c>
      <c r="AN8" s="6">
        <v>259.61276139483431</v>
      </c>
      <c r="AO8" s="6">
        <v>264.78081404871079</v>
      </c>
      <c r="AP8" s="6">
        <v>270.66071851425988</v>
      </c>
      <c r="AQ8" s="8">
        <v>275.90435000000002</v>
      </c>
      <c r="AR8" s="8">
        <v>278.88352500000002</v>
      </c>
      <c r="AS8" s="8">
        <v>277.909425</v>
      </c>
      <c r="AT8" s="8">
        <v>275.43802500000004</v>
      </c>
      <c r="AU8" s="8">
        <v>274.63739999999996</v>
      </c>
      <c r="AV8" s="8">
        <v>277.36392499999999</v>
      </c>
      <c r="AW8" s="8">
        <v>281.37729999999999</v>
      </c>
      <c r="AX8" s="8">
        <v>285.18470000000002</v>
      </c>
      <c r="AY8" s="8">
        <v>288.94002499999999</v>
      </c>
      <c r="AZ8" s="8">
        <v>293.20866666666666</v>
      </c>
      <c r="BA8" s="7"/>
      <c r="BB8" s="7"/>
    </row>
    <row r="9" spans="2:54" x14ac:dyDescent="0.25">
      <c r="B9" s="25" t="s">
        <v>278</v>
      </c>
      <c r="C9" s="6">
        <v>2.1881237811881902</v>
      </c>
      <c r="D9" s="6">
        <v>2.1139872746023074</v>
      </c>
      <c r="E9" s="6">
        <v>1.99755788146741</v>
      </c>
      <c r="F9" s="6">
        <v>2.21491279426585</v>
      </c>
      <c r="G9" s="6">
        <v>2.2331180159857702</v>
      </c>
      <c r="H9" s="6">
        <v>2.0991464030413649</v>
      </c>
      <c r="I9" s="6">
        <v>2.2241873555724352</v>
      </c>
      <c r="J9" s="6">
        <v>2.2772233015403551</v>
      </c>
      <c r="K9" s="6">
        <v>2.3167003071968848</v>
      </c>
      <c r="L9" s="6">
        <v>2.3815023295274749</v>
      </c>
      <c r="M9" s="6">
        <v>1.9718086115010376</v>
      </c>
      <c r="N9" s="6">
        <v>1.8091294692247974</v>
      </c>
      <c r="O9" s="6">
        <v>1.5685189799437751</v>
      </c>
      <c r="P9" s="6">
        <v>1.6170528636265025</v>
      </c>
      <c r="Q9" s="6">
        <v>1.5580521018965701</v>
      </c>
      <c r="R9" s="6">
        <v>1.6064168559240175</v>
      </c>
      <c r="S9" s="6">
        <v>1.6308110444626325</v>
      </c>
      <c r="T9" s="6">
        <v>1.8556594589661275</v>
      </c>
      <c r="U9" s="6">
        <v>1.92168944404543</v>
      </c>
      <c r="V9" s="6">
        <v>2.1080637518300422</v>
      </c>
      <c r="W9" s="6">
        <v>2.1104766163989774</v>
      </c>
      <c r="X9" s="6">
        <v>2.0194553719464952</v>
      </c>
      <c r="Y9" s="6">
        <v>1.625246268307915</v>
      </c>
      <c r="Z9" s="6">
        <v>1.332838951035225</v>
      </c>
      <c r="AA9" s="6">
        <v>1.2160020028530649</v>
      </c>
      <c r="AB9" s="6">
        <v>1.0990521819650749</v>
      </c>
      <c r="AC9" s="6">
        <v>1.1165595624032076</v>
      </c>
      <c r="AD9" s="6">
        <v>1.1081642085515775</v>
      </c>
      <c r="AE9" s="6">
        <v>0.97607699344965304</v>
      </c>
      <c r="AF9" s="6">
        <v>0.8352251505922873</v>
      </c>
      <c r="AG9" s="6">
        <v>0.76717001454064004</v>
      </c>
      <c r="AH9" s="6">
        <v>0.750429582105407</v>
      </c>
      <c r="AI9" s="6">
        <v>0.65817614633164478</v>
      </c>
      <c r="AJ9" s="6">
        <v>0.7245659560542117</v>
      </c>
      <c r="AK9" s="6">
        <v>0.7246323177611953</v>
      </c>
      <c r="AL9" s="6">
        <v>0.79972266059252994</v>
      </c>
      <c r="AM9" s="6">
        <v>0.774685732444368</v>
      </c>
      <c r="AN9" s="6">
        <v>0.79175193548415668</v>
      </c>
      <c r="AO9" s="6">
        <v>0.80034461160798676</v>
      </c>
      <c r="AP9" s="6">
        <v>0.79956559403720096</v>
      </c>
      <c r="AQ9" s="8">
        <v>0.78604687500000003</v>
      </c>
      <c r="AR9" s="8">
        <v>0.77225222500000001</v>
      </c>
      <c r="AS9" s="8">
        <v>0.75489644999999994</v>
      </c>
      <c r="AT9" s="8">
        <v>0.73448939999999996</v>
      </c>
      <c r="AU9" s="8">
        <v>0.71566134999999997</v>
      </c>
      <c r="AV9" s="8">
        <v>0.70287049999999995</v>
      </c>
      <c r="AW9" s="8">
        <v>0.69334437500000001</v>
      </c>
      <c r="AX9" s="8">
        <v>0.68346802500000003</v>
      </c>
      <c r="AY9" s="8">
        <v>0.67330837499999996</v>
      </c>
      <c r="AZ9" s="8">
        <v>0.66497913333333336</v>
      </c>
      <c r="BA9" s="7"/>
      <c r="BB9" s="7"/>
    </row>
    <row r="10" spans="2:54" x14ac:dyDescent="0.25">
      <c r="B10" s="25" t="s">
        <v>279</v>
      </c>
      <c r="C10" s="6">
        <v>40.680273153948001</v>
      </c>
      <c r="D10" s="6">
        <v>37.054836555736799</v>
      </c>
      <c r="E10" s="6">
        <v>33.521196147564176</v>
      </c>
      <c r="F10" s="6">
        <v>35.078482144091424</v>
      </c>
      <c r="G10" s="6">
        <v>39.379804951056279</v>
      </c>
      <c r="H10" s="6">
        <v>41.543144630281674</v>
      </c>
      <c r="I10" s="6">
        <v>45.376329441586002</v>
      </c>
      <c r="J10" s="6">
        <v>48.093139890640124</v>
      </c>
      <c r="K10" s="6">
        <v>51.952270960405848</v>
      </c>
      <c r="L10" s="6">
        <v>57.420840702972498</v>
      </c>
      <c r="M10" s="6">
        <v>62.368626677122876</v>
      </c>
      <c r="N10" s="6">
        <v>60.086724662814397</v>
      </c>
      <c r="O10" s="6">
        <v>61.851454242871974</v>
      </c>
      <c r="P10" s="6">
        <v>58.656063755348349</v>
      </c>
      <c r="Q10" s="6">
        <v>57.889622603062875</v>
      </c>
      <c r="R10" s="6">
        <v>58.457525530106899</v>
      </c>
      <c r="S10" s="6">
        <v>60.537862612715998</v>
      </c>
      <c r="T10" s="6">
        <v>66.536736867686102</v>
      </c>
      <c r="U10" s="6">
        <v>71.789221362998916</v>
      </c>
      <c r="V10" s="6">
        <v>77.909487658375156</v>
      </c>
      <c r="W10" s="6">
        <v>83.261743682260459</v>
      </c>
      <c r="X10" s="6">
        <v>81.285134635043121</v>
      </c>
      <c r="Y10" s="6">
        <v>75.785831709832706</v>
      </c>
      <c r="Z10" s="6">
        <v>74.265064276061025</v>
      </c>
      <c r="AA10" s="6">
        <v>76.670080484978072</v>
      </c>
      <c r="AB10" s="6">
        <v>82.446666159672702</v>
      </c>
      <c r="AC10" s="6">
        <v>90.917091028807448</v>
      </c>
      <c r="AD10" s="6">
        <v>99.091685526812569</v>
      </c>
      <c r="AE10" s="6">
        <v>96.238834283434798</v>
      </c>
      <c r="AF10" s="6">
        <v>74.839829580978233</v>
      </c>
      <c r="AG10" s="6">
        <v>65.315332853362577</v>
      </c>
      <c r="AH10" s="6">
        <v>63.041639512895372</v>
      </c>
      <c r="AI10" s="6">
        <v>65.840593499708518</v>
      </c>
      <c r="AJ10" s="6">
        <v>71.756618850307433</v>
      </c>
      <c r="AK10" s="6">
        <v>77.933562335761778</v>
      </c>
      <c r="AL10" s="6">
        <v>86.169439115315527</v>
      </c>
      <c r="AM10" s="6">
        <v>92.449674845297224</v>
      </c>
      <c r="AN10" s="6">
        <v>96.816914763916728</v>
      </c>
      <c r="AO10" s="6">
        <v>102.19971820458726</v>
      </c>
      <c r="AP10" s="6">
        <v>103.77397242442751</v>
      </c>
      <c r="AQ10" s="8">
        <v>106.35</v>
      </c>
      <c r="AR10" s="8">
        <v>107.002875</v>
      </c>
      <c r="AS10" s="8">
        <v>106.610675</v>
      </c>
      <c r="AT10" s="8">
        <v>105.102875</v>
      </c>
      <c r="AU10" s="8">
        <v>103.95672500000001</v>
      </c>
      <c r="AV10" s="8">
        <v>104.68627499999999</v>
      </c>
      <c r="AW10" s="8">
        <v>106.469675</v>
      </c>
      <c r="AX10" s="8">
        <v>108.1104</v>
      </c>
      <c r="AY10" s="8">
        <v>109.621275</v>
      </c>
      <c r="AZ10" s="8">
        <v>111.12626666666667</v>
      </c>
      <c r="BA10" s="7"/>
      <c r="BB10" s="7"/>
    </row>
    <row r="11" spans="2:54" x14ac:dyDescent="0.25">
      <c r="B11" s="25" t="s">
        <v>280</v>
      </c>
      <c r="C11" s="6">
        <v>169.66713564493173</v>
      </c>
      <c r="D11" s="6">
        <v>166.84012071397859</v>
      </c>
      <c r="E11" s="6">
        <v>158.55939165502417</v>
      </c>
      <c r="F11" s="6">
        <v>146.12282420968816</v>
      </c>
      <c r="G11" s="6">
        <v>151.16123537110047</v>
      </c>
      <c r="H11" s="6">
        <v>159.2036230764096</v>
      </c>
      <c r="I11" s="6">
        <v>167.85575832371956</v>
      </c>
      <c r="J11" s="6">
        <v>178.19177170641592</v>
      </c>
      <c r="K11" s="6">
        <v>192.0178391796905</v>
      </c>
      <c r="L11" s="6">
        <v>210.79320508452943</v>
      </c>
      <c r="M11" s="6">
        <v>212.65591394228233</v>
      </c>
      <c r="N11" s="6">
        <v>208.76012959110562</v>
      </c>
      <c r="O11" s="6">
        <v>204.83721737991806</v>
      </c>
      <c r="P11" s="6">
        <v>194.45944217882223</v>
      </c>
      <c r="Q11" s="6">
        <v>183.48930642582769</v>
      </c>
      <c r="R11" s="6">
        <v>178.54359773110627</v>
      </c>
      <c r="S11" s="6">
        <v>186.88883514731285</v>
      </c>
      <c r="T11" s="6">
        <v>209.49152013570637</v>
      </c>
      <c r="U11" s="6">
        <v>219.98581170996218</v>
      </c>
      <c r="V11" s="6">
        <v>204.88860107490359</v>
      </c>
      <c r="W11" s="6">
        <v>190.68848434816761</v>
      </c>
      <c r="X11" s="6">
        <v>183.64806775198355</v>
      </c>
      <c r="Y11" s="6">
        <v>164.07611985293323</v>
      </c>
      <c r="Z11" s="6">
        <v>149.04414140291351</v>
      </c>
      <c r="AA11" s="6">
        <v>145.4282124471095</v>
      </c>
      <c r="AB11" s="6">
        <v>151.55834401072698</v>
      </c>
      <c r="AC11" s="6">
        <v>160.78252347907215</v>
      </c>
      <c r="AD11" s="6">
        <v>167.03959528329511</v>
      </c>
      <c r="AE11" s="6">
        <v>167.44885673443594</v>
      </c>
      <c r="AF11" s="6">
        <v>155.65362833607028</v>
      </c>
      <c r="AG11" s="6">
        <v>150.65813447660804</v>
      </c>
      <c r="AH11" s="6">
        <v>158.50179049930352</v>
      </c>
      <c r="AI11" s="6">
        <v>167.26393046499712</v>
      </c>
      <c r="AJ11" s="6">
        <v>170.58617711970857</v>
      </c>
      <c r="AK11" s="6">
        <v>170.59473158793071</v>
      </c>
      <c r="AL11" s="6">
        <v>171.53258536007615</v>
      </c>
      <c r="AM11" s="6">
        <v>168.98812387017642</v>
      </c>
      <c r="AN11" s="6">
        <v>162.00409469543345</v>
      </c>
      <c r="AO11" s="6">
        <v>161.78075123251554</v>
      </c>
      <c r="AP11" s="6">
        <v>166.08717694579516</v>
      </c>
      <c r="AQ11" s="8">
        <v>168.76830000000001</v>
      </c>
      <c r="AR11" s="8">
        <v>171.108375</v>
      </c>
      <c r="AS11" s="8">
        <v>170.54390000000001</v>
      </c>
      <c r="AT11" s="8">
        <v>169.600675</v>
      </c>
      <c r="AU11" s="8">
        <v>169.965025</v>
      </c>
      <c r="AV11" s="8">
        <v>171.97475</v>
      </c>
      <c r="AW11" s="8">
        <v>174.21429999999998</v>
      </c>
      <c r="AX11" s="8">
        <v>176.39080000000001</v>
      </c>
      <c r="AY11" s="8">
        <v>178.645475</v>
      </c>
      <c r="AZ11" s="8">
        <v>181.41740000000001</v>
      </c>
      <c r="BA11" s="7"/>
      <c r="BB11" s="7"/>
    </row>
    <row r="12" spans="2:54" x14ac:dyDescent="0.25">
      <c r="B12" s="25" t="s">
        <v>239</v>
      </c>
      <c r="C12" s="6">
        <v>570.12246607375914</v>
      </c>
      <c r="D12" s="6">
        <v>577.62683114743879</v>
      </c>
      <c r="E12" s="6">
        <v>571.85520424423999</v>
      </c>
      <c r="F12" s="6">
        <v>586.50908851249653</v>
      </c>
      <c r="G12" s="6">
        <v>621.32561951135563</v>
      </c>
      <c r="H12" s="6">
        <v>645.93855375025669</v>
      </c>
      <c r="I12" s="6">
        <v>674.56189585253514</v>
      </c>
      <c r="J12" s="6">
        <v>709.15777451437702</v>
      </c>
      <c r="K12" s="6">
        <v>746.10003376025998</v>
      </c>
      <c r="L12" s="6">
        <v>786.00510106282161</v>
      </c>
      <c r="M12" s="6">
        <v>830.56196378859795</v>
      </c>
      <c r="N12" s="6">
        <v>842.8661986652321</v>
      </c>
      <c r="O12" s="6">
        <v>859.17239359837538</v>
      </c>
      <c r="P12" s="6">
        <v>879.81792273060546</v>
      </c>
      <c r="Q12" s="6">
        <v>906.5996902426798</v>
      </c>
      <c r="R12" s="6">
        <v>933.66556273933634</v>
      </c>
      <c r="S12" s="6">
        <v>967.99127569100892</v>
      </c>
      <c r="T12" s="6">
        <v>1010.5681071473801</v>
      </c>
      <c r="U12" s="6">
        <v>1056.1683054350315</v>
      </c>
      <c r="V12" s="6">
        <v>1099.4214238617578</v>
      </c>
      <c r="W12" s="6">
        <v>1141.0800104945838</v>
      </c>
      <c r="X12" s="6">
        <v>1134.4500848546629</v>
      </c>
      <c r="Y12" s="6">
        <v>1113.2854482805449</v>
      </c>
      <c r="Z12" s="6">
        <v>1116.3182941344594</v>
      </c>
      <c r="AA12" s="6">
        <v>1127.1484018931064</v>
      </c>
      <c r="AB12" s="6">
        <v>1149.363115825744</v>
      </c>
      <c r="AC12" s="6">
        <v>1176.0593411229524</v>
      </c>
      <c r="AD12" s="6">
        <v>1205.5311193658299</v>
      </c>
      <c r="AE12" s="6">
        <v>1226.0839865716175</v>
      </c>
      <c r="AF12" s="6">
        <v>1183.2765752010064</v>
      </c>
      <c r="AG12" s="6">
        <v>1179.531442212276</v>
      </c>
      <c r="AH12" s="6">
        <v>1200.200951242095</v>
      </c>
      <c r="AI12" s="6">
        <v>1225.9197722433221</v>
      </c>
      <c r="AJ12" s="6">
        <v>1259.0245601959678</v>
      </c>
      <c r="AK12" s="6">
        <v>1294.4933274147472</v>
      </c>
      <c r="AL12" s="6">
        <v>1334.2769230753775</v>
      </c>
      <c r="AM12" s="6">
        <v>1382.2727003937061</v>
      </c>
      <c r="AN12" s="6">
        <v>1425.6859104118466</v>
      </c>
      <c r="AO12" s="6">
        <v>1459.2451011769906</v>
      </c>
      <c r="AP12" s="6">
        <v>1491.125685869501</v>
      </c>
      <c r="AQ12" s="8">
        <v>1523.18325</v>
      </c>
      <c r="AR12" s="8">
        <v>1548.40275</v>
      </c>
      <c r="AS12" s="8">
        <v>1568.9147499999999</v>
      </c>
      <c r="AT12" s="8">
        <v>1583.33375</v>
      </c>
      <c r="AU12" s="8">
        <v>1597.8767499999999</v>
      </c>
      <c r="AV12" s="8">
        <v>1618.692</v>
      </c>
      <c r="AW12" s="8">
        <v>1645.65825</v>
      </c>
      <c r="AX12" s="8">
        <v>1674.827</v>
      </c>
      <c r="AY12" s="8">
        <v>1704.0415</v>
      </c>
      <c r="AZ12" s="8">
        <v>1730.1596666666667</v>
      </c>
      <c r="BA12" s="7"/>
      <c r="BB12" s="7"/>
    </row>
    <row r="13" spans="2:54" x14ac:dyDescent="0.25">
      <c r="B13" s="25" t="s">
        <v>281</v>
      </c>
      <c r="C13" s="6">
        <v>126.44077616234026</v>
      </c>
      <c r="D13" s="6">
        <v>129.21889657558975</v>
      </c>
      <c r="E13" s="6">
        <v>128.922409710962</v>
      </c>
      <c r="F13" s="6">
        <v>130.74108949315101</v>
      </c>
      <c r="G13" s="6">
        <v>138.98854133850051</v>
      </c>
      <c r="H13" s="6">
        <v>143.27251154243575</v>
      </c>
      <c r="I13" s="6">
        <v>149.4502278219355</v>
      </c>
      <c r="J13" s="6">
        <v>156.49313126935076</v>
      </c>
      <c r="K13" s="6">
        <v>164.80446606445923</v>
      </c>
      <c r="L13" s="6">
        <v>171.84343815908875</v>
      </c>
      <c r="M13" s="6">
        <v>179.54425816027526</v>
      </c>
      <c r="N13" s="6">
        <v>177.05950142804102</v>
      </c>
      <c r="O13" s="6">
        <v>177.6702130713895</v>
      </c>
      <c r="P13" s="6">
        <v>178.70144668274324</v>
      </c>
      <c r="Q13" s="6">
        <v>179.9727494982005</v>
      </c>
      <c r="R13" s="6">
        <v>186.28652639165725</v>
      </c>
      <c r="S13" s="6">
        <v>193.71415087392523</v>
      </c>
      <c r="T13" s="6">
        <v>200.29290633596599</v>
      </c>
      <c r="U13" s="6">
        <v>207.9116864024345</v>
      </c>
      <c r="V13" s="6">
        <v>216.4246586355535</v>
      </c>
      <c r="W13" s="6">
        <v>221.40160938134426</v>
      </c>
      <c r="X13" s="6">
        <v>217.84771520556626</v>
      </c>
      <c r="Y13" s="6">
        <v>209.61979892603225</v>
      </c>
      <c r="Z13" s="6">
        <v>207.14816409972826</v>
      </c>
      <c r="AA13" s="6">
        <v>207.648303646485</v>
      </c>
      <c r="AB13" s="6">
        <v>210.92396034897274</v>
      </c>
      <c r="AC13" s="6">
        <v>213.59911088497151</v>
      </c>
      <c r="AD13" s="6">
        <v>217.37675060493925</v>
      </c>
      <c r="AE13" s="6">
        <v>218.85856883901374</v>
      </c>
      <c r="AF13" s="6">
        <v>204.42570936608649</v>
      </c>
      <c r="AG13" s="6">
        <v>202.371125369054</v>
      </c>
      <c r="AH13" s="6">
        <v>206.4732609819155</v>
      </c>
      <c r="AI13" s="6">
        <v>212.65730487959101</v>
      </c>
      <c r="AJ13" s="6">
        <v>222.14864689235276</v>
      </c>
      <c r="AK13" s="6">
        <v>230.47951681834525</v>
      </c>
      <c r="AL13" s="6">
        <v>238.732279815742</v>
      </c>
      <c r="AM13" s="6">
        <v>246.48428315762951</v>
      </c>
      <c r="AN13" s="6">
        <v>259.28487373910525</v>
      </c>
      <c r="AO13" s="6">
        <v>264.99151417162824</v>
      </c>
      <c r="AP13" s="6">
        <v>269.91207635252448</v>
      </c>
      <c r="AQ13" s="8">
        <v>272.97362499999997</v>
      </c>
      <c r="AR13" s="8">
        <v>274.95807500000001</v>
      </c>
      <c r="AS13" s="8">
        <v>276.22737499999999</v>
      </c>
      <c r="AT13" s="8">
        <v>275.71825000000001</v>
      </c>
      <c r="AU13" s="8">
        <v>275.13502499999998</v>
      </c>
      <c r="AV13" s="8">
        <v>275.99914999999999</v>
      </c>
      <c r="AW13" s="8">
        <v>278.49032499999998</v>
      </c>
      <c r="AX13" s="8">
        <v>281.551175</v>
      </c>
      <c r="AY13" s="8">
        <v>284.143325</v>
      </c>
      <c r="AZ13" s="8">
        <v>286.32413333333335</v>
      </c>
      <c r="BA13" s="7"/>
      <c r="BB13" s="7"/>
    </row>
    <row r="14" spans="2:54" x14ac:dyDescent="0.25">
      <c r="B14" s="25" t="s">
        <v>282</v>
      </c>
      <c r="C14" s="6">
        <v>35.657173697433301</v>
      </c>
      <c r="D14" s="6">
        <v>34.409742425923696</v>
      </c>
      <c r="E14" s="6">
        <v>34.264198706654476</v>
      </c>
      <c r="F14" s="6">
        <v>34.814565391310623</v>
      </c>
      <c r="G14" s="6">
        <v>37.346025131016724</v>
      </c>
      <c r="H14" s="6">
        <v>38.468958671040298</v>
      </c>
      <c r="I14" s="6">
        <v>40.788876619926675</v>
      </c>
      <c r="J14" s="6">
        <v>42.262934500462926</v>
      </c>
      <c r="K14" s="6">
        <v>43.691033319976853</v>
      </c>
      <c r="L14" s="6">
        <v>46.381458856313223</v>
      </c>
      <c r="M14" s="6">
        <v>49.486389282100021</v>
      </c>
      <c r="N14" s="6">
        <v>50.872346950233648</v>
      </c>
      <c r="O14" s="6">
        <v>49.483630940860728</v>
      </c>
      <c r="P14" s="6">
        <v>48.330513254474148</v>
      </c>
      <c r="Q14" s="6">
        <v>49.137938900432722</v>
      </c>
      <c r="R14" s="6">
        <v>49.524251795655175</v>
      </c>
      <c r="S14" s="6">
        <v>51.308149005074377</v>
      </c>
      <c r="T14" s="6">
        <v>52.461902943306875</v>
      </c>
      <c r="U14" s="6">
        <v>55.362660182050575</v>
      </c>
      <c r="V14" s="6">
        <v>56.023509545769272</v>
      </c>
      <c r="W14" s="6">
        <v>56.595328466734571</v>
      </c>
      <c r="X14" s="6">
        <v>54.781945602301619</v>
      </c>
      <c r="Y14" s="6">
        <v>51.465355818459599</v>
      </c>
      <c r="Z14" s="6">
        <v>50.381654326379447</v>
      </c>
      <c r="AA14" s="6">
        <v>50.417949022078723</v>
      </c>
      <c r="AB14" s="6">
        <v>49.82539303684878</v>
      </c>
      <c r="AC14" s="6">
        <v>50.313785916033325</v>
      </c>
      <c r="AD14" s="6">
        <v>51.368868817202802</v>
      </c>
      <c r="AE14" s="6">
        <v>50.84510780681525</v>
      </c>
      <c r="AF14" s="6">
        <v>47.281646548253725</v>
      </c>
      <c r="AG14" s="6">
        <v>45.847616199540298</v>
      </c>
      <c r="AH14" s="6">
        <v>46.931277137886696</v>
      </c>
      <c r="AI14" s="6">
        <v>47.310566093382626</v>
      </c>
      <c r="AJ14" s="6">
        <v>47.790700418363997</v>
      </c>
      <c r="AK14" s="6">
        <v>50.715368973066028</v>
      </c>
      <c r="AL14" s="6">
        <v>53.108908500757579</v>
      </c>
      <c r="AM14" s="6">
        <v>55.365261683807425</v>
      </c>
      <c r="AN14" s="6">
        <v>57.241065152180347</v>
      </c>
      <c r="AO14" s="6">
        <v>58.700386749649574</v>
      </c>
      <c r="AP14" s="6">
        <v>59.635839591606427</v>
      </c>
      <c r="AQ14" s="8">
        <v>59.962959999999995</v>
      </c>
      <c r="AR14" s="8">
        <v>60.182087500000002</v>
      </c>
      <c r="AS14" s="8">
        <v>60.099589999999999</v>
      </c>
      <c r="AT14" s="8">
        <v>59.785564999999998</v>
      </c>
      <c r="AU14" s="8">
        <v>59.641655</v>
      </c>
      <c r="AV14" s="8">
        <v>59.882892499999997</v>
      </c>
      <c r="AW14" s="8">
        <v>60.285532500000002</v>
      </c>
      <c r="AX14" s="8">
        <v>60.623827499999997</v>
      </c>
      <c r="AY14" s="8">
        <v>60.91827</v>
      </c>
      <c r="AZ14" s="8">
        <v>61.198540000000001</v>
      </c>
      <c r="BA14" s="7"/>
      <c r="BB14" s="7"/>
    </row>
    <row r="15" spans="2:54" x14ac:dyDescent="0.25">
      <c r="B15" s="25" t="s">
        <v>283</v>
      </c>
      <c r="C15" s="6">
        <v>21.974201325404202</v>
      </c>
      <c r="D15" s="6">
        <v>22.630291419434975</v>
      </c>
      <c r="E15" s="6">
        <v>23.338970266424298</v>
      </c>
      <c r="F15" s="6">
        <v>23.2338317919946</v>
      </c>
      <c r="G15" s="6">
        <v>23.173816995978825</v>
      </c>
      <c r="H15" s="6">
        <v>24.228019024969225</v>
      </c>
      <c r="I15" s="6">
        <v>25.222714890556976</v>
      </c>
      <c r="J15" s="6">
        <v>27.291143487910976</v>
      </c>
      <c r="K15" s="6">
        <v>27.076208839311651</v>
      </c>
      <c r="L15" s="6">
        <v>29.711757982927423</v>
      </c>
      <c r="M15" s="6">
        <v>31.686119822239952</v>
      </c>
      <c r="N15" s="6">
        <v>33.102967373272122</v>
      </c>
      <c r="O15" s="6">
        <v>35.14292695911125</v>
      </c>
      <c r="P15" s="6">
        <v>37.625733553243776</v>
      </c>
      <c r="Q15" s="6">
        <v>40.468308921917824</v>
      </c>
      <c r="R15" s="6">
        <v>45.827775816765524</v>
      </c>
      <c r="S15" s="6">
        <v>49.964989130801648</v>
      </c>
      <c r="T15" s="6">
        <v>53.60591714930095</v>
      </c>
      <c r="U15" s="6">
        <v>57.2642371335725</v>
      </c>
      <c r="V15" s="6">
        <v>64.326375056625849</v>
      </c>
      <c r="W15" s="6">
        <v>75.592858267935298</v>
      </c>
      <c r="X15" s="6">
        <v>76.832889668612808</v>
      </c>
      <c r="Y15" s="6">
        <v>72.908828452246951</v>
      </c>
      <c r="Z15" s="6">
        <v>71.640248827533853</v>
      </c>
      <c r="AA15" s="6">
        <v>72.645028867483148</v>
      </c>
      <c r="AB15" s="6">
        <v>74.18795744055862</v>
      </c>
      <c r="AC15" s="6">
        <v>77.697932686674193</v>
      </c>
      <c r="AD15" s="6">
        <v>81.565865183295983</v>
      </c>
      <c r="AE15" s="6">
        <v>85.278905097831853</v>
      </c>
      <c r="AF15" s="6">
        <v>85.160301970972256</v>
      </c>
      <c r="AG15" s="6">
        <v>84.753513123206432</v>
      </c>
      <c r="AH15" s="6">
        <v>85.911130827056198</v>
      </c>
      <c r="AI15" s="6">
        <v>86.87986405192818</v>
      </c>
      <c r="AJ15" s="6">
        <v>88.248895912707624</v>
      </c>
      <c r="AK15" s="6">
        <v>91.620501251142102</v>
      </c>
      <c r="AL15" s="6">
        <v>94.612762623045654</v>
      </c>
      <c r="AM15" s="6">
        <v>102.1648041124337</v>
      </c>
      <c r="AN15" s="6">
        <v>108.527483453</v>
      </c>
      <c r="AO15" s="6">
        <v>115.734127907667</v>
      </c>
      <c r="AP15" s="6">
        <v>125.10618540571249</v>
      </c>
      <c r="AQ15" s="8">
        <v>127.82830000000001</v>
      </c>
      <c r="AR15" s="8">
        <v>129.28145000000001</v>
      </c>
      <c r="AS15" s="8">
        <v>130.60264999999998</v>
      </c>
      <c r="AT15" s="8">
        <v>132.13612499999999</v>
      </c>
      <c r="AU15" s="8">
        <v>133.901275</v>
      </c>
      <c r="AV15" s="8">
        <v>135.83167500000002</v>
      </c>
      <c r="AW15" s="8">
        <v>137.83305000000001</v>
      </c>
      <c r="AX15" s="8">
        <v>139.84365</v>
      </c>
      <c r="AY15" s="8">
        <v>141.879425</v>
      </c>
      <c r="AZ15" s="8">
        <v>143.70050000000001</v>
      </c>
      <c r="BA15" s="7"/>
      <c r="BB15" s="7"/>
    </row>
    <row r="16" spans="2:54" x14ac:dyDescent="0.25">
      <c r="B16" s="25" t="s">
        <v>284</v>
      </c>
      <c r="C16" s="6">
        <v>54.625179417135577</v>
      </c>
      <c r="D16" s="6">
        <v>55.599163610567423</v>
      </c>
      <c r="E16" s="6">
        <v>55.221971200156197</v>
      </c>
      <c r="F16" s="6">
        <v>55.99712068594755</v>
      </c>
      <c r="G16" s="6">
        <v>58.530811711554875</v>
      </c>
      <c r="H16" s="6">
        <v>60.724328583642226</v>
      </c>
      <c r="I16" s="6">
        <v>64.235760980948584</v>
      </c>
      <c r="J16" s="6">
        <v>65.479863286039574</v>
      </c>
      <c r="K16" s="6">
        <v>66.590490725349028</v>
      </c>
      <c r="L16" s="6">
        <v>68.404453994362299</v>
      </c>
      <c r="M16" s="6">
        <v>69.214683739609569</v>
      </c>
      <c r="N16" s="6">
        <v>69.147187411305779</v>
      </c>
      <c r="O16" s="6">
        <v>70.531018543700299</v>
      </c>
      <c r="P16" s="6">
        <v>72.8130118564019</v>
      </c>
      <c r="Q16" s="6">
        <v>74.353659697593173</v>
      </c>
      <c r="R16" s="6">
        <v>72.29312417273772</v>
      </c>
      <c r="S16" s="6">
        <v>74.359453848374798</v>
      </c>
      <c r="T16" s="6">
        <v>76.537634112353047</v>
      </c>
      <c r="U16" s="6">
        <v>82.187127593299351</v>
      </c>
      <c r="V16" s="6">
        <v>86.954746669889076</v>
      </c>
      <c r="W16" s="6">
        <v>88.594715414630997</v>
      </c>
      <c r="X16" s="6">
        <v>90.630368788607456</v>
      </c>
      <c r="Y16" s="6">
        <v>90.041234525482309</v>
      </c>
      <c r="Z16" s="6">
        <v>92.590056105844383</v>
      </c>
      <c r="AA16" s="6">
        <v>91.820205308755078</v>
      </c>
      <c r="AB16" s="6">
        <v>92.459171697457776</v>
      </c>
      <c r="AC16" s="6">
        <v>93.945991658260724</v>
      </c>
      <c r="AD16" s="6">
        <v>93.461474850903627</v>
      </c>
      <c r="AE16" s="6">
        <v>91.629785534168803</v>
      </c>
      <c r="AF16" s="6">
        <v>84.281089086066345</v>
      </c>
      <c r="AG16" s="6">
        <v>80.074417510316209</v>
      </c>
      <c r="AH16" s="6">
        <v>78.52961360275242</v>
      </c>
      <c r="AI16" s="6">
        <v>77.812421857477318</v>
      </c>
      <c r="AJ16" s="6">
        <v>80.272200494110322</v>
      </c>
      <c r="AK16" s="6">
        <v>80.983214687296424</v>
      </c>
      <c r="AL16" s="6">
        <v>82.067850856518618</v>
      </c>
      <c r="AM16" s="6">
        <v>83.250709486901854</v>
      </c>
      <c r="AN16" s="6">
        <v>84.281753828352009</v>
      </c>
      <c r="AO16" s="6">
        <v>86.569369671123383</v>
      </c>
      <c r="AP16" s="6">
        <v>88.032860883337406</v>
      </c>
      <c r="AQ16" s="8">
        <v>89.80565</v>
      </c>
      <c r="AR16" s="8">
        <v>90.577865000000003</v>
      </c>
      <c r="AS16" s="8">
        <v>90.473389999999995</v>
      </c>
      <c r="AT16" s="8">
        <v>90.3220125</v>
      </c>
      <c r="AU16" s="8">
        <v>90.298429999999996</v>
      </c>
      <c r="AV16" s="8">
        <v>90.761427499999996</v>
      </c>
      <c r="AW16" s="8">
        <v>91.595659999999995</v>
      </c>
      <c r="AX16" s="8">
        <v>92.485880000000009</v>
      </c>
      <c r="AY16" s="8">
        <v>93.333517499999999</v>
      </c>
      <c r="AZ16" s="8">
        <v>94.088096666666672</v>
      </c>
      <c r="BA16" s="7"/>
      <c r="BB16" s="7"/>
    </row>
    <row r="17" spans="1:54" x14ac:dyDescent="0.25">
      <c r="B17" s="25" t="s">
        <v>285</v>
      </c>
      <c r="C17" s="6">
        <v>62.150129308198899</v>
      </c>
      <c r="D17" s="6">
        <v>63.757594779725622</v>
      </c>
      <c r="E17" s="6">
        <v>56.376847536457547</v>
      </c>
      <c r="F17" s="6">
        <v>60.100186636918153</v>
      </c>
      <c r="G17" s="6">
        <v>68.489818706718097</v>
      </c>
      <c r="H17" s="6">
        <v>75.290179851916847</v>
      </c>
      <c r="I17" s="6">
        <v>80.699540406050829</v>
      </c>
      <c r="J17" s="6">
        <v>94.281363781610295</v>
      </c>
      <c r="K17" s="6">
        <v>100.59524525111912</v>
      </c>
      <c r="L17" s="6">
        <v>111.39824285184299</v>
      </c>
      <c r="M17" s="6">
        <v>124.410085797145</v>
      </c>
      <c r="N17" s="6">
        <v>124.188768446682</v>
      </c>
      <c r="O17" s="6">
        <v>125.81265748102851</v>
      </c>
      <c r="P17" s="6">
        <v>131.21179798215326</v>
      </c>
      <c r="Q17" s="6">
        <v>140.41512198609502</v>
      </c>
      <c r="R17" s="6">
        <v>145.93286120041375</v>
      </c>
      <c r="S17" s="6">
        <v>155.10488452363825</v>
      </c>
      <c r="T17" s="6">
        <v>169.37594325592573</v>
      </c>
      <c r="U17" s="6">
        <v>178.924313734245</v>
      </c>
      <c r="V17" s="6">
        <v>189.49010021907574</v>
      </c>
      <c r="W17" s="6">
        <v>202.14702378447501</v>
      </c>
      <c r="X17" s="6">
        <v>189.93135580146401</v>
      </c>
      <c r="Y17" s="6">
        <v>178.56020532226427</v>
      </c>
      <c r="Z17" s="6">
        <v>176.11659627374999</v>
      </c>
      <c r="AA17" s="6">
        <v>181.72582643998101</v>
      </c>
      <c r="AB17" s="6">
        <v>191.56737201848051</v>
      </c>
      <c r="AC17" s="6">
        <v>202.95390540432874</v>
      </c>
      <c r="AD17" s="6">
        <v>213.0644415343375</v>
      </c>
      <c r="AE17" s="6">
        <v>216.90801775937899</v>
      </c>
      <c r="AF17" s="6">
        <v>197.58266627546374</v>
      </c>
      <c r="AG17" s="6">
        <v>197.078786308151</v>
      </c>
      <c r="AH17" s="6">
        <v>205.93656867704749</v>
      </c>
      <c r="AI17" s="6">
        <v>215.58652744175001</v>
      </c>
      <c r="AJ17" s="6">
        <v>224.1891580276075</v>
      </c>
      <c r="AK17" s="6">
        <v>231.36142829373375</v>
      </c>
      <c r="AL17" s="6">
        <v>240.95220432990973</v>
      </c>
      <c r="AM17" s="6">
        <v>249.52583245219677</v>
      </c>
      <c r="AN17" s="6">
        <v>255.64328317300976</v>
      </c>
      <c r="AO17" s="6">
        <v>262.27627954867626</v>
      </c>
      <c r="AP17" s="6">
        <v>268.94745467172152</v>
      </c>
      <c r="AQ17" s="8">
        <v>280.61517500000002</v>
      </c>
      <c r="AR17" s="8">
        <v>290.78467499999999</v>
      </c>
      <c r="AS17" s="8">
        <v>298.89080000000001</v>
      </c>
      <c r="AT17" s="8">
        <v>304.33555000000001</v>
      </c>
      <c r="AU17" s="8">
        <v>310.21355</v>
      </c>
      <c r="AV17" s="8">
        <v>319.61750000000001</v>
      </c>
      <c r="AW17" s="8">
        <v>332.06787500000002</v>
      </c>
      <c r="AX17" s="8">
        <v>344.9402</v>
      </c>
      <c r="AY17" s="8">
        <v>357.64807500000001</v>
      </c>
      <c r="AZ17" s="8">
        <v>369.17256666666663</v>
      </c>
      <c r="BA17" s="7"/>
      <c r="BB17" s="7"/>
    </row>
    <row r="18" spans="1:54" x14ac:dyDescent="0.25">
      <c r="B18" s="25" t="s">
        <v>286</v>
      </c>
      <c r="C18" s="6">
        <v>149.10695075321075</v>
      </c>
      <c r="D18" s="6">
        <v>153.23391363879176</v>
      </c>
      <c r="E18" s="6">
        <v>158.09078679094875</v>
      </c>
      <c r="F18" s="6">
        <v>165.03516177154302</v>
      </c>
      <c r="G18" s="6">
        <v>173.71937461199326</v>
      </c>
      <c r="H18" s="6">
        <v>179.49948171791698</v>
      </c>
      <c r="I18" s="6">
        <v>186.73103065812424</v>
      </c>
      <c r="J18" s="6">
        <v>192.431045795122</v>
      </c>
      <c r="K18" s="6">
        <v>207.82408131745876</v>
      </c>
      <c r="L18" s="6">
        <v>218.29767712402625</v>
      </c>
      <c r="M18" s="6">
        <v>228.68323485876576</v>
      </c>
      <c r="N18" s="6">
        <v>234.98058886727677</v>
      </c>
      <c r="O18" s="6">
        <v>241.69251329908673</v>
      </c>
      <c r="P18" s="6">
        <v>249.19709589877175</v>
      </c>
      <c r="Q18" s="6">
        <v>257.63248443914853</v>
      </c>
      <c r="R18" s="6">
        <v>265.94174123140499</v>
      </c>
      <c r="S18" s="6">
        <v>272.75232355567948</v>
      </c>
      <c r="T18" s="6">
        <v>284.47753985679049</v>
      </c>
      <c r="U18" s="6">
        <v>295.92839845026447</v>
      </c>
      <c r="V18" s="6">
        <v>303.48228784307548</v>
      </c>
      <c r="W18" s="6">
        <v>310.91372904324601</v>
      </c>
      <c r="X18" s="6">
        <v>312.56869226293549</v>
      </c>
      <c r="Y18" s="6">
        <v>314.88888339067103</v>
      </c>
      <c r="Z18" s="6">
        <v>320.49883227736024</v>
      </c>
      <c r="AA18" s="6">
        <v>324.91804645331854</v>
      </c>
      <c r="AB18" s="6">
        <v>332.61091742173727</v>
      </c>
      <c r="AC18" s="6">
        <v>339.04325352367351</v>
      </c>
      <c r="AD18" s="6">
        <v>348.54334377526101</v>
      </c>
      <c r="AE18" s="6">
        <v>358.03838080439698</v>
      </c>
      <c r="AF18" s="6">
        <v>358.37337573538326</v>
      </c>
      <c r="AG18" s="6">
        <v>363.595081770278</v>
      </c>
      <c r="AH18" s="6">
        <v>374.23397250615847</v>
      </c>
      <c r="AI18" s="6">
        <v>383.00409386395648</v>
      </c>
      <c r="AJ18" s="6">
        <v>391.61138026564851</v>
      </c>
      <c r="AK18" s="6">
        <v>401.60408541271175</v>
      </c>
      <c r="AL18" s="6">
        <v>411.91799806223378</v>
      </c>
      <c r="AM18" s="6">
        <v>427.66696276680699</v>
      </c>
      <c r="AN18" s="6">
        <v>439.42369747488101</v>
      </c>
      <c r="AO18" s="6">
        <v>452.50347579903223</v>
      </c>
      <c r="AP18" s="6">
        <v>463.72374704216475</v>
      </c>
      <c r="AQ18" s="8">
        <v>472.59000000000003</v>
      </c>
      <c r="AR18" s="8">
        <v>480.08957499999997</v>
      </c>
      <c r="AS18" s="8">
        <v>487.38507500000003</v>
      </c>
      <c r="AT18" s="8">
        <v>493.661025</v>
      </c>
      <c r="AU18" s="8">
        <v>499.60292500000003</v>
      </c>
      <c r="AV18" s="8">
        <v>505.6191</v>
      </c>
      <c r="AW18" s="8">
        <v>512.16414999999995</v>
      </c>
      <c r="AX18" s="8">
        <v>519.72939999999994</v>
      </c>
      <c r="AY18" s="8">
        <v>528.02362500000004</v>
      </c>
      <c r="AZ18" s="8">
        <v>535.42449999999997</v>
      </c>
      <c r="BA18" s="7"/>
      <c r="BB18" s="7"/>
    </row>
    <row r="19" spans="1:54" x14ac:dyDescent="0.25">
      <c r="B19" s="25" t="s">
        <v>287</v>
      </c>
      <c r="C19" s="6">
        <v>120.16805541003612</v>
      </c>
      <c r="D19" s="6">
        <v>118.77722869740558</v>
      </c>
      <c r="E19" s="6">
        <v>115.6400200326367</v>
      </c>
      <c r="F19" s="6">
        <v>116.58713274163158</v>
      </c>
      <c r="G19" s="6">
        <v>121.07723101559333</v>
      </c>
      <c r="H19" s="6">
        <v>124.4550743583353</v>
      </c>
      <c r="I19" s="6">
        <v>127.43374447499241</v>
      </c>
      <c r="J19" s="6">
        <v>130.91829239388056</v>
      </c>
      <c r="K19" s="6">
        <v>135.5185082425854</v>
      </c>
      <c r="L19" s="6">
        <v>139.96807209426069</v>
      </c>
      <c r="M19" s="6">
        <v>147.53719212846244</v>
      </c>
      <c r="N19" s="6">
        <v>153.51483818842084</v>
      </c>
      <c r="O19" s="6">
        <v>158.83943330319835</v>
      </c>
      <c r="P19" s="6">
        <v>161.93832350281747</v>
      </c>
      <c r="Q19" s="6">
        <v>164.61942679929206</v>
      </c>
      <c r="R19" s="6">
        <v>167.8592821307019</v>
      </c>
      <c r="S19" s="6">
        <v>170.78732475351507</v>
      </c>
      <c r="T19" s="6">
        <v>173.81626349373698</v>
      </c>
      <c r="U19" s="6">
        <v>178.58988193916517</v>
      </c>
      <c r="V19" s="6">
        <v>182.71974589176875</v>
      </c>
      <c r="W19" s="6">
        <v>185.83474613621772</v>
      </c>
      <c r="X19" s="6">
        <v>191.85711752517528</v>
      </c>
      <c r="Y19" s="6">
        <v>195.80114184538863</v>
      </c>
      <c r="Z19" s="6">
        <v>197.94274222386315</v>
      </c>
      <c r="AA19" s="6">
        <v>197.97304215500486</v>
      </c>
      <c r="AB19" s="6">
        <v>197.78834386168819</v>
      </c>
      <c r="AC19" s="6">
        <v>198.50536104901045</v>
      </c>
      <c r="AD19" s="6">
        <v>200.15037459988969</v>
      </c>
      <c r="AE19" s="6">
        <v>204.52522073001182</v>
      </c>
      <c r="AF19" s="6">
        <v>206.17178621878062</v>
      </c>
      <c r="AG19" s="6">
        <v>205.81090193173003</v>
      </c>
      <c r="AH19" s="6">
        <v>202.18512750927817</v>
      </c>
      <c r="AI19" s="6">
        <v>202.66899405523634</v>
      </c>
      <c r="AJ19" s="6">
        <v>204.76357818517687</v>
      </c>
      <c r="AK19" s="6">
        <v>207.72921197845193</v>
      </c>
      <c r="AL19" s="6">
        <v>212.88491888717022</v>
      </c>
      <c r="AM19" s="6">
        <v>217.81484673392987</v>
      </c>
      <c r="AN19" s="6">
        <v>221.28375359131817</v>
      </c>
      <c r="AO19" s="6">
        <v>218.46994732921405</v>
      </c>
      <c r="AP19" s="6">
        <v>215.76750192243381</v>
      </c>
      <c r="AQ19" s="8">
        <v>219.407625</v>
      </c>
      <c r="AR19" s="8">
        <v>222.52885000000001</v>
      </c>
      <c r="AS19" s="8">
        <v>225.23604999999998</v>
      </c>
      <c r="AT19" s="8">
        <v>227.375225</v>
      </c>
      <c r="AU19" s="8">
        <v>229.0838</v>
      </c>
      <c r="AV19" s="8">
        <v>230.98022500000002</v>
      </c>
      <c r="AW19" s="8">
        <v>233.22190000000001</v>
      </c>
      <c r="AX19" s="8">
        <v>235.65305000000001</v>
      </c>
      <c r="AY19" s="8">
        <v>238.09520000000001</v>
      </c>
      <c r="AZ19" s="8">
        <v>240.25130000000001</v>
      </c>
      <c r="BA19" s="7"/>
      <c r="BB19" s="7"/>
    </row>
    <row r="20" spans="1:54" x14ac:dyDescent="0.25">
      <c r="B20" s="25" t="s">
        <v>288</v>
      </c>
      <c r="C20" s="6">
        <v>101.278542560353</v>
      </c>
      <c r="D20" s="6">
        <v>100.6094843351754</v>
      </c>
      <c r="E20" s="6">
        <v>98.564485795153601</v>
      </c>
      <c r="F20" s="6">
        <v>99.419647028491724</v>
      </c>
      <c r="G20" s="6">
        <v>102.58364682190775</v>
      </c>
      <c r="H20" s="6">
        <v>105.06628220809876</v>
      </c>
      <c r="I20" s="6">
        <v>108.0537700379785</v>
      </c>
      <c r="J20" s="6">
        <v>111.32588294225501</v>
      </c>
      <c r="K20" s="6">
        <v>114.91350996448899</v>
      </c>
      <c r="L20" s="6">
        <v>118.928407199647</v>
      </c>
      <c r="M20" s="6">
        <v>125.79214131983625</v>
      </c>
      <c r="N20" s="6">
        <v>131.89832188675899</v>
      </c>
      <c r="O20" s="6">
        <v>137.070329188274</v>
      </c>
      <c r="P20" s="6">
        <v>139.627138031394</v>
      </c>
      <c r="Q20" s="6">
        <v>142.35596878997774</v>
      </c>
      <c r="R20" s="6">
        <v>146.05081947539051</v>
      </c>
      <c r="S20" s="6">
        <v>149.21163279398377</v>
      </c>
      <c r="T20" s="6">
        <v>152.07964564957925</v>
      </c>
      <c r="U20" s="6">
        <v>156.04015211883049</v>
      </c>
      <c r="V20" s="6">
        <v>159.6485123408855</v>
      </c>
      <c r="W20" s="6">
        <v>161.95619180905152</v>
      </c>
      <c r="X20" s="6">
        <v>168.19389607795276</v>
      </c>
      <c r="Y20" s="6">
        <v>171.7248173314515</v>
      </c>
      <c r="Z20" s="6">
        <v>173.07699128422175</v>
      </c>
      <c r="AA20" s="6">
        <v>173.30891307546025</v>
      </c>
      <c r="AB20" s="6">
        <v>173.60064633536649</v>
      </c>
      <c r="AC20" s="6">
        <v>174.79761442344073</v>
      </c>
      <c r="AD20" s="6">
        <v>176.48235006068626</v>
      </c>
      <c r="AE20" s="6">
        <v>180.59758911664676</v>
      </c>
      <c r="AF20" s="6">
        <v>181.74769489060699</v>
      </c>
      <c r="AG20" s="6">
        <v>181.409272432525</v>
      </c>
      <c r="AH20" s="6">
        <v>178.74968856435476</v>
      </c>
      <c r="AI20" s="6">
        <v>179.63628134990626</v>
      </c>
      <c r="AJ20" s="6">
        <v>182.25832400817575</v>
      </c>
      <c r="AK20" s="6">
        <v>185.60747652369551</v>
      </c>
      <c r="AL20" s="6">
        <v>190.87896398165</v>
      </c>
      <c r="AM20" s="6">
        <v>195.66705883920901</v>
      </c>
      <c r="AN20" s="6">
        <v>199.09367222449274</v>
      </c>
      <c r="AO20" s="6">
        <v>196.85390950919776</v>
      </c>
      <c r="AP20" s="6">
        <v>194.57640612202024</v>
      </c>
      <c r="AQ20" s="8">
        <v>198.26749999999998</v>
      </c>
      <c r="AR20" s="8">
        <v>201.384175</v>
      </c>
      <c r="AS20" s="8">
        <v>204.08525</v>
      </c>
      <c r="AT20" s="8">
        <v>206.21825000000001</v>
      </c>
      <c r="AU20" s="8">
        <v>207.92059999999998</v>
      </c>
      <c r="AV20" s="8">
        <v>209.81087500000001</v>
      </c>
      <c r="AW20" s="8">
        <v>212.046325</v>
      </c>
      <c r="AX20" s="8">
        <v>214.47127499999999</v>
      </c>
      <c r="AY20" s="8">
        <v>216.90719999999999</v>
      </c>
      <c r="AZ20" s="8">
        <v>219.05783333333335</v>
      </c>
      <c r="BA20" s="7"/>
      <c r="BB20" s="7"/>
    </row>
    <row r="21" spans="1:54" x14ac:dyDescent="0.25">
      <c r="B21" s="25" t="s">
        <v>289</v>
      </c>
      <c r="C21" s="6">
        <v>18.889512849683125</v>
      </c>
      <c r="D21" s="6">
        <v>18.167744362230174</v>
      </c>
      <c r="E21" s="6">
        <v>17.075534237483101</v>
      </c>
      <c r="F21" s="6">
        <v>17.16748571313985</v>
      </c>
      <c r="G21" s="6">
        <v>18.493584193685574</v>
      </c>
      <c r="H21" s="6">
        <v>19.388792150236551</v>
      </c>
      <c r="I21" s="6">
        <v>19.3799744370139</v>
      </c>
      <c r="J21" s="6">
        <v>19.592409451625549</v>
      </c>
      <c r="K21" s="6">
        <v>20.604998278096399</v>
      </c>
      <c r="L21" s="6">
        <v>21.039664894613701</v>
      </c>
      <c r="M21" s="6">
        <v>21.745050808626175</v>
      </c>
      <c r="N21" s="6">
        <v>21.61651630166185</v>
      </c>
      <c r="O21" s="6">
        <v>21.769104114924325</v>
      </c>
      <c r="P21" s="6">
        <v>22.31118547142345</v>
      </c>
      <c r="Q21" s="6">
        <v>22.263458009314299</v>
      </c>
      <c r="R21" s="6">
        <v>21.808462655311398</v>
      </c>
      <c r="S21" s="6">
        <v>21.575691959531298</v>
      </c>
      <c r="T21" s="6">
        <v>21.736617844157749</v>
      </c>
      <c r="U21" s="6">
        <v>22.549729820334676</v>
      </c>
      <c r="V21" s="6">
        <v>23.071233550883274</v>
      </c>
      <c r="W21" s="6">
        <v>23.878554327166224</v>
      </c>
      <c r="X21" s="6">
        <v>23.663221447222526</v>
      </c>
      <c r="Y21" s="6">
        <v>24.076324513937124</v>
      </c>
      <c r="Z21" s="6">
        <v>24.865750939641377</v>
      </c>
      <c r="AA21" s="6">
        <v>24.664129079544601</v>
      </c>
      <c r="AB21" s="6">
        <v>24.187697526321678</v>
      </c>
      <c r="AC21" s="6">
        <v>23.707746625569701</v>
      </c>
      <c r="AD21" s="6">
        <v>23.668024539203451</v>
      </c>
      <c r="AE21" s="6">
        <v>23.927631613365051</v>
      </c>
      <c r="AF21" s="6">
        <v>24.424091328173624</v>
      </c>
      <c r="AG21" s="6">
        <v>24.40162949920505</v>
      </c>
      <c r="AH21" s="6">
        <v>23.435438944923426</v>
      </c>
      <c r="AI21" s="6">
        <v>23.032712705330074</v>
      </c>
      <c r="AJ21" s="6">
        <v>22.505254177001124</v>
      </c>
      <c r="AK21" s="6">
        <v>22.121735454756426</v>
      </c>
      <c r="AL21" s="6">
        <v>22.005954905520198</v>
      </c>
      <c r="AM21" s="6">
        <v>22.147787894720874</v>
      </c>
      <c r="AN21" s="6">
        <v>22.190081366825424</v>
      </c>
      <c r="AO21" s="6">
        <v>21.616037820016274</v>
      </c>
      <c r="AP21" s="6">
        <v>21.191110800413551</v>
      </c>
      <c r="AQ21" s="8">
        <v>21.1401325</v>
      </c>
      <c r="AR21" s="8">
        <v>21.144657500000001</v>
      </c>
      <c r="AS21" s="8">
        <v>21.1508</v>
      </c>
      <c r="AT21" s="8">
        <v>21.156995000000002</v>
      </c>
      <c r="AU21" s="8">
        <v>21.163184999999999</v>
      </c>
      <c r="AV21" s="8">
        <v>21.169384999999998</v>
      </c>
      <c r="AW21" s="8">
        <v>21.175584999999998</v>
      </c>
      <c r="AX21" s="8">
        <v>21.181784999999998</v>
      </c>
      <c r="AY21" s="8">
        <v>21.187984999999998</v>
      </c>
      <c r="AZ21" s="8">
        <v>21.19342</v>
      </c>
      <c r="BA21" s="7"/>
      <c r="BB21" s="7"/>
    </row>
    <row r="22" spans="1:54" x14ac:dyDescent="0.25">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9"/>
      <c r="AR22" s="9"/>
      <c r="AS22" s="9"/>
      <c r="AT22" s="9"/>
      <c r="AU22" s="9"/>
      <c r="AV22" s="9"/>
      <c r="AW22" s="9"/>
      <c r="AX22" s="9"/>
      <c r="AY22" s="9"/>
      <c r="AZ22" s="9"/>
    </row>
    <row r="23" spans="1:54" x14ac:dyDescent="0.25">
      <c r="B23" s="25" t="s">
        <v>261</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10">
        <v>240589.92453958839</v>
      </c>
      <c r="AQ23" s="10">
        <v>249179.05</v>
      </c>
      <c r="AR23" s="10">
        <v>258504.625</v>
      </c>
      <c r="AS23" s="10">
        <v>266457.77500000002</v>
      </c>
      <c r="AT23" s="10">
        <v>273780.17499999999</v>
      </c>
      <c r="AU23" s="10">
        <v>282232.875</v>
      </c>
      <c r="AV23" s="10">
        <v>293145.84999999998</v>
      </c>
      <c r="AW23" s="10">
        <v>305147.625</v>
      </c>
      <c r="AX23" s="10">
        <v>317290.47499999998</v>
      </c>
      <c r="AY23" s="10">
        <v>329826.375</v>
      </c>
      <c r="AZ23" s="10">
        <v>341442.93333333335</v>
      </c>
    </row>
    <row r="24" spans="1:54" x14ac:dyDescent="0.25">
      <c r="B24" s="25" t="s">
        <v>37</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10">
        <v>264091.17551275331</v>
      </c>
      <c r="AQ24" s="10">
        <v>279146.59999999998</v>
      </c>
      <c r="AR24" s="10">
        <v>294938.2</v>
      </c>
      <c r="AS24" s="10">
        <v>310563.92499999999</v>
      </c>
      <c r="AT24" s="10">
        <v>326079.75</v>
      </c>
      <c r="AU24" s="10">
        <v>343168.32500000001</v>
      </c>
      <c r="AV24" s="10">
        <v>363672.15</v>
      </c>
      <c r="AW24" s="10">
        <v>386183.9</v>
      </c>
      <c r="AX24" s="10">
        <v>409627.875</v>
      </c>
      <c r="AY24" s="10">
        <v>434347.9</v>
      </c>
      <c r="AZ24" s="10">
        <v>457472.96666666667</v>
      </c>
    </row>
    <row r="25" spans="1:54" x14ac:dyDescent="0.25">
      <c r="B25" s="25" t="s">
        <v>264</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10">
        <v>159033.34991878865</v>
      </c>
      <c r="AQ25" s="10">
        <v>169364.875</v>
      </c>
      <c r="AR25" s="10">
        <v>179763.625</v>
      </c>
      <c r="AS25" s="10">
        <v>189859.20000000001</v>
      </c>
      <c r="AT25" s="10">
        <v>199701.92499999999</v>
      </c>
      <c r="AU25" s="10">
        <v>210380.9</v>
      </c>
      <c r="AV25" s="10">
        <v>223566.02499999999</v>
      </c>
      <c r="AW25" s="10">
        <v>238524.45</v>
      </c>
      <c r="AX25" s="10">
        <v>254339.9</v>
      </c>
      <c r="AY25" s="10">
        <v>270955.2</v>
      </c>
      <c r="AZ25" s="10">
        <v>286593.53333333333</v>
      </c>
    </row>
    <row r="26" spans="1:54" x14ac:dyDescent="0.25">
      <c r="B26" s="25" t="s">
        <v>266</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10">
        <v>86393.267043911226</v>
      </c>
      <c r="AQ26" s="10">
        <v>89959.202499999999</v>
      </c>
      <c r="AR26" s="10">
        <v>93673.919999999998</v>
      </c>
      <c r="AS26" s="10">
        <v>97386.44</v>
      </c>
      <c r="AT26" s="10">
        <v>101140.3575</v>
      </c>
      <c r="AU26" s="10">
        <v>105354.15</v>
      </c>
      <c r="AV26" s="10">
        <v>110494.85</v>
      </c>
      <c r="AW26" s="10">
        <v>116052.65</v>
      </c>
      <c r="AX26" s="10">
        <v>121701.95</v>
      </c>
      <c r="AY26" s="10">
        <v>127572.22500000001</v>
      </c>
      <c r="AZ26" s="10">
        <v>133027.6</v>
      </c>
    </row>
    <row r="27" spans="1:54" x14ac:dyDescent="0.25">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9"/>
      <c r="AR27" s="9"/>
      <c r="AS27" s="9"/>
      <c r="AT27" s="9"/>
      <c r="AU27" s="9"/>
      <c r="AV27" s="9"/>
      <c r="AW27" s="9"/>
      <c r="AX27" s="9"/>
      <c r="AY27" s="9"/>
      <c r="AZ27" s="9"/>
    </row>
    <row r="28" spans="1:54" x14ac:dyDescent="0.25">
      <c r="B28" s="25" t="s">
        <v>290</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9">
        <v>284.21384999999998</v>
      </c>
      <c r="AR28" s="9">
        <v>290.53822500000001</v>
      </c>
      <c r="AS28" s="9">
        <v>298.27325000000002</v>
      </c>
      <c r="AT28" s="9">
        <v>305.92435</v>
      </c>
      <c r="AU28" s="9">
        <v>313.393575</v>
      </c>
      <c r="AV28" s="9">
        <v>320.84182499999997</v>
      </c>
      <c r="AW28" s="9">
        <v>328.4667</v>
      </c>
      <c r="AX28" s="9">
        <v>336.39965000000001</v>
      </c>
      <c r="AY28" s="9">
        <v>344.58605</v>
      </c>
      <c r="AZ28" s="9">
        <v>352.54329999999999</v>
      </c>
    </row>
    <row r="29" spans="1:54" x14ac:dyDescent="0.25">
      <c r="B29" s="25" t="s">
        <v>291</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9">
        <v>279.07204999999999</v>
      </c>
      <c r="AR29" s="9">
        <v>285.23177499999997</v>
      </c>
      <c r="AS29" s="9">
        <v>293.01094999999998</v>
      </c>
      <c r="AT29" s="9">
        <v>300.70434999999998</v>
      </c>
      <c r="AU29" s="9">
        <v>308.18812500000001</v>
      </c>
      <c r="AV29" s="9">
        <v>315.63510000000002</v>
      </c>
      <c r="AW29" s="9">
        <v>323.26204999999999</v>
      </c>
      <c r="AX29" s="9">
        <v>331.21345000000002</v>
      </c>
      <c r="AY29" s="9">
        <v>339.42880000000002</v>
      </c>
      <c r="AZ29" s="9">
        <v>347.48223333333334</v>
      </c>
    </row>
    <row r="30" spans="1:54" x14ac:dyDescent="0.25">
      <c r="B30" s="25" t="s">
        <v>274</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9">
        <v>21.2250625</v>
      </c>
      <c r="AR30" s="9">
        <v>19.835830000000001</v>
      </c>
      <c r="AS30" s="9">
        <v>19.196484999999999</v>
      </c>
      <c r="AT30" s="9">
        <v>17.988467499999999</v>
      </c>
      <c r="AU30" s="9">
        <v>17.3984725</v>
      </c>
      <c r="AV30" s="9">
        <v>17.539000000000001</v>
      </c>
      <c r="AW30" s="9">
        <v>17.454145</v>
      </c>
      <c r="AX30" s="9">
        <v>17.205629999999996</v>
      </c>
      <c r="AY30" s="9">
        <v>17.277427499999998</v>
      </c>
      <c r="AZ30" s="9">
        <v>17.46125</v>
      </c>
    </row>
    <row r="31" spans="1:54" x14ac:dyDescent="0.25">
      <c r="B31" s="25" t="s">
        <v>276</v>
      </c>
      <c r="C31" s="6">
        <v>1617.07</v>
      </c>
      <c r="D31" s="6">
        <v>1651.559</v>
      </c>
      <c r="E31" s="6">
        <v>1667.933</v>
      </c>
      <c r="F31" s="6">
        <v>1676.2570000000001</v>
      </c>
      <c r="G31" s="6">
        <v>1696.154</v>
      </c>
      <c r="H31" s="6">
        <v>1729.7560000000001</v>
      </c>
      <c r="I31" s="6">
        <v>1766.4179999999999</v>
      </c>
      <c r="J31" s="6">
        <v>1811.2439999999999</v>
      </c>
      <c r="K31" s="6">
        <v>1865.4769999999999</v>
      </c>
      <c r="L31" s="6">
        <v>1922.6450000000002</v>
      </c>
      <c r="M31" s="6">
        <v>1988.2880000000005</v>
      </c>
      <c r="N31" s="6">
        <v>2025.9460000000001</v>
      </c>
      <c r="O31" s="6">
        <v>2071.7980000000002</v>
      </c>
      <c r="P31" s="6">
        <v>2109.9909999999995</v>
      </c>
      <c r="Q31" s="6">
        <v>2135.7620000000002</v>
      </c>
      <c r="R31" s="6">
        <v>2165.81</v>
      </c>
      <c r="S31" s="6">
        <v>2200.549</v>
      </c>
      <c r="T31" s="6">
        <v>2252.9389999999999</v>
      </c>
      <c r="U31" s="6">
        <v>2299.761</v>
      </c>
      <c r="V31" s="6">
        <v>2326.989</v>
      </c>
      <c r="W31" s="6">
        <v>2348.194</v>
      </c>
      <c r="X31" s="6">
        <v>2376.48</v>
      </c>
      <c r="Y31" s="6">
        <v>2390.2109999999998</v>
      </c>
      <c r="Z31" s="6">
        <v>2399.0520000000001</v>
      </c>
      <c r="AA31" s="6">
        <v>2418.83</v>
      </c>
      <c r="AB31" s="6">
        <v>2450.1170000000002</v>
      </c>
      <c r="AC31" s="6">
        <v>2493.6729999999998</v>
      </c>
      <c r="AD31" s="6">
        <v>2531.9830000000002</v>
      </c>
      <c r="AE31" s="6">
        <v>2569.6419999999998</v>
      </c>
      <c r="AF31" s="6">
        <v>2618.3139999999999</v>
      </c>
      <c r="AG31" s="6">
        <v>2649.2177792403518</v>
      </c>
      <c r="AH31" s="6">
        <v>2663.7596704128277</v>
      </c>
      <c r="AI31" s="6">
        <v>2686.7391992659213</v>
      </c>
      <c r="AJ31" s="6">
        <v>2722.8959590318482</v>
      </c>
      <c r="AK31" s="6">
        <v>2770.3487181216178</v>
      </c>
      <c r="AL31" s="6">
        <v>2826.3283588224253</v>
      </c>
      <c r="AM31" s="6">
        <v>2895.0609197772728</v>
      </c>
      <c r="AN31" s="6">
        <v>2957.0639855432873</v>
      </c>
      <c r="AO31" s="6">
        <v>3008.1761462411241</v>
      </c>
      <c r="AP31" s="6">
        <v>3056.7095009598011</v>
      </c>
      <c r="AQ31" s="8">
        <v>3102.8834999999999</v>
      </c>
      <c r="AR31" s="8">
        <v>3148.4344999999998</v>
      </c>
      <c r="AS31" s="8">
        <v>3188.8765000000003</v>
      </c>
      <c r="AT31" s="8">
        <v>3223.9375</v>
      </c>
      <c r="AU31" s="8">
        <v>3257.1712500000003</v>
      </c>
      <c r="AV31" s="8">
        <v>3291.172</v>
      </c>
      <c r="AW31" s="8">
        <v>3327.5232500000002</v>
      </c>
      <c r="AX31" s="8">
        <v>3365.69</v>
      </c>
      <c r="AY31" s="8">
        <v>3404.5805</v>
      </c>
      <c r="AZ31" s="8">
        <v>3438.8566666666666</v>
      </c>
    </row>
    <row r="32" spans="1:54" s="25" customFormat="1" x14ac:dyDescent="0.25">
      <c r="A32"/>
    </row>
    <row r="33" spans="2:52" x14ac:dyDescent="0.2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5">
      <c r="B34" s="24" t="s">
        <v>60</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5">
      <c r="C35" s="22">
        <f t="shared" ref="C35:AH35" si="0">C4</f>
        <v>1980</v>
      </c>
      <c r="D35" s="22">
        <f t="shared" si="0"/>
        <v>1981</v>
      </c>
      <c r="E35" s="22">
        <f t="shared" si="0"/>
        <v>1982</v>
      </c>
      <c r="F35" s="22">
        <f t="shared" si="0"/>
        <v>1983</v>
      </c>
      <c r="G35" s="22">
        <f t="shared" si="0"/>
        <v>1984</v>
      </c>
      <c r="H35" s="22">
        <f t="shared" si="0"/>
        <v>1985</v>
      </c>
      <c r="I35" s="22">
        <f t="shared" si="0"/>
        <v>1986</v>
      </c>
      <c r="J35" s="22">
        <f t="shared" si="0"/>
        <v>1987</v>
      </c>
      <c r="K35" s="22">
        <f t="shared" si="0"/>
        <v>1988</v>
      </c>
      <c r="L35" s="22">
        <f t="shared" si="0"/>
        <v>1989</v>
      </c>
      <c r="M35" s="22">
        <f t="shared" si="0"/>
        <v>1990</v>
      </c>
      <c r="N35" s="22">
        <f t="shared" si="0"/>
        <v>1991</v>
      </c>
      <c r="O35" s="22">
        <f t="shared" si="0"/>
        <v>1992</v>
      </c>
      <c r="P35" s="22">
        <f t="shared" si="0"/>
        <v>1993</v>
      </c>
      <c r="Q35" s="22">
        <f t="shared" si="0"/>
        <v>1994</v>
      </c>
      <c r="R35" s="22">
        <f t="shared" si="0"/>
        <v>1995</v>
      </c>
      <c r="S35" s="22">
        <f t="shared" si="0"/>
        <v>1996</v>
      </c>
      <c r="T35" s="22">
        <f t="shared" si="0"/>
        <v>1997</v>
      </c>
      <c r="U35" s="22">
        <f t="shared" si="0"/>
        <v>1998</v>
      </c>
      <c r="V35" s="22">
        <f t="shared" si="0"/>
        <v>1999</v>
      </c>
      <c r="W35" s="22">
        <f t="shared" si="0"/>
        <v>2000</v>
      </c>
      <c r="X35" s="22">
        <f t="shared" si="0"/>
        <v>2001</v>
      </c>
      <c r="Y35" s="22">
        <f t="shared" si="0"/>
        <v>2002</v>
      </c>
      <c r="Z35" s="22">
        <f t="shared" si="0"/>
        <v>2003</v>
      </c>
      <c r="AA35" s="22">
        <f t="shared" si="0"/>
        <v>2004</v>
      </c>
      <c r="AB35" s="22">
        <f t="shared" si="0"/>
        <v>2005</v>
      </c>
      <c r="AC35" s="22">
        <f t="shared" si="0"/>
        <v>2006</v>
      </c>
      <c r="AD35" s="22">
        <f t="shared" si="0"/>
        <v>2007</v>
      </c>
      <c r="AE35" s="22">
        <f t="shared" si="0"/>
        <v>2008</v>
      </c>
      <c r="AF35" s="22">
        <f t="shared" si="0"/>
        <v>2009</v>
      </c>
      <c r="AG35" s="22">
        <f t="shared" si="0"/>
        <v>2010</v>
      </c>
      <c r="AH35" s="22">
        <f t="shared" si="0"/>
        <v>2011</v>
      </c>
      <c r="AI35" s="22">
        <f t="shared" ref="AI35:AZ35" si="1">AI4</f>
        <v>2012</v>
      </c>
      <c r="AJ35" s="22">
        <f t="shared" si="1"/>
        <v>2013</v>
      </c>
      <c r="AK35" s="22">
        <f t="shared" si="1"/>
        <v>2014</v>
      </c>
      <c r="AL35" s="22">
        <f t="shared" si="1"/>
        <v>2015</v>
      </c>
      <c r="AM35" s="22">
        <f t="shared" si="1"/>
        <v>2016</v>
      </c>
      <c r="AN35" s="22">
        <f t="shared" si="1"/>
        <v>2017</v>
      </c>
      <c r="AO35" s="22">
        <f t="shared" si="1"/>
        <v>2018</v>
      </c>
      <c r="AP35" s="22">
        <f t="shared" si="1"/>
        <v>2019</v>
      </c>
      <c r="AQ35" s="23">
        <f t="shared" si="1"/>
        <v>2020</v>
      </c>
      <c r="AR35" s="22">
        <f t="shared" si="1"/>
        <v>2021</v>
      </c>
      <c r="AS35" s="22">
        <f t="shared" si="1"/>
        <v>2022</v>
      </c>
      <c r="AT35" s="22">
        <f t="shared" si="1"/>
        <v>2023</v>
      </c>
      <c r="AU35" s="22">
        <f t="shared" si="1"/>
        <v>2024</v>
      </c>
      <c r="AV35" s="22">
        <f t="shared" si="1"/>
        <v>2025</v>
      </c>
      <c r="AW35" s="22">
        <f t="shared" si="1"/>
        <v>2026</v>
      </c>
      <c r="AX35" s="22">
        <f t="shared" si="1"/>
        <v>2027</v>
      </c>
      <c r="AY35" s="22">
        <f t="shared" si="1"/>
        <v>2028</v>
      </c>
      <c r="AZ35" s="22">
        <f t="shared" si="1"/>
        <v>2029</v>
      </c>
    </row>
    <row r="36" spans="2:52" x14ac:dyDescent="0.25">
      <c r="B36" t="str">
        <f t="shared" ref="B36:B50" si="2">B7</f>
        <v>Employment (thous.)</v>
      </c>
      <c r="C36" s="21"/>
      <c r="D36" s="21">
        <f t="shared" ref="D36:AI36" si="3">100*(D7/C7-1)</f>
        <v>0.12493030667435345</v>
      </c>
      <c r="E36" s="21">
        <f t="shared" si="3"/>
        <v>-2.259011943122935</v>
      </c>
      <c r="F36" s="21">
        <f t="shared" si="3"/>
        <v>0.52118865598684838</v>
      </c>
      <c r="G36" s="21">
        <f t="shared" si="3"/>
        <v>5.7375007353872576</v>
      </c>
      <c r="H36" s="21">
        <f t="shared" si="3"/>
        <v>4.2604961890682524</v>
      </c>
      <c r="I36" s="21">
        <f t="shared" si="3"/>
        <v>4.8579709778838076</v>
      </c>
      <c r="J36" s="21">
        <f t="shared" si="3"/>
        <v>5.3596364653306861</v>
      </c>
      <c r="K36" s="21">
        <f t="shared" si="3"/>
        <v>5.8297722215157055</v>
      </c>
      <c r="L36" s="21">
        <f t="shared" si="3"/>
        <v>6.4706425067105888</v>
      </c>
      <c r="M36" s="21">
        <f t="shared" si="3"/>
        <v>4.8227931602358165</v>
      </c>
      <c r="N36" s="21">
        <f t="shared" si="3"/>
        <v>0.53847001090296942</v>
      </c>
      <c r="O36" s="21">
        <f t="shared" si="3"/>
        <v>1.2489559734591538</v>
      </c>
      <c r="P36" s="21">
        <f t="shared" si="3"/>
        <v>0.6316046187788471</v>
      </c>
      <c r="Q36" s="21">
        <f t="shared" si="3"/>
        <v>1.3208922907401943</v>
      </c>
      <c r="R36" s="21">
        <f t="shared" si="3"/>
        <v>1.9778778745562775</v>
      </c>
      <c r="S36" s="21">
        <f t="shared" si="3"/>
        <v>3.8195606066472321</v>
      </c>
      <c r="T36" s="21">
        <f t="shared" si="3"/>
        <v>5.866916759942109</v>
      </c>
      <c r="U36" s="21">
        <f t="shared" si="3"/>
        <v>4.7664176249453405</v>
      </c>
      <c r="V36" s="21">
        <f t="shared" si="3"/>
        <v>2.5530366133800442</v>
      </c>
      <c r="W36" s="21">
        <f t="shared" si="3"/>
        <v>2.3703305023465404</v>
      </c>
      <c r="X36" s="21">
        <f t="shared" si="3"/>
        <v>-1.1105440948540046</v>
      </c>
      <c r="Y36" s="21">
        <f t="shared" si="3"/>
        <v>-3.3273872730583909</v>
      </c>
      <c r="Z36" s="21">
        <f t="shared" si="3"/>
        <v>-1.019529541491182</v>
      </c>
      <c r="AA36" s="21">
        <f t="shared" si="3"/>
        <v>0.70862334916879099</v>
      </c>
      <c r="AB36" s="21">
        <f t="shared" si="3"/>
        <v>2.5179874594041696</v>
      </c>
      <c r="AC36" s="21">
        <f t="shared" si="3"/>
        <v>3.2076121207557984</v>
      </c>
      <c r="AD36" s="21">
        <f t="shared" si="3"/>
        <v>3.0719995356150775</v>
      </c>
      <c r="AE36" s="21">
        <f t="shared" si="3"/>
        <v>1.2206375272011183</v>
      </c>
      <c r="AF36" s="21">
        <f t="shared" si="3"/>
        <v>-5.1076713736585733</v>
      </c>
      <c r="AG36" s="21">
        <f t="shared" si="3"/>
        <v>-1.2959925466626832</v>
      </c>
      <c r="AH36" s="21">
        <f t="shared" si="3"/>
        <v>1.87805311468634</v>
      </c>
      <c r="AI36" s="21">
        <f t="shared" si="3"/>
        <v>2.6142563919860251</v>
      </c>
      <c r="AJ36" s="21">
        <f t="shared" ref="AJ36:AZ36" si="4">100*(AJ7/AI7-1)</f>
        <v>2.9053887109622645</v>
      </c>
      <c r="AK36" s="21">
        <f t="shared" si="4"/>
        <v>2.7730880461241725</v>
      </c>
      <c r="AL36" s="21">
        <f t="shared" si="4"/>
        <v>3.1761966345850379</v>
      </c>
      <c r="AM36" s="21">
        <f t="shared" si="4"/>
        <v>3.246308831056921</v>
      </c>
      <c r="AN36" s="21">
        <f t="shared" si="4"/>
        <v>2.4818397478592935</v>
      </c>
      <c r="AO36" s="21">
        <f t="shared" si="4"/>
        <v>2.2979454067630689</v>
      </c>
      <c r="AP36" s="21">
        <f t="shared" si="4"/>
        <v>2.1902550202161919</v>
      </c>
      <c r="AQ36" s="20">
        <f t="shared" si="4"/>
        <v>2.1172412805260388</v>
      </c>
      <c r="AR36" s="20">
        <f t="shared" si="4"/>
        <v>1.5673637931223894</v>
      </c>
      <c r="AS36" s="20">
        <f t="shared" si="4"/>
        <v>1.0692496959972431</v>
      </c>
      <c r="AT36" s="20">
        <f t="shared" si="4"/>
        <v>0.64693486670428513</v>
      </c>
      <c r="AU36" s="20">
        <f t="shared" si="4"/>
        <v>0.73930530479262568</v>
      </c>
      <c r="AV36" s="20">
        <f t="shared" si="4"/>
        <v>1.2572402662943905</v>
      </c>
      <c r="AW36" s="20">
        <f t="shared" si="4"/>
        <v>1.6338916150155924</v>
      </c>
      <c r="AX36" s="20">
        <f t="shared" si="4"/>
        <v>1.7112424758132461</v>
      </c>
      <c r="AY36" s="20">
        <f t="shared" si="4"/>
        <v>1.682132772928524</v>
      </c>
      <c r="AZ36" s="20">
        <f t="shared" si="4"/>
        <v>1.524679457467859</v>
      </c>
    </row>
    <row r="37" spans="2:52" x14ac:dyDescent="0.25">
      <c r="B37" t="str">
        <f t="shared" si="2"/>
        <v xml:space="preserve">  Goods producing</v>
      </c>
      <c r="C37" s="21"/>
      <c r="D37" s="21">
        <f t="shared" ref="D37:AI37" si="5">100*(D8/C8-1)</f>
        <v>-3.0708220675013331</v>
      </c>
      <c r="E37" s="21">
        <f t="shared" si="5"/>
        <v>-5.7913984689608178</v>
      </c>
      <c r="F37" s="21">
        <f t="shared" si="5"/>
        <v>-5.4936255179226183</v>
      </c>
      <c r="G37" s="21">
        <f t="shared" si="5"/>
        <v>5.1020238196840095</v>
      </c>
      <c r="H37" s="21">
        <f t="shared" si="5"/>
        <v>5.2246399924223086</v>
      </c>
      <c r="I37" s="21">
        <f t="shared" si="5"/>
        <v>6.2167192602773369</v>
      </c>
      <c r="J37" s="21">
        <f t="shared" si="5"/>
        <v>6.082839671467255</v>
      </c>
      <c r="K37" s="21">
        <f t="shared" si="5"/>
        <v>7.7548608637911798</v>
      </c>
      <c r="L37" s="21">
        <f t="shared" si="5"/>
        <v>9.8700931753462164</v>
      </c>
      <c r="M37" s="21">
        <f t="shared" si="5"/>
        <v>2.3654495273176313</v>
      </c>
      <c r="N37" s="21">
        <f t="shared" si="5"/>
        <v>-2.2889707844041096</v>
      </c>
      <c r="O37" s="21">
        <f t="shared" si="5"/>
        <v>-0.88628859684283245</v>
      </c>
      <c r="P37" s="21">
        <f t="shared" si="5"/>
        <v>-5.0416660871415502</v>
      </c>
      <c r="Q37" s="21">
        <f t="shared" si="5"/>
        <v>-4.6305732265552679</v>
      </c>
      <c r="R37" s="21">
        <f t="shared" si="5"/>
        <v>-1.7821251394077198</v>
      </c>
      <c r="S37" s="21">
        <f t="shared" si="5"/>
        <v>4.3795634799404182</v>
      </c>
      <c r="T37" s="21">
        <f t="shared" si="5"/>
        <v>11.574197379648421</v>
      </c>
      <c r="U37" s="21">
        <f t="shared" si="5"/>
        <v>5.6904358683133482</v>
      </c>
      <c r="V37" s="21">
        <f t="shared" si="5"/>
        <v>-2.9930773338434968</v>
      </c>
      <c r="W37" s="21">
        <f t="shared" si="5"/>
        <v>-3.1046882494908834</v>
      </c>
      <c r="X37" s="21">
        <f t="shared" si="5"/>
        <v>-3.2992913277918756</v>
      </c>
      <c r="Y37" s="21">
        <f t="shared" si="5"/>
        <v>-9.5393168742645038</v>
      </c>
      <c r="Z37" s="21">
        <f t="shared" si="5"/>
        <v>-6.975588500077623</v>
      </c>
      <c r="AA37" s="21">
        <f t="shared" si="5"/>
        <v>-0.59105128661731676</v>
      </c>
      <c r="AB37" s="21">
        <f t="shared" si="5"/>
        <v>5.2794503911443913</v>
      </c>
      <c r="AC37" s="21">
        <f t="shared" si="5"/>
        <v>7.5337327397481779</v>
      </c>
      <c r="AD37" s="21">
        <f t="shared" si="5"/>
        <v>5.7050428048827317</v>
      </c>
      <c r="AE37" s="21">
        <f t="shared" si="5"/>
        <v>-0.96380869491743404</v>
      </c>
      <c r="AF37" s="21">
        <f t="shared" si="5"/>
        <v>-12.595258200304071</v>
      </c>
      <c r="AG37" s="21">
        <f t="shared" si="5"/>
        <v>-6.3061984055232667</v>
      </c>
      <c r="AH37" s="21">
        <f t="shared" si="5"/>
        <v>2.5621509274083021</v>
      </c>
      <c r="AI37" s="21">
        <f t="shared" si="5"/>
        <v>5.1593150335614624</v>
      </c>
      <c r="AJ37" s="21">
        <f t="shared" ref="AJ37:AZ37" si="6">100*(AJ8/AI8-1)</f>
        <v>3.9803877225122797</v>
      </c>
      <c r="AK37" s="21">
        <f t="shared" si="6"/>
        <v>2.5447942769317056</v>
      </c>
      <c r="AL37" s="21">
        <f t="shared" si="6"/>
        <v>3.7106167754962005</v>
      </c>
      <c r="AM37" s="21">
        <f t="shared" si="6"/>
        <v>1.4354786197950942</v>
      </c>
      <c r="AN37" s="21">
        <f t="shared" si="6"/>
        <v>-0.99145662669624102</v>
      </c>
      <c r="AO37" s="21">
        <f t="shared" si="6"/>
        <v>1.990677432846466</v>
      </c>
      <c r="AP37" s="21">
        <f t="shared" si="6"/>
        <v>2.2206686261140529</v>
      </c>
      <c r="AQ37" s="20">
        <f t="shared" si="6"/>
        <v>1.9373448480163757</v>
      </c>
      <c r="AR37" s="20">
        <f t="shared" si="6"/>
        <v>1.0797854401353169</v>
      </c>
      <c r="AS37" s="20">
        <f t="shared" si="6"/>
        <v>-0.3492856022958013</v>
      </c>
      <c r="AT37" s="20">
        <f t="shared" si="6"/>
        <v>-0.88928254232469861</v>
      </c>
      <c r="AU37" s="20">
        <f t="shared" si="6"/>
        <v>-0.29067337380163094</v>
      </c>
      <c r="AV37" s="20">
        <f t="shared" si="6"/>
        <v>0.9927726522316549</v>
      </c>
      <c r="AW37" s="20">
        <f t="shared" si="6"/>
        <v>1.4469707983833846</v>
      </c>
      <c r="AX37" s="20">
        <f t="shared" si="6"/>
        <v>1.3531297656207641</v>
      </c>
      <c r="AY37" s="20">
        <f t="shared" si="6"/>
        <v>1.3168045130050654</v>
      </c>
      <c r="AZ37" s="20">
        <f t="shared" si="6"/>
        <v>1.4773452264589038</v>
      </c>
    </row>
    <row r="38" spans="2:52" x14ac:dyDescent="0.25">
      <c r="B38" t="str">
        <f t="shared" si="2"/>
        <v xml:space="preserve">    Natural resources</v>
      </c>
      <c r="C38" s="21"/>
      <c r="D38" s="21">
        <f t="shared" ref="D38:AI38" si="7">100*(D9/C9-1)</f>
        <v>-3.3881312941823283</v>
      </c>
      <c r="E38" s="21">
        <f t="shared" si="7"/>
        <v>-5.507573036682567</v>
      </c>
      <c r="F38" s="21">
        <f t="shared" si="7"/>
        <v>10.88103202490287</v>
      </c>
      <c r="G38" s="21">
        <f t="shared" si="7"/>
        <v>0.82193853261633976</v>
      </c>
      <c r="H38" s="21">
        <f t="shared" si="7"/>
        <v>-5.9993073355447351</v>
      </c>
      <c r="I38" s="21">
        <f t="shared" si="7"/>
        <v>5.9567523422808355</v>
      </c>
      <c r="J38" s="21">
        <f t="shared" si="7"/>
        <v>2.3845089234521888</v>
      </c>
      <c r="K38" s="21">
        <f t="shared" si="7"/>
        <v>1.73355883148687</v>
      </c>
      <c r="L38" s="21">
        <f t="shared" si="7"/>
        <v>2.7971689790553089</v>
      </c>
      <c r="M38" s="21">
        <f t="shared" si="7"/>
        <v>-17.20316259811203</v>
      </c>
      <c r="N38" s="21">
        <f t="shared" si="7"/>
        <v>-8.2502501169421709</v>
      </c>
      <c r="O38" s="21">
        <f t="shared" si="7"/>
        <v>-13.299793816532258</v>
      </c>
      <c r="P38" s="21">
        <f t="shared" si="7"/>
        <v>3.0942490529803468</v>
      </c>
      <c r="Q38" s="21">
        <f t="shared" si="7"/>
        <v>-3.6486600442742323</v>
      </c>
      <c r="R38" s="21">
        <f t="shared" si="7"/>
        <v>3.1041807888564588</v>
      </c>
      <c r="S38" s="21">
        <f t="shared" si="7"/>
        <v>1.5185465994493219</v>
      </c>
      <c r="T38" s="21">
        <f t="shared" si="7"/>
        <v>13.787520955720822</v>
      </c>
      <c r="U38" s="21">
        <f t="shared" si="7"/>
        <v>3.5583029397048271</v>
      </c>
      <c r="V38" s="21">
        <f t="shared" si="7"/>
        <v>9.6984613389074816</v>
      </c>
      <c r="W38" s="21">
        <f t="shared" si="7"/>
        <v>0.11445880452336521</v>
      </c>
      <c r="X38" s="21">
        <f t="shared" si="7"/>
        <v>-4.3128288532183863</v>
      </c>
      <c r="Y38" s="21">
        <f t="shared" si="7"/>
        <v>-19.520565253126311</v>
      </c>
      <c r="Z38" s="21">
        <f t="shared" si="7"/>
        <v>-17.991569830037058</v>
      </c>
      <c r="AA38" s="21">
        <f t="shared" si="7"/>
        <v>-8.766021438029858</v>
      </c>
      <c r="AB38" s="21">
        <f t="shared" si="7"/>
        <v>-9.6175681136704156</v>
      </c>
      <c r="AC38" s="21">
        <f t="shared" si="7"/>
        <v>1.5929526118432236</v>
      </c>
      <c r="AD38" s="21">
        <f t="shared" si="7"/>
        <v>-0.75189485042432835</v>
      </c>
      <c r="AE38" s="21">
        <f t="shared" si="7"/>
        <v>-11.919462303747263</v>
      </c>
      <c r="AF38" s="21">
        <f t="shared" si="7"/>
        <v>-14.430402909054019</v>
      </c>
      <c r="AG38" s="21">
        <f t="shared" si="7"/>
        <v>-8.1481186244675481</v>
      </c>
      <c r="AH38" s="21">
        <f t="shared" si="7"/>
        <v>-2.1821020266618141</v>
      </c>
      <c r="AI38" s="21">
        <f t="shared" si="7"/>
        <v>-12.293416727381102</v>
      </c>
      <c r="AJ38" s="21">
        <f t="shared" ref="AJ38:AZ38" si="8">100*(AJ9/AI9-1)</f>
        <v>10.086936467173956</v>
      </c>
      <c r="AK38" s="21">
        <f t="shared" si="8"/>
        <v>9.1588221098559686E-3</v>
      </c>
      <c r="AL38" s="21">
        <f t="shared" si="8"/>
        <v>10.362544008985374</v>
      </c>
      <c r="AM38" s="21">
        <f t="shared" si="8"/>
        <v>-3.1307013520926907</v>
      </c>
      <c r="AN38" s="21">
        <f t="shared" si="8"/>
        <v>2.2029840392102873</v>
      </c>
      <c r="AO38" s="21">
        <f t="shared" si="8"/>
        <v>1.0852737756271713</v>
      </c>
      <c r="AP38" s="21">
        <f t="shared" si="8"/>
        <v>-9.7335267769305123E-2</v>
      </c>
      <c r="AQ38" s="20">
        <f t="shared" si="8"/>
        <v>-1.6907579738319689</v>
      </c>
      <c r="AR38" s="20">
        <f t="shared" si="8"/>
        <v>-1.7549398692030982</v>
      </c>
      <c r="AS38" s="20">
        <f t="shared" si="8"/>
        <v>-2.2474231136077383</v>
      </c>
      <c r="AT38" s="20">
        <f t="shared" si="8"/>
        <v>-2.7032912924679908</v>
      </c>
      <c r="AU38" s="20">
        <f t="shared" si="8"/>
        <v>-2.5634202481342849</v>
      </c>
      <c r="AV38" s="20">
        <f t="shared" si="8"/>
        <v>-1.7872769012885814</v>
      </c>
      <c r="AW38" s="20">
        <f t="shared" si="8"/>
        <v>-1.3553172312680606</v>
      </c>
      <c r="AX38" s="20">
        <f t="shared" si="8"/>
        <v>-1.4244508726273253</v>
      </c>
      <c r="AY38" s="20">
        <f t="shared" si="8"/>
        <v>-1.4864850480752256</v>
      </c>
      <c r="AZ38" s="20">
        <f t="shared" si="8"/>
        <v>-1.2370619430757235</v>
      </c>
    </row>
    <row r="39" spans="2:52" x14ac:dyDescent="0.25">
      <c r="B39" t="str">
        <f t="shared" si="2"/>
        <v xml:space="preserve">    Construction</v>
      </c>
      <c r="C39" s="21"/>
      <c r="D39" s="21">
        <f t="shared" ref="D39:AI39" si="9">100*(D10/C10-1)</f>
        <v>-8.912026191395805</v>
      </c>
      <c r="E39" s="21">
        <f t="shared" si="9"/>
        <v>-9.5362461061120225</v>
      </c>
      <c r="F39" s="21">
        <f t="shared" si="9"/>
        <v>4.645675499382218</v>
      </c>
      <c r="G39" s="21">
        <f t="shared" si="9"/>
        <v>12.261998079895164</v>
      </c>
      <c r="H39" s="21">
        <f t="shared" si="9"/>
        <v>5.4935256330348237</v>
      </c>
      <c r="I39" s="21">
        <f t="shared" si="9"/>
        <v>9.2269972468820747</v>
      </c>
      <c r="J39" s="21">
        <f t="shared" si="9"/>
        <v>5.9872856233370131</v>
      </c>
      <c r="K39" s="21">
        <f t="shared" si="9"/>
        <v>8.0242859554212398</v>
      </c>
      <c r="L39" s="21">
        <f t="shared" si="9"/>
        <v>10.526141863431505</v>
      </c>
      <c r="M39" s="21">
        <f t="shared" si="9"/>
        <v>8.6167076510502039</v>
      </c>
      <c r="N39" s="21">
        <f t="shared" si="9"/>
        <v>-3.6587337831273659</v>
      </c>
      <c r="O39" s="21">
        <f t="shared" si="9"/>
        <v>2.9369708366708602</v>
      </c>
      <c r="P39" s="21">
        <f t="shared" si="9"/>
        <v>-5.1662334000689647</v>
      </c>
      <c r="Q39" s="21">
        <f t="shared" si="9"/>
        <v>-1.3066699386482195</v>
      </c>
      <c r="R39" s="21">
        <f t="shared" si="9"/>
        <v>0.98100989695169005</v>
      </c>
      <c r="S39" s="21">
        <f t="shared" si="9"/>
        <v>3.5587156037552026</v>
      </c>
      <c r="T39" s="21">
        <f t="shared" si="9"/>
        <v>9.90929312015394</v>
      </c>
      <c r="U39" s="21">
        <f t="shared" si="9"/>
        <v>7.8941119486484856</v>
      </c>
      <c r="V39" s="21">
        <f t="shared" si="9"/>
        <v>8.5253275898193657</v>
      </c>
      <c r="W39" s="21">
        <f t="shared" si="9"/>
        <v>6.869838558500585</v>
      </c>
      <c r="X39" s="21">
        <f t="shared" si="9"/>
        <v>-2.373970277106352</v>
      </c>
      <c r="Y39" s="21">
        <f t="shared" si="9"/>
        <v>-6.7654472738482685</v>
      </c>
      <c r="Z39" s="21">
        <f t="shared" si="9"/>
        <v>-2.0066645696973584</v>
      </c>
      <c r="AA39" s="21">
        <f t="shared" si="9"/>
        <v>3.2384220391663998</v>
      </c>
      <c r="AB39" s="21">
        <f t="shared" si="9"/>
        <v>7.5343414773464845</v>
      </c>
      <c r="AC39" s="21">
        <f t="shared" si="9"/>
        <v>10.273823386297099</v>
      </c>
      <c r="AD39" s="21">
        <f t="shared" si="9"/>
        <v>8.9912627048471805</v>
      </c>
      <c r="AE39" s="21">
        <f t="shared" si="9"/>
        <v>-2.879001631883471</v>
      </c>
      <c r="AF39" s="21">
        <f t="shared" si="9"/>
        <v>-22.235311620082555</v>
      </c>
      <c r="AG39" s="21">
        <f t="shared" si="9"/>
        <v>-12.726507771252948</v>
      </c>
      <c r="AH39" s="21">
        <f t="shared" si="9"/>
        <v>-3.4811019727508774</v>
      </c>
      <c r="AI39" s="21">
        <f t="shared" si="9"/>
        <v>4.4398496112091346</v>
      </c>
      <c r="AJ39" s="21">
        <f t="shared" ref="AJ39:AZ39" si="10">100*(AJ10/AI10-1)</f>
        <v>8.9853767047605828</v>
      </c>
      <c r="AK39" s="21">
        <f t="shared" si="10"/>
        <v>8.6081863728002084</v>
      </c>
      <c r="AL39" s="21">
        <f t="shared" si="10"/>
        <v>10.567817680489267</v>
      </c>
      <c r="AM39" s="21">
        <f t="shared" si="10"/>
        <v>7.2882402328013685</v>
      </c>
      <c r="AN39" s="21">
        <f t="shared" si="10"/>
        <v>4.723910523133279</v>
      </c>
      <c r="AO39" s="21">
        <f t="shared" si="10"/>
        <v>5.5597758447438972</v>
      </c>
      <c r="AP39" s="21">
        <f t="shared" si="10"/>
        <v>1.5403704114808292</v>
      </c>
      <c r="AQ39" s="20">
        <f t="shared" si="10"/>
        <v>2.482344575802431</v>
      </c>
      <c r="AR39" s="20">
        <f t="shared" si="10"/>
        <v>0.61389280677011104</v>
      </c>
      <c r="AS39" s="20">
        <f t="shared" si="10"/>
        <v>-0.36653220766265093</v>
      </c>
      <c r="AT39" s="20">
        <f t="shared" si="10"/>
        <v>-1.4143048995797103</v>
      </c>
      <c r="AU39" s="20">
        <f t="shared" si="10"/>
        <v>-1.0905029952796186</v>
      </c>
      <c r="AV39" s="20">
        <f t="shared" si="10"/>
        <v>0.70178240032088279</v>
      </c>
      <c r="AW39" s="20">
        <f t="shared" si="10"/>
        <v>1.703566202923934</v>
      </c>
      <c r="AX39" s="20">
        <f t="shared" si="10"/>
        <v>1.5410256488525897</v>
      </c>
      <c r="AY39" s="20">
        <f t="shared" si="10"/>
        <v>1.3975297473693526</v>
      </c>
      <c r="AZ39" s="20">
        <f t="shared" si="10"/>
        <v>1.3729010784326867</v>
      </c>
    </row>
    <row r="40" spans="2:52" x14ac:dyDescent="0.25">
      <c r="B40" t="str">
        <f t="shared" si="2"/>
        <v xml:space="preserve">    Manufacturing</v>
      </c>
      <c r="C40" s="21"/>
      <c r="D40" s="21">
        <f t="shared" ref="D40:AI40" si="11">100*(D11/C11-1)</f>
        <v>-1.6662124460386507</v>
      </c>
      <c r="E40" s="21">
        <f t="shared" si="11"/>
        <v>-4.9632720376356243</v>
      </c>
      <c r="F40" s="21">
        <f t="shared" si="11"/>
        <v>-7.8434757572696245</v>
      </c>
      <c r="G40" s="21">
        <f t="shared" si="11"/>
        <v>3.4480658231612837</v>
      </c>
      <c r="H40" s="21">
        <f t="shared" si="11"/>
        <v>5.3204035317421683</v>
      </c>
      <c r="I40" s="21">
        <f t="shared" si="11"/>
        <v>5.4346346396635603</v>
      </c>
      <c r="J40" s="21">
        <f t="shared" si="11"/>
        <v>6.1576757842068064</v>
      </c>
      <c r="K40" s="21">
        <f t="shared" si="11"/>
        <v>7.7590942280174602</v>
      </c>
      <c r="L40" s="21">
        <f t="shared" si="11"/>
        <v>9.7779279180768786</v>
      </c>
      <c r="M40" s="21">
        <f t="shared" si="11"/>
        <v>0.88366646211670563</v>
      </c>
      <c r="N40" s="21">
        <f t="shared" si="11"/>
        <v>-1.8319661461350556</v>
      </c>
      <c r="O40" s="21">
        <f t="shared" si="11"/>
        <v>-1.8791481969623658</v>
      </c>
      <c r="P40" s="21">
        <f t="shared" si="11"/>
        <v>-5.0663523620553041</v>
      </c>
      <c r="Q40" s="21">
        <f t="shared" si="11"/>
        <v>-5.6413489774934877</v>
      </c>
      <c r="R40" s="21">
        <f t="shared" si="11"/>
        <v>-2.6953661720448219</v>
      </c>
      <c r="S40" s="21">
        <f t="shared" si="11"/>
        <v>4.674061418194797</v>
      </c>
      <c r="T40" s="21">
        <f t="shared" si="11"/>
        <v>12.094186884185575</v>
      </c>
      <c r="U40" s="21">
        <f t="shared" si="11"/>
        <v>5.009411152994514</v>
      </c>
      <c r="V40" s="21">
        <f t="shared" si="11"/>
        <v>-6.862811068453512</v>
      </c>
      <c r="W40" s="21">
        <f t="shared" si="11"/>
        <v>-6.9306523897562649</v>
      </c>
      <c r="X40" s="21">
        <f t="shared" si="11"/>
        <v>-3.6921037052921046</v>
      </c>
      <c r="Y40" s="21">
        <f t="shared" si="11"/>
        <v>-10.657312183367051</v>
      </c>
      <c r="Z40" s="21">
        <f t="shared" si="11"/>
        <v>-9.1615882088712084</v>
      </c>
      <c r="AA40" s="21">
        <f t="shared" si="11"/>
        <v>-2.4260792284542143</v>
      </c>
      <c r="AB40" s="21">
        <f t="shared" si="11"/>
        <v>4.2152285725487681</v>
      </c>
      <c r="AC40" s="21">
        <f t="shared" si="11"/>
        <v>6.0862234465245191</v>
      </c>
      <c r="AD40" s="21">
        <f t="shared" si="11"/>
        <v>3.8916367704835864</v>
      </c>
      <c r="AE40" s="21">
        <f t="shared" si="11"/>
        <v>0.24500864627139407</v>
      </c>
      <c r="AF40" s="21">
        <f t="shared" si="11"/>
        <v>-7.0440781910336874</v>
      </c>
      <c r="AG40" s="21">
        <f t="shared" si="11"/>
        <v>-3.2093655078033412</v>
      </c>
      <c r="AH40" s="21">
        <f t="shared" si="11"/>
        <v>5.2062612151309473</v>
      </c>
      <c r="AI40" s="21">
        <f t="shared" si="11"/>
        <v>5.5281015678697365</v>
      </c>
      <c r="AJ40" s="21">
        <f t="shared" ref="AJ40:AZ40" si="12">100*(AJ11/AI11-1)</f>
        <v>1.986230172563519</v>
      </c>
      <c r="AK40" s="21">
        <f t="shared" si="12"/>
        <v>5.0147487719032213E-3</v>
      </c>
      <c r="AL40" s="21">
        <f t="shared" si="12"/>
        <v>0.54975541355568591</v>
      </c>
      <c r="AM40" s="21">
        <f t="shared" si="12"/>
        <v>-1.4833691712618169</v>
      </c>
      <c r="AN40" s="21">
        <f t="shared" si="12"/>
        <v>-4.1328520695977371</v>
      </c>
      <c r="AO40" s="21">
        <f t="shared" si="12"/>
        <v>-0.13786285052720393</v>
      </c>
      <c r="AP40" s="21">
        <f t="shared" si="12"/>
        <v>2.6618900459241424</v>
      </c>
      <c r="AQ40" s="20">
        <f t="shared" si="12"/>
        <v>1.6142866074964068</v>
      </c>
      <c r="AR40" s="20">
        <f t="shared" si="12"/>
        <v>1.3865607463012797</v>
      </c>
      <c r="AS40" s="20">
        <f t="shared" si="12"/>
        <v>-0.32989326209192926</v>
      </c>
      <c r="AT40" s="20">
        <f t="shared" si="12"/>
        <v>-0.55306874065856881</v>
      </c>
      <c r="AU40" s="20">
        <f t="shared" si="12"/>
        <v>0.21482815442803727</v>
      </c>
      <c r="AV40" s="20">
        <f t="shared" si="12"/>
        <v>1.182434444968905</v>
      </c>
      <c r="AW40" s="20">
        <f t="shared" si="12"/>
        <v>1.3022551275695848</v>
      </c>
      <c r="AX40" s="20">
        <f t="shared" si="12"/>
        <v>1.249323390789403</v>
      </c>
      <c r="AY40" s="20">
        <f t="shared" si="12"/>
        <v>1.278227095744211</v>
      </c>
      <c r="AZ40" s="20">
        <f t="shared" si="12"/>
        <v>1.5516345991970937</v>
      </c>
    </row>
    <row r="41" spans="2:52" x14ac:dyDescent="0.25">
      <c r="B41" t="str">
        <f t="shared" si="2"/>
        <v xml:space="preserve"> Services providing</v>
      </c>
      <c r="C41" s="21"/>
      <c r="D41" s="21">
        <f t="shared" ref="D41:AI41" si="13">100*(D12/C12-1)</f>
        <v>1.3162724713094764</v>
      </c>
      <c r="E41" s="21">
        <f t="shared" si="13"/>
        <v>-0.99919646941151186</v>
      </c>
      <c r="F41" s="21">
        <f t="shared" si="13"/>
        <v>2.5625165530535066</v>
      </c>
      <c r="G41" s="21">
        <f t="shared" si="13"/>
        <v>5.9362304320229153</v>
      </c>
      <c r="H41" s="21">
        <f t="shared" si="13"/>
        <v>3.9613583386852724</v>
      </c>
      <c r="I41" s="21">
        <f t="shared" si="13"/>
        <v>4.4312794051530213</v>
      </c>
      <c r="J41" s="21">
        <f t="shared" si="13"/>
        <v>5.1286440687727142</v>
      </c>
      <c r="K41" s="21">
        <f t="shared" si="13"/>
        <v>5.2093145663079765</v>
      </c>
      <c r="L41" s="21">
        <f t="shared" si="13"/>
        <v>5.3484875347672434</v>
      </c>
      <c r="M41" s="21">
        <f t="shared" si="13"/>
        <v>5.6687752618306719</v>
      </c>
      <c r="N41" s="21">
        <f t="shared" si="13"/>
        <v>1.4814349095049417</v>
      </c>
      <c r="O41" s="21">
        <f t="shared" si="13"/>
        <v>1.9346125113292922</v>
      </c>
      <c r="P41" s="21">
        <f t="shared" si="13"/>
        <v>2.4029553656586655</v>
      </c>
      <c r="Q41" s="21">
        <f t="shared" si="13"/>
        <v>3.0440124962394899</v>
      </c>
      <c r="R41" s="21">
        <f t="shared" si="13"/>
        <v>2.9854270620158108</v>
      </c>
      <c r="S41" s="21">
        <f t="shared" si="13"/>
        <v>3.6764462909997908</v>
      </c>
      <c r="T41" s="21">
        <f t="shared" si="13"/>
        <v>4.3984726438755839</v>
      </c>
      <c r="U41" s="21">
        <f t="shared" si="13"/>
        <v>4.5123330100304671</v>
      </c>
      <c r="V41" s="21">
        <f t="shared" si="13"/>
        <v>4.0952865375855518</v>
      </c>
      <c r="W41" s="21">
        <f t="shared" si="13"/>
        <v>3.7891372433419335</v>
      </c>
      <c r="X41" s="21">
        <f t="shared" si="13"/>
        <v>-0.58102197733244099</v>
      </c>
      <c r="Y41" s="21">
        <f t="shared" si="13"/>
        <v>-1.8656295994573857</v>
      </c>
      <c r="Z41" s="21">
        <f t="shared" si="13"/>
        <v>0.2724230213013934</v>
      </c>
      <c r="AA41" s="21">
        <f t="shared" si="13"/>
        <v>0.97016306330841573</v>
      </c>
      <c r="AB41" s="21">
        <f t="shared" si="13"/>
        <v>1.9708774723298905</v>
      </c>
      <c r="AC41" s="21">
        <f t="shared" si="13"/>
        <v>2.322697233765747</v>
      </c>
      <c r="AD41" s="21">
        <f t="shared" si="13"/>
        <v>2.5059771401276798</v>
      </c>
      <c r="AE41" s="21">
        <f t="shared" si="13"/>
        <v>1.7048806850045839</v>
      </c>
      <c r="AF41" s="21">
        <f t="shared" si="13"/>
        <v>-3.4913930725340769</v>
      </c>
      <c r="AG41" s="21">
        <f t="shared" si="13"/>
        <v>-0.31650529277943429</v>
      </c>
      <c r="AH41" s="21">
        <f t="shared" si="13"/>
        <v>1.752349135437381</v>
      </c>
      <c r="AI41" s="21">
        <f t="shared" si="13"/>
        <v>2.1428762387340594</v>
      </c>
      <c r="AJ41" s="21">
        <f t="shared" ref="AJ41:AZ41" si="14">100*(AJ12/AI12-1)</f>
        <v>2.7004041130739731</v>
      </c>
      <c r="AK41" s="21">
        <f t="shared" si="14"/>
        <v>2.817162455771216</v>
      </c>
      <c r="AL41" s="21">
        <f t="shared" si="14"/>
        <v>3.0732947646846975</v>
      </c>
      <c r="AM41" s="21">
        <f t="shared" si="14"/>
        <v>3.5971376322467608</v>
      </c>
      <c r="AN41" s="21">
        <f t="shared" si="14"/>
        <v>3.140712393855094</v>
      </c>
      <c r="AO41" s="21">
        <f t="shared" si="14"/>
        <v>2.3538979041638708</v>
      </c>
      <c r="AP41" s="21">
        <f t="shared" si="14"/>
        <v>2.1847313153079195</v>
      </c>
      <c r="AQ41" s="20">
        <f t="shared" si="14"/>
        <v>2.1498901423461003</v>
      </c>
      <c r="AR41" s="20">
        <f t="shared" si="14"/>
        <v>1.6557101714452127</v>
      </c>
      <c r="AS41" s="20">
        <f t="shared" si="14"/>
        <v>1.3247199412426802</v>
      </c>
      <c r="AT41" s="20">
        <f t="shared" si="14"/>
        <v>0.91904292441638002</v>
      </c>
      <c r="AU41" s="20">
        <f t="shared" si="14"/>
        <v>0.91850502144603663</v>
      </c>
      <c r="AV41" s="20">
        <f t="shared" si="14"/>
        <v>1.3026818244899152</v>
      </c>
      <c r="AW41" s="20">
        <f t="shared" si="14"/>
        <v>1.6659284162768406</v>
      </c>
      <c r="AX41" s="20">
        <f t="shared" si="14"/>
        <v>1.7724670356071837</v>
      </c>
      <c r="AY41" s="20">
        <f t="shared" si="14"/>
        <v>1.7443294143216104</v>
      </c>
      <c r="AZ41" s="20">
        <f t="shared" si="14"/>
        <v>1.5327189312388523</v>
      </c>
    </row>
    <row r="42" spans="2:52" x14ac:dyDescent="0.25">
      <c r="B42" t="str">
        <f t="shared" si="2"/>
        <v xml:space="preserve">  Wholesale and retail trade</v>
      </c>
      <c r="C42" s="21"/>
      <c r="D42" s="21">
        <f t="shared" ref="D42:AI42" si="15">100*(D13/C13-1)</f>
        <v>2.1971712746231553</v>
      </c>
      <c r="E42" s="21">
        <f t="shared" si="15"/>
        <v>-0.22944543908429704</v>
      </c>
      <c r="F42" s="21">
        <f t="shared" si="15"/>
        <v>1.4106777760874989</v>
      </c>
      <c r="G42" s="21">
        <f t="shared" si="15"/>
        <v>6.3082324595295391</v>
      </c>
      <c r="H42" s="21">
        <f t="shared" si="15"/>
        <v>3.0822470418635506</v>
      </c>
      <c r="I42" s="21">
        <f t="shared" si="15"/>
        <v>4.3118643018064118</v>
      </c>
      <c r="J42" s="21">
        <f t="shared" si="15"/>
        <v>4.7125411249333338</v>
      </c>
      <c r="K42" s="21">
        <f t="shared" si="15"/>
        <v>5.3109901550907557</v>
      </c>
      <c r="L42" s="21">
        <f t="shared" si="15"/>
        <v>4.2711051846594961</v>
      </c>
      <c r="M42" s="21">
        <f t="shared" si="15"/>
        <v>4.4813000040520912</v>
      </c>
      <c r="N42" s="21">
        <f t="shared" si="15"/>
        <v>-1.3839243636608822</v>
      </c>
      <c r="O42" s="21">
        <f t="shared" si="15"/>
        <v>0.34491887666174836</v>
      </c>
      <c r="P42" s="21">
        <f t="shared" si="15"/>
        <v>0.5804200904173884</v>
      </c>
      <c r="Q42" s="21">
        <f t="shared" si="15"/>
        <v>0.71141159685979005</v>
      </c>
      <c r="R42" s="21">
        <f t="shared" si="15"/>
        <v>3.5081849396982667</v>
      </c>
      <c r="S42" s="21">
        <f t="shared" si="15"/>
        <v>3.9872043492033438</v>
      </c>
      <c r="T42" s="21">
        <f t="shared" si="15"/>
        <v>3.396115065606331</v>
      </c>
      <c r="U42" s="21">
        <f t="shared" si="15"/>
        <v>3.8038192194829623</v>
      </c>
      <c r="V42" s="21">
        <f t="shared" si="15"/>
        <v>4.0945135795018572</v>
      </c>
      <c r="W42" s="21">
        <f t="shared" si="15"/>
        <v>2.2996227773525835</v>
      </c>
      <c r="X42" s="21">
        <f t="shared" si="15"/>
        <v>-1.6051799197433714</v>
      </c>
      <c r="Y42" s="21">
        <f t="shared" si="15"/>
        <v>-3.7769119000261031</v>
      </c>
      <c r="Z42" s="21">
        <f t="shared" si="15"/>
        <v>-1.1791037101300472</v>
      </c>
      <c r="AA42" s="21">
        <f t="shared" si="15"/>
        <v>0.24144049208949525</v>
      </c>
      <c r="AB42" s="21">
        <f t="shared" si="15"/>
        <v>1.5775022694451968</v>
      </c>
      <c r="AC42" s="21">
        <f t="shared" si="15"/>
        <v>1.2683009230306297</v>
      </c>
      <c r="AD42" s="21">
        <f t="shared" si="15"/>
        <v>1.7685652830278453</v>
      </c>
      <c r="AE42" s="21">
        <f t="shared" si="15"/>
        <v>0.68168202438887437</v>
      </c>
      <c r="AF42" s="21">
        <f t="shared" si="15"/>
        <v>-6.5946056165356985</v>
      </c>
      <c r="AG42" s="21">
        <f t="shared" si="15"/>
        <v>-1.0050516656655684</v>
      </c>
      <c r="AH42" s="21">
        <f t="shared" si="15"/>
        <v>2.0270360237314655</v>
      </c>
      <c r="AI42" s="21">
        <f t="shared" si="15"/>
        <v>2.9950822049626735</v>
      </c>
      <c r="AJ42" s="21">
        <f t="shared" ref="AJ42:AZ42" si="16">100*(AJ13/AI13-1)</f>
        <v>4.4632099603330699</v>
      </c>
      <c r="AK42" s="21">
        <f t="shared" si="16"/>
        <v>3.7501330944542666</v>
      </c>
      <c r="AL42" s="21">
        <f t="shared" si="16"/>
        <v>3.5806925974689818</v>
      </c>
      <c r="AM42" s="21">
        <f t="shared" si="16"/>
        <v>3.2471534003992497</v>
      </c>
      <c r="AN42" s="21">
        <f t="shared" si="16"/>
        <v>5.1932684784163685</v>
      </c>
      <c r="AO42" s="21">
        <f t="shared" si="16"/>
        <v>2.2009152906717899</v>
      </c>
      <c r="AP42" s="21">
        <f t="shared" si="16"/>
        <v>1.8568753781712966</v>
      </c>
      <c r="AQ42" s="20">
        <f t="shared" si="16"/>
        <v>1.1342762757591052</v>
      </c>
      <c r="AR42" s="20">
        <f t="shared" si="16"/>
        <v>0.72697499621072748</v>
      </c>
      <c r="AS42" s="20">
        <f t="shared" si="16"/>
        <v>0.46163401456749131</v>
      </c>
      <c r="AT42" s="20">
        <f t="shared" si="16"/>
        <v>-0.18431373791246708</v>
      </c>
      <c r="AU42" s="20">
        <f t="shared" si="16"/>
        <v>-0.21152934200040496</v>
      </c>
      <c r="AV42" s="20">
        <f t="shared" si="16"/>
        <v>0.31407306285340386</v>
      </c>
      <c r="AW42" s="20">
        <f t="shared" si="16"/>
        <v>0.90260241743498337</v>
      </c>
      <c r="AX42" s="20">
        <f t="shared" si="16"/>
        <v>1.0990866558829415</v>
      </c>
      <c r="AY42" s="20">
        <f t="shared" si="16"/>
        <v>0.92066744171819259</v>
      </c>
      <c r="AZ42" s="20">
        <f t="shared" si="16"/>
        <v>0.76750292597347336</v>
      </c>
    </row>
    <row r="43" spans="2:52" x14ac:dyDescent="0.25">
      <c r="B43" t="str">
        <f t="shared" si="2"/>
        <v xml:space="preserve">  Transportation and public utilities</v>
      </c>
      <c r="C43" s="21"/>
      <c r="D43" s="21">
        <f t="shared" ref="D43:AI43" si="17">100*(D14/C14-1)</f>
        <v>-3.4984019824302548</v>
      </c>
      <c r="E43" s="21">
        <f t="shared" si="17"/>
        <v>-0.42297241713605827</v>
      </c>
      <c r="F43" s="21">
        <f t="shared" si="17"/>
        <v>1.6062441423714269</v>
      </c>
      <c r="G43" s="21">
        <f t="shared" si="17"/>
        <v>7.2712662394399219</v>
      </c>
      <c r="H43" s="21">
        <f t="shared" si="17"/>
        <v>3.0068354961046539</v>
      </c>
      <c r="I43" s="21">
        <f t="shared" si="17"/>
        <v>6.0306232064265108</v>
      </c>
      <c r="J43" s="21">
        <f t="shared" si="17"/>
        <v>3.6138722188198802</v>
      </c>
      <c r="K43" s="21">
        <f t="shared" si="17"/>
        <v>3.3790810704313223</v>
      </c>
      <c r="L43" s="21">
        <f t="shared" si="17"/>
        <v>6.1578436852996798</v>
      </c>
      <c r="M43" s="21">
        <f t="shared" si="17"/>
        <v>6.6943354140836187</v>
      </c>
      <c r="N43" s="21">
        <f t="shared" si="17"/>
        <v>2.8006845685040638</v>
      </c>
      <c r="O43" s="21">
        <f t="shared" si="17"/>
        <v>-2.7298052726591249</v>
      </c>
      <c r="P43" s="21">
        <f t="shared" si="17"/>
        <v>-2.3303012823871039</v>
      </c>
      <c r="Q43" s="21">
        <f t="shared" si="17"/>
        <v>1.6706332947619362</v>
      </c>
      <c r="R43" s="21">
        <f t="shared" si="17"/>
        <v>0.78618050302279308</v>
      </c>
      <c r="S43" s="21">
        <f t="shared" si="17"/>
        <v>3.6020679661751265</v>
      </c>
      <c r="T43" s="21">
        <f t="shared" si="17"/>
        <v>2.2486758158404729</v>
      </c>
      <c r="U43" s="21">
        <f t="shared" si="17"/>
        <v>5.52926423938227</v>
      </c>
      <c r="V43" s="21">
        <f t="shared" si="17"/>
        <v>1.1936734281654982</v>
      </c>
      <c r="W43" s="21">
        <f t="shared" si="17"/>
        <v>1.0206767223287727</v>
      </c>
      <c r="X43" s="21">
        <f t="shared" si="17"/>
        <v>-3.2041211060358399</v>
      </c>
      <c r="Y43" s="21">
        <f t="shared" si="17"/>
        <v>-6.0541657427053419</v>
      </c>
      <c r="Z43" s="21">
        <f t="shared" si="17"/>
        <v>-2.1056912457825705</v>
      </c>
      <c r="AA43" s="21">
        <f t="shared" si="17"/>
        <v>7.2039507603616215E-2</v>
      </c>
      <c r="AB43" s="21">
        <f t="shared" si="17"/>
        <v>-1.1752877630354486</v>
      </c>
      <c r="AC43" s="21">
        <f t="shared" si="17"/>
        <v>0.98020878394948774</v>
      </c>
      <c r="AD43" s="21">
        <f t="shared" si="17"/>
        <v>2.0970055859645731</v>
      </c>
      <c r="AE43" s="21">
        <f t="shared" si="17"/>
        <v>-1.0196078333968517</v>
      </c>
      <c r="AF43" s="21">
        <f t="shared" si="17"/>
        <v>-7.0084643582639439</v>
      </c>
      <c r="AG43" s="21">
        <f t="shared" si="17"/>
        <v>-3.0329534891512577</v>
      </c>
      <c r="AH43" s="21">
        <f t="shared" si="17"/>
        <v>2.3636145740490333</v>
      </c>
      <c r="AI43" s="21">
        <f t="shared" si="17"/>
        <v>0.80817948844980059</v>
      </c>
      <c r="AJ43" s="21">
        <f t="shared" ref="AJ43:AZ43" si="18">100*(AJ14/AI14-1)</f>
        <v>1.0148564361577739</v>
      </c>
      <c r="AK43" s="21">
        <f t="shared" si="18"/>
        <v>6.119744069660471</v>
      </c>
      <c r="AL43" s="21">
        <f t="shared" si="18"/>
        <v>4.7195545968771624</v>
      </c>
      <c r="AM43" s="21">
        <f t="shared" si="18"/>
        <v>4.2485399281321223</v>
      </c>
      <c r="AN43" s="21">
        <f t="shared" si="18"/>
        <v>3.3880513002642054</v>
      </c>
      <c r="AO43" s="21">
        <f t="shared" si="18"/>
        <v>2.5494312406477704</v>
      </c>
      <c r="AP43" s="21">
        <f t="shared" si="18"/>
        <v>1.5936059262206426</v>
      </c>
      <c r="AQ43" s="20">
        <f t="shared" si="18"/>
        <v>0.54852989516660511</v>
      </c>
      <c r="AR43" s="20">
        <f t="shared" si="18"/>
        <v>0.36543809711864217</v>
      </c>
      <c r="AS43" s="20">
        <f t="shared" si="18"/>
        <v>-0.13707982462389801</v>
      </c>
      <c r="AT43" s="20">
        <f t="shared" si="18"/>
        <v>-0.52250772426234438</v>
      </c>
      <c r="AU43" s="20">
        <f t="shared" si="18"/>
        <v>-0.24071027847608617</v>
      </c>
      <c r="AV43" s="20">
        <f t="shared" si="18"/>
        <v>0.40447821241713644</v>
      </c>
      <c r="AW43" s="20">
        <f t="shared" si="18"/>
        <v>0.67237901041605763</v>
      </c>
      <c r="AX43" s="20">
        <f t="shared" si="18"/>
        <v>0.5611545357088632</v>
      </c>
      <c r="AY43" s="20">
        <f t="shared" si="18"/>
        <v>0.48568774381656521</v>
      </c>
      <c r="AZ43" s="20">
        <f t="shared" si="18"/>
        <v>0.46007544206361217</v>
      </c>
    </row>
    <row r="44" spans="2:52" x14ac:dyDescent="0.25">
      <c r="B44" t="str">
        <f t="shared" si="2"/>
        <v xml:space="preserve">  Information</v>
      </c>
      <c r="C44" s="21"/>
      <c r="D44" s="21">
        <f t="shared" ref="D44:AI44" si="19">100*(D15/C15-1)</f>
        <v>2.9857289660501607</v>
      </c>
      <c r="E44" s="21">
        <f t="shared" si="19"/>
        <v>3.1315498057647995</v>
      </c>
      <c r="F44" s="21">
        <f t="shared" si="19"/>
        <v>-0.45048463248162918</v>
      </c>
      <c r="G44" s="21">
        <f t="shared" si="19"/>
        <v>-0.25830778389491771</v>
      </c>
      <c r="H44" s="21">
        <f t="shared" si="19"/>
        <v>4.5491082853261755</v>
      </c>
      <c r="I44" s="21">
        <f t="shared" si="19"/>
        <v>4.1055600318070651</v>
      </c>
      <c r="J44" s="21">
        <f t="shared" si="19"/>
        <v>8.2006580430736609</v>
      </c>
      <c r="K44" s="21">
        <f t="shared" si="19"/>
        <v>-0.78756190151773042</v>
      </c>
      <c r="L44" s="21">
        <f t="shared" si="19"/>
        <v>9.7338189377135009</v>
      </c>
      <c r="M44" s="21">
        <f t="shared" si="19"/>
        <v>6.6450522397463407</v>
      </c>
      <c r="N44" s="21">
        <f t="shared" si="19"/>
        <v>4.4715085311193947</v>
      </c>
      <c r="O44" s="21">
        <f t="shared" si="19"/>
        <v>6.1624674393577994</v>
      </c>
      <c r="P44" s="21">
        <f t="shared" si="19"/>
        <v>7.0648827771837786</v>
      </c>
      <c r="Q44" s="21">
        <f t="shared" si="19"/>
        <v>7.554870298147276</v>
      </c>
      <c r="R44" s="21">
        <f t="shared" si="19"/>
        <v>13.243614664473879</v>
      </c>
      <c r="S44" s="21">
        <f t="shared" si="19"/>
        <v>9.0277418886268066</v>
      </c>
      <c r="T44" s="21">
        <f t="shared" si="19"/>
        <v>7.2869584920109531</v>
      </c>
      <c r="U44" s="21">
        <f t="shared" si="19"/>
        <v>6.8244704667258071</v>
      </c>
      <c r="V44" s="21">
        <f t="shared" si="19"/>
        <v>12.332545191478683</v>
      </c>
      <c r="W44" s="21">
        <f t="shared" si="19"/>
        <v>17.514562574669679</v>
      </c>
      <c r="X44" s="21">
        <f t="shared" si="19"/>
        <v>1.6404081405180904</v>
      </c>
      <c r="Y44" s="21">
        <f t="shared" si="19"/>
        <v>-5.107267516932767</v>
      </c>
      <c r="Z44" s="21">
        <f t="shared" si="19"/>
        <v>-1.7399533796431554</v>
      </c>
      <c r="AA44" s="21">
        <f t="shared" si="19"/>
        <v>1.402535664509208</v>
      </c>
      <c r="AB44" s="21">
        <f t="shared" si="19"/>
        <v>2.1239286392053636</v>
      </c>
      <c r="AC44" s="21">
        <f t="shared" si="19"/>
        <v>4.7311927261616038</v>
      </c>
      <c r="AD44" s="21">
        <f t="shared" si="19"/>
        <v>4.9781665520235441</v>
      </c>
      <c r="AE44" s="21">
        <f t="shared" si="19"/>
        <v>4.5521982831811636</v>
      </c>
      <c r="AF44" s="21">
        <f t="shared" si="19"/>
        <v>-0.1390767467330134</v>
      </c>
      <c r="AG44" s="21">
        <f t="shared" si="19"/>
        <v>-0.47767426647274958</v>
      </c>
      <c r="AH44" s="21">
        <f t="shared" si="19"/>
        <v>1.3658639756524815</v>
      </c>
      <c r="AI44" s="21">
        <f t="shared" si="19"/>
        <v>1.1275992011117841</v>
      </c>
      <c r="AJ44" s="21">
        <f t="shared" ref="AJ44:AZ44" si="20">100*(AJ15/AI15-1)</f>
        <v>1.5757757861605048</v>
      </c>
      <c r="AK44" s="21">
        <f t="shared" si="20"/>
        <v>3.8205637629387779</v>
      </c>
      <c r="AL44" s="21">
        <f t="shared" si="20"/>
        <v>3.2659299294831801</v>
      </c>
      <c r="AM44" s="21">
        <f t="shared" si="20"/>
        <v>7.9820536680413223</v>
      </c>
      <c r="AN44" s="21">
        <f t="shared" si="20"/>
        <v>6.2278584056835173</v>
      </c>
      <c r="AO44" s="21">
        <f t="shared" si="20"/>
        <v>6.6403865872260548</v>
      </c>
      <c r="AP44" s="21">
        <f t="shared" si="20"/>
        <v>8.097920352000699</v>
      </c>
      <c r="AQ44" s="20">
        <f t="shared" si="20"/>
        <v>2.1758433329733817</v>
      </c>
      <c r="AR44" s="20">
        <f t="shared" si="20"/>
        <v>1.136798345906187</v>
      </c>
      <c r="AS44" s="20">
        <f t="shared" si="20"/>
        <v>1.0219563595550429</v>
      </c>
      <c r="AT44" s="20">
        <f t="shared" si="20"/>
        <v>1.1741530512589193</v>
      </c>
      <c r="AU44" s="20">
        <f t="shared" si="20"/>
        <v>1.3358572457002227</v>
      </c>
      <c r="AV44" s="20">
        <f t="shared" si="20"/>
        <v>1.4416591626928321</v>
      </c>
      <c r="AW44" s="20">
        <f t="shared" si="20"/>
        <v>1.4734228963899643</v>
      </c>
      <c r="AX44" s="20">
        <f t="shared" si="20"/>
        <v>1.4587212573471842</v>
      </c>
      <c r="AY44" s="20">
        <f t="shared" si="20"/>
        <v>1.4557507616541843</v>
      </c>
      <c r="AZ44" s="20">
        <f t="shared" si="20"/>
        <v>1.2835370597251927</v>
      </c>
    </row>
    <row r="45" spans="2:52" x14ac:dyDescent="0.25">
      <c r="B45" t="str">
        <f t="shared" si="2"/>
        <v xml:space="preserve">  Financial activities</v>
      </c>
      <c r="C45" s="21"/>
      <c r="D45" s="21">
        <f t="shared" ref="D45:AI45" si="21">100*(D16/C16-1)</f>
        <v>1.7830315686364839</v>
      </c>
      <c r="E45" s="21">
        <f t="shared" si="21"/>
        <v>-0.67841382120995553</v>
      </c>
      <c r="F45" s="21">
        <f t="shared" si="21"/>
        <v>1.4036976025027625</v>
      </c>
      <c r="G45" s="21">
        <f t="shared" si="21"/>
        <v>4.5246809024649615</v>
      </c>
      <c r="H45" s="21">
        <f t="shared" si="21"/>
        <v>3.7476276305498768</v>
      </c>
      <c r="I45" s="21">
        <f t="shared" si="21"/>
        <v>5.7825792054162939</v>
      </c>
      <c r="J45" s="21">
        <f t="shared" si="21"/>
        <v>1.9367752262792859</v>
      </c>
      <c r="K45" s="21">
        <f t="shared" si="21"/>
        <v>1.6961358554733685</v>
      </c>
      <c r="L45" s="21">
        <f t="shared" si="21"/>
        <v>2.7240575182047033</v>
      </c>
      <c r="M45" s="21">
        <f t="shared" si="21"/>
        <v>1.1844692822400749</v>
      </c>
      <c r="N45" s="21">
        <f t="shared" si="21"/>
        <v>-9.7517354204368356E-2</v>
      </c>
      <c r="O45" s="21">
        <f t="shared" si="21"/>
        <v>2.0012833264831498</v>
      </c>
      <c r="P45" s="21">
        <f t="shared" si="21"/>
        <v>3.2354464175045283</v>
      </c>
      <c r="Q45" s="21">
        <f t="shared" si="21"/>
        <v>2.1158963239011008</v>
      </c>
      <c r="R45" s="21">
        <f t="shared" si="21"/>
        <v>-2.771263086761222</v>
      </c>
      <c r="S45" s="21">
        <f t="shared" si="21"/>
        <v>2.8582658437886543</v>
      </c>
      <c r="T45" s="21">
        <f t="shared" si="21"/>
        <v>2.929258017978098</v>
      </c>
      <c r="U45" s="21">
        <f t="shared" si="21"/>
        <v>7.3813275605738804</v>
      </c>
      <c r="V45" s="21">
        <f t="shared" si="21"/>
        <v>5.800931625426986</v>
      </c>
      <c r="W45" s="21">
        <f t="shared" si="21"/>
        <v>1.8860025559821691</v>
      </c>
      <c r="X45" s="21">
        <f t="shared" si="21"/>
        <v>2.2977142196906719</v>
      </c>
      <c r="Y45" s="21">
        <f t="shared" si="21"/>
        <v>-0.65004067731345705</v>
      </c>
      <c r="Z45" s="21">
        <f t="shared" si="21"/>
        <v>2.8307270483288738</v>
      </c>
      <c r="AA45" s="21">
        <f t="shared" si="21"/>
        <v>-0.83146163796384842</v>
      </c>
      <c r="AB45" s="21">
        <f t="shared" si="21"/>
        <v>0.69588865169065706</v>
      </c>
      <c r="AC45" s="21">
        <f t="shared" si="21"/>
        <v>1.6080827174918655</v>
      </c>
      <c r="AD45" s="21">
        <f t="shared" si="21"/>
        <v>-0.51573973386707106</v>
      </c>
      <c r="AE45" s="21">
        <f t="shared" si="21"/>
        <v>-1.9598335246227006</v>
      </c>
      <c r="AF45" s="21">
        <f t="shared" si="21"/>
        <v>-8.0199865199533029</v>
      </c>
      <c r="AG45" s="21">
        <f t="shared" si="21"/>
        <v>-4.9912401718662629</v>
      </c>
      <c r="AH45" s="21">
        <f t="shared" si="21"/>
        <v>-1.9292102966153579</v>
      </c>
      <c r="AI45" s="21">
        <f t="shared" si="21"/>
        <v>-0.91327553055725597</v>
      </c>
      <c r="AJ45" s="21">
        <f t="shared" ref="AJ45:AZ45" si="22">100*(AJ16/AI16-1)</f>
        <v>3.1611644746623924</v>
      </c>
      <c r="AK45" s="21">
        <f t="shared" si="22"/>
        <v>0.88575395816921088</v>
      </c>
      <c r="AL45" s="21">
        <f t="shared" si="22"/>
        <v>1.3393345440908311</v>
      </c>
      <c r="AM45" s="21">
        <f t="shared" si="22"/>
        <v>1.4413179071196325</v>
      </c>
      <c r="AN45" s="21">
        <f t="shared" si="22"/>
        <v>1.2384811466530143</v>
      </c>
      <c r="AO45" s="21">
        <f t="shared" si="22"/>
        <v>2.7142480298052662</v>
      </c>
      <c r="AP45" s="21">
        <f t="shared" si="22"/>
        <v>1.6905416058518474</v>
      </c>
      <c r="AQ45" s="20">
        <f t="shared" si="22"/>
        <v>2.0137811027315378</v>
      </c>
      <c r="AR45" s="20">
        <f t="shared" si="22"/>
        <v>0.85987351575318449</v>
      </c>
      <c r="AS45" s="20">
        <f t="shared" si="22"/>
        <v>-0.11534274957795132</v>
      </c>
      <c r="AT45" s="20">
        <f t="shared" si="22"/>
        <v>-0.16731715259038493</v>
      </c>
      <c r="AU45" s="20">
        <f t="shared" si="22"/>
        <v>-2.6109360661119574E-2</v>
      </c>
      <c r="AV45" s="20">
        <f t="shared" si="22"/>
        <v>0.51274147291375805</v>
      </c>
      <c r="AW45" s="20">
        <f t="shared" si="22"/>
        <v>0.919148720969587</v>
      </c>
      <c r="AX45" s="20">
        <f t="shared" si="22"/>
        <v>0.97190194382574813</v>
      </c>
      <c r="AY45" s="20">
        <f t="shared" si="22"/>
        <v>0.91650476807918491</v>
      </c>
      <c r="AZ45" s="20">
        <f t="shared" si="22"/>
        <v>0.8084760832748783</v>
      </c>
    </row>
    <row r="46" spans="2:52" x14ac:dyDescent="0.25">
      <c r="B46" t="str">
        <f t="shared" si="2"/>
        <v xml:space="preserve">  Professional and business services</v>
      </c>
      <c r="C46" s="21"/>
      <c r="D46" s="21">
        <f t="shared" ref="D46:AI46" si="23">100*(D17/C17-1)</f>
        <v>2.5864233742063369</v>
      </c>
      <c r="E46" s="21">
        <f t="shared" si="23"/>
        <v>-11.576263610268889</v>
      </c>
      <c r="F46" s="21">
        <f t="shared" si="23"/>
        <v>6.6043761990288941</v>
      </c>
      <c r="G46" s="21">
        <f t="shared" si="23"/>
        <v>13.95941100896081</v>
      </c>
      <c r="H46" s="21">
        <f t="shared" si="23"/>
        <v>9.929010287381157</v>
      </c>
      <c r="I46" s="21">
        <f t="shared" si="23"/>
        <v>7.1846827365445121</v>
      </c>
      <c r="J46" s="21">
        <f t="shared" si="23"/>
        <v>16.830112423466925</v>
      </c>
      <c r="K46" s="21">
        <f t="shared" si="23"/>
        <v>6.6968499566192774</v>
      </c>
      <c r="L46" s="21">
        <f t="shared" si="23"/>
        <v>10.739073774069553</v>
      </c>
      <c r="M46" s="21">
        <f t="shared" si="23"/>
        <v>11.680474136928209</v>
      </c>
      <c r="N46" s="21">
        <f t="shared" si="23"/>
        <v>-0.17789341518811286</v>
      </c>
      <c r="O46" s="21">
        <f t="shared" si="23"/>
        <v>1.3075973412552955</v>
      </c>
      <c r="P46" s="21">
        <f t="shared" si="23"/>
        <v>4.2914128110988381</v>
      </c>
      <c r="Q46" s="21">
        <f t="shared" si="23"/>
        <v>7.0140979282926619</v>
      </c>
      <c r="R46" s="21">
        <f t="shared" si="23"/>
        <v>3.9295904431612128</v>
      </c>
      <c r="S46" s="21">
        <f t="shared" si="23"/>
        <v>6.2850979880592517</v>
      </c>
      <c r="T46" s="21">
        <f t="shared" si="23"/>
        <v>9.200908647150019</v>
      </c>
      <c r="U46" s="21">
        <f t="shared" si="23"/>
        <v>5.6373829097392969</v>
      </c>
      <c r="V46" s="21">
        <f t="shared" si="23"/>
        <v>5.9051708872412068</v>
      </c>
      <c r="W46" s="21">
        <f t="shared" si="23"/>
        <v>6.6794642837626705</v>
      </c>
      <c r="X46" s="21">
        <f t="shared" si="23"/>
        <v>-6.0429620749871127</v>
      </c>
      <c r="Y46" s="21">
        <f t="shared" si="23"/>
        <v>-5.9869790489391566</v>
      </c>
      <c r="Z46" s="21">
        <f t="shared" si="23"/>
        <v>-1.3685070781051523</v>
      </c>
      <c r="AA46" s="21">
        <f t="shared" si="23"/>
        <v>3.1849526307629716</v>
      </c>
      <c r="AB46" s="21">
        <f t="shared" si="23"/>
        <v>5.4156009474800149</v>
      </c>
      <c r="AC46" s="21">
        <f t="shared" si="23"/>
        <v>5.9438793077715601</v>
      </c>
      <c r="AD46" s="21">
        <f t="shared" si="23"/>
        <v>4.9816908474199506</v>
      </c>
      <c r="AE46" s="21">
        <f t="shared" si="23"/>
        <v>1.803950108879171</v>
      </c>
      <c r="AF46" s="21">
        <f t="shared" si="23"/>
        <v>-8.909468485094596</v>
      </c>
      <c r="AG46" s="21">
        <f t="shared" si="23"/>
        <v>-0.25502235434471388</v>
      </c>
      <c r="AH46" s="21">
        <f t="shared" si="23"/>
        <v>4.4945387247547375</v>
      </c>
      <c r="AI46" s="21">
        <f t="shared" si="23"/>
        <v>4.6858888767034479</v>
      </c>
      <c r="AJ46" s="21">
        <f t="shared" ref="AJ46:AZ46" si="24">100*(AJ17/AI17-1)</f>
        <v>3.9903377488103242</v>
      </c>
      <c r="AK46" s="21">
        <f t="shared" si="24"/>
        <v>3.1992047827946291</v>
      </c>
      <c r="AL46" s="21">
        <f t="shared" si="24"/>
        <v>4.1453651574106187</v>
      </c>
      <c r="AM46" s="21">
        <f t="shared" si="24"/>
        <v>3.5582277182856226</v>
      </c>
      <c r="AN46" s="21">
        <f t="shared" si="24"/>
        <v>2.4516302222876929</v>
      </c>
      <c r="AO46" s="21">
        <f t="shared" si="24"/>
        <v>2.5946296313122952</v>
      </c>
      <c r="AP46" s="21">
        <f t="shared" si="24"/>
        <v>2.5435678493400005</v>
      </c>
      <c r="AQ46" s="20">
        <f t="shared" si="24"/>
        <v>4.3382899245208328</v>
      </c>
      <c r="AR46" s="20">
        <f t="shared" si="24"/>
        <v>3.6240021588283655</v>
      </c>
      <c r="AS46" s="20">
        <f t="shared" si="24"/>
        <v>2.7876726997390744</v>
      </c>
      <c r="AT46" s="20">
        <f t="shared" si="24"/>
        <v>1.8216519210360493</v>
      </c>
      <c r="AU46" s="20">
        <f t="shared" si="24"/>
        <v>1.9314207623788882</v>
      </c>
      <c r="AV46" s="20">
        <f t="shared" si="24"/>
        <v>3.0314439843133867</v>
      </c>
      <c r="AW46" s="20">
        <f t="shared" si="24"/>
        <v>3.895398405907069</v>
      </c>
      <c r="AX46" s="20">
        <f t="shared" si="24"/>
        <v>3.8764138205178655</v>
      </c>
      <c r="AY46" s="20">
        <f t="shared" si="24"/>
        <v>3.6840806029566853</v>
      </c>
      <c r="AZ46" s="20">
        <f t="shared" si="24"/>
        <v>3.2222993697551994</v>
      </c>
    </row>
    <row r="47" spans="2:52" x14ac:dyDescent="0.25">
      <c r="B47" t="str">
        <f t="shared" si="2"/>
        <v xml:space="preserve">  Other services</v>
      </c>
      <c r="C47" s="21"/>
      <c r="D47" s="21">
        <f t="shared" ref="D47:AI47" si="25">100*(D18/C18-1)</f>
        <v>2.767787058037019</v>
      </c>
      <c r="E47" s="21">
        <f t="shared" si="25"/>
        <v>3.1695810913018763</v>
      </c>
      <c r="F47" s="21">
        <f t="shared" si="25"/>
        <v>4.3926500218998576</v>
      </c>
      <c r="G47" s="21">
        <f t="shared" si="25"/>
        <v>5.2620379482959834</v>
      </c>
      <c r="H47" s="21">
        <f t="shared" si="25"/>
        <v>3.3272668168612407</v>
      </c>
      <c r="I47" s="21">
        <f t="shared" si="25"/>
        <v>4.0287297049534709</v>
      </c>
      <c r="J47" s="21">
        <f t="shared" si="25"/>
        <v>3.052527004702088</v>
      </c>
      <c r="K47" s="21">
        <f t="shared" si="25"/>
        <v>7.9992474492527776</v>
      </c>
      <c r="L47" s="21">
        <f t="shared" si="25"/>
        <v>5.0396449440181623</v>
      </c>
      <c r="M47" s="21">
        <f t="shared" si="25"/>
        <v>4.7575209555889675</v>
      </c>
      <c r="N47" s="21">
        <f t="shared" si="25"/>
        <v>2.7537453772683573</v>
      </c>
      <c r="O47" s="21">
        <f t="shared" si="25"/>
        <v>2.8563739941944943</v>
      </c>
      <c r="P47" s="21">
        <f t="shared" si="25"/>
        <v>3.1050124380138877</v>
      </c>
      <c r="Q47" s="21">
        <f t="shared" si="25"/>
        <v>3.3850268238291958</v>
      </c>
      <c r="R47" s="21">
        <f t="shared" si="25"/>
        <v>3.2252364488683405</v>
      </c>
      <c r="S47" s="21">
        <f t="shared" si="25"/>
        <v>2.5609301844603527</v>
      </c>
      <c r="T47" s="21">
        <f t="shared" si="25"/>
        <v>4.2988511145414465</v>
      </c>
      <c r="U47" s="21">
        <f t="shared" si="25"/>
        <v>4.02522413517723</v>
      </c>
      <c r="V47" s="21">
        <f t="shared" si="25"/>
        <v>2.5526071280653317</v>
      </c>
      <c r="W47" s="21">
        <f t="shared" si="25"/>
        <v>2.4487232032510464</v>
      </c>
      <c r="X47" s="21">
        <f t="shared" si="25"/>
        <v>0.53229017090437036</v>
      </c>
      <c r="Y47" s="21">
        <f t="shared" si="25"/>
        <v>0.74229799246297024</v>
      </c>
      <c r="Z47" s="21">
        <f t="shared" si="25"/>
        <v>1.7815646034506472</v>
      </c>
      <c r="AA47" s="21">
        <f t="shared" si="25"/>
        <v>1.3788550006740508</v>
      </c>
      <c r="AB47" s="21">
        <f t="shared" si="25"/>
        <v>2.367634254973261</v>
      </c>
      <c r="AC47" s="21">
        <f t="shared" si="25"/>
        <v>1.9338920537536941</v>
      </c>
      <c r="AD47" s="21">
        <f t="shared" si="25"/>
        <v>2.8020289897684458</v>
      </c>
      <c r="AE47" s="21">
        <f t="shared" si="25"/>
        <v>2.7242055252842068</v>
      </c>
      <c r="AF47" s="21">
        <f t="shared" si="25"/>
        <v>9.3563972173504872E-2</v>
      </c>
      <c r="AG47" s="21">
        <f t="shared" si="25"/>
        <v>1.457057468116818</v>
      </c>
      <c r="AH47" s="21">
        <f t="shared" si="25"/>
        <v>2.9260271299825114</v>
      </c>
      <c r="AI47" s="21">
        <f t="shared" si="25"/>
        <v>2.3434861616294489</v>
      </c>
      <c r="AJ47" s="21">
        <f t="shared" ref="AJ47:AZ47" si="26">100*(AJ18/AI18-1)</f>
        <v>2.2473092427960584</v>
      </c>
      <c r="AK47" s="21">
        <f t="shared" si="26"/>
        <v>2.5516891619147275</v>
      </c>
      <c r="AL47" s="21">
        <f t="shared" si="26"/>
        <v>2.568179215339117</v>
      </c>
      <c r="AM47" s="21">
        <f t="shared" si="26"/>
        <v>3.8233252197428458</v>
      </c>
      <c r="AN47" s="21">
        <f t="shared" si="26"/>
        <v>2.7490397275518719</v>
      </c>
      <c r="AO47" s="21">
        <f t="shared" si="26"/>
        <v>2.9765755464061794</v>
      </c>
      <c r="AP47" s="21">
        <f t="shared" si="26"/>
        <v>2.4795989076812575</v>
      </c>
      <c r="AQ47" s="20">
        <f t="shared" si="26"/>
        <v>1.9119687129218965</v>
      </c>
      <c r="AR47" s="20">
        <f t="shared" si="26"/>
        <v>1.5869093717598703</v>
      </c>
      <c r="AS47" s="20">
        <f t="shared" si="26"/>
        <v>1.5196122515261923</v>
      </c>
      <c r="AT47" s="20">
        <f t="shared" si="26"/>
        <v>1.2876779207898315</v>
      </c>
      <c r="AU47" s="20">
        <f t="shared" si="26"/>
        <v>1.2036396837283192</v>
      </c>
      <c r="AV47" s="20">
        <f t="shared" si="26"/>
        <v>1.204191308527669</v>
      </c>
      <c r="AW47" s="20">
        <f t="shared" si="26"/>
        <v>1.2944625707375312</v>
      </c>
      <c r="AX47" s="20">
        <f t="shared" si="26"/>
        <v>1.4771143196961267</v>
      </c>
      <c r="AY47" s="20">
        <f t="shared" si="26"/>
        <v>1.5958737373718224</v>
      </c>
      <c r="AZ47" s="20">
        <f t="shared" si="26"/>
        <v>1.4016181567633401</v>
      </c>
    </row>
    <row r="48" spans="2:52" x14ac:dyDescent="0.25">
      <c r="B48" t="str">
        <f t="shared" si="2"/>
        <v xml:space="preserve">  Government</v>
      </c>
      <c r="C48" s="21"/>
      <c r="D48" s="21">
        <f t="shared" ref="D48:AI48" si="27">100*(D19/C19-1)</f>
        <v>-1.1574013641851622</v>
      </c>
      <c r="E48" s="21">
        <f t="shared" si="27"/>
        <v>-2.6412543036857361</v>
      </c>
      <c r="F48" s="21">
        <f t="shared" si="27"/>
        <v>0.81901811217914844</v>
      </c>
      <c r="G48" s="21">
        <f t="shared" si="27"/>
        <v>3.8512811563109928</v>
      </c>
      <c r="H48" s="21">
        <f t="shared" si="27"/>
        <v>2.7898253985565225</v>
      </c>
      <c r="I48" s="21">
        <f t="shared" si="27"/>
        <v>2.3933697617509964</v>
      </c>
      <c r="J48" s="21">
        <f t="shared" si="27"/>
        <v>2.7343996939303228</v>
      </c>
      <c r="K48" s="21">
        <f t="shared" si="27"/>
        <v>3.5138067909292969</v>
      </c>
      <c r="L48" s="21">
        <f t="shared" si="27"/>
        <v>3.2833624789540439</v>
      </c>
      <c r="M48" s="21">
        <f t="shared" si="27"/>
        <v>5.4077475819659604</v>
      </c>
      <c r="N48" s="21">
        <f t="shared" si="27"/>
        <v>4.0516197805591903</v>
      </c>
      <c r="O48" s="21">
        <f t="shared" si="27"/>
        <v>3.4684563248812639</v>
      </c>
      <c r="P48" s="21">
        <f t="shared" si="27"/>
        <v>1.9509577283015389</v>
      </c>
      <c r="Q48" s="21">
        <f t="shared" si="27"/>
        <v>1.655632365755566</v>
      </c>
      <c r="R48" s="21">
        <f t="shared" si="27"/>
        <v>1.9680880892386732</v>
      </c>
      <c r="S48" s="21">
        <f t="shared" si="27"/>
        <v>1.7443435868701451</v>
      </c>
      <c r="T48" s="21">
        <f t="shared" si="27"/>
        <v>1.7735149517643434</v>
      </c>
      <c r="U48" s="21">
        <f t="shared" si="27"/>
        <v>2.7463589134167465</v>
      </c>
      <c r="V48" s="21">
        <f t="shared" si="27"/>
        <v>2.3124848439120216</v>
      </c>
      <c r="W48" s="21">
        <f t="shared" si="27"/>
        <v>1.7047967253052576</v>
      </c>
      <c r="X48" s="21">
        <f t="shared" si="27"/>
        <v>3.240713329542344</v>
      </c>
      <c r="Y48" s="21">
        <f t="shared" si="27"/>
        <v>2.0557091501678615</v>
      </c>
      <c r="Z48" s="21">
        <f t="shared" si="27"/>
        <v>1.09376296700332</v>
      </c>
      <c r="AA48" s="21">
        <f t="shared" si="27"/>
        <v>1.5307422136978666E-2</v>
      </c>
      <c r="AB48" s="21">
        <f t="shared" si="27"/>
        <v>-9.3294668458976382E-2</v>
      </c>
      <c r="AC48" s="21">
        <f t="shared" si="27"/>
        <v>0.36251741296930984</v>
      </c>
      <c r="AD48" s="21">
        <f t="shared" si="27"/>
        <v>0.82869981051700847</v>
      </c>
      <c r="AE48" s="21">
        <f t="shared" si="27"/>
        <v>2.1857796363697446</v>
      </c>
      <c r="AF48" s="21">
        <f t="shared" si="27"/>
        <v>0.80506721024025119</v>
      </c>
      <c r="AG48" s="21">
        <f t="shared" si="27"/>
        <v>-0.17504057837848253</v>
      </c>
      <c r="AH48" s="21">
        <f t="shared" si="27"/>
        <v>-1.7617018284359687</v>
      </c>
      <c r="AI48" s="21">
        <f t="shared" si="27"/>
        <v>0.23931856507890537</v>
      </c>
      <c r="AJ48" s="21">
        <f t="shared" ref="AJ48:AZ48" si="28">100*(AJ19/AI19-1)</f>
        <v>1.0335000376868964</v>
      </c>
      <c r="AK48" s="21">
        <f t="shared" si="28"/>
        <v>1.4483209463125757</v>
      </c>
      <c r="AL48" s="21">
        <f t="shared" si="28"/>
        <v>2.4819363919086568</v>
      </c>
      <c r="AM48" s="21">
        <f t="shared" si="28"/>
        <v>2.3157712967786681</v>
      </c>
      <c r="AN48" s="21">
        <f t="shared" si="28"/>
        <v>1.5925943109037499</v>
      </c>
      <c r="AO48" s="21">
        <f t="shared" si="28"/>
        <v>-1.2715828507233518</v>
      </c>
      <c r="AP48" s="21">
        <f t="shared" si="28"/>
        <v>-1.2369872560585637</v>
      </c>
      <c r="AQ48" s="20">
        <f t="shared" si="28"/>
        <v>1.6870580810982139</v>
      </c>
      <c r="AR48" s="20">
        <f t="shared" si="28"/>
        <v>1.4225690652273304</v>
      </c>
      <c r="AS48" s="20">
        <f t="shared" si="28"/>
        <v>1.2165613582238777</v>
      </c>
      <c r="AT48" s="20">
        <f t="shared" si="28"/>
        <v>0.9497480532090874</v>
      </c>
      <c r="AU48" s="20">
        <f t="shared" si="28"/>
        <v>0.7514341107303979</v>
      </c>
      <c r="AV48" s="20">
        <f t="shared" si="28"/>
        <v>0.82783025251023101</v>
      </c>
      <c r="AW48" s="20">
        <f t="shared" si="28"/>
        <v>0.97050515904553158</v>
      </c>
      <c r="AX48" s="20">
        <f t="shared" si="28"/>
        <v>1.0424192582257463</v>
      </c>
      <c r="AY48" s="20">
        <f t="shared" si="28"/>
        <v>1.0363328630798474</v>
      </c>
      <c r="AZ48" s="20">
        <f t="shared" si="28"/>
        <v>0.90556214488994868</v>
      </c>
    </row>
    <row r="49" spans="2:52" x14ac:dyDescent="0.25">
      <c r="B49" t="str">
        <f t="shared" si="2"/>
        <v xml:space="preserve">   State and local</v>
      </c>
      <c r="C49" s="21"/>
      <c r="D49" s="21">
        <f t="shared" ref="D49:AI49" si="29">100*(D20/C20-1)</f>
        <v>-0.66061201935139202</v>
      </c>
      <c r="E49" s="21">
        <f t="shared" si="29"/>
        <v>-2.0326100998679042</v>
      </c>
      <c r="F49" s="21">
        <f t="shared" si="29"/>
        <v>0.86761598403242157</v>
      </c>
      <c r="G49" s="21">
        <f t="shared" si="29"/>
        <v>3.1824693488494038</v>
      </c>
      <c r="H49" s="21">
        <f t="shared" si="29"/>
        <v>2.4201083341295337</v>
      </c>
      <c r="I49" s="21">
        <f t="shared" si="29"/>
        <v>2.8434315625279316</v>
      </c>
      <c r="J49" s="21">
        <f t="shared" si="29"/>
        <v>3.0282265053097612</v>
      </c>
      <c r="K49" s="21">
        <f t="shared" si="29"/>
        <v>3.2226351387618424</v>
      </c>
      <c r="L49" s="21">
        <f t="shared" si="29"/>
        <v>3.4938426616667684</v>
      </c>
      <c r="M49" s="21">
        <f t="shared" si="29"/>
        <v>5.7713159385604174</v>
      </c>
      <c r="N49" s="21">
        <f t="shared" si="29"/>
        <v>4.854182862979739</v>
      </c>
      <c r="O49" s="21">
        <f t="shared" si="29"/>
        <v>3.9212078118441962</v>
      </c>
      <c r="P49" s="21">
        <f t="shared" si="29"/>
        <v>1.8653262586157959</v>
      </c>
      <c r="Q49" s="21">
        <f t="shared" si="29"/>
        <v>1.9543699004775039</v>
      </c>
      <c r="R49" s="21">
        <f t="shared" si="29"/>
        <v>2.5955010645629439</v>
      </c>
      <c r="S49" s="21">
        <f t="shared" si="29"/>
        <v>2.1641873218834373</v>
      </c>
      <c r="T49" s="21">
        <f t="shared" si="29"/>
        <v>1.9221107643499602</v>
      </c>
      <c r="U49" s="21">
        <f t="shared" si="29"/>
        <v>2.6042317841646012</v>
      </c>
      <c r="V49" s="21">
        <f t="shared" si="29"/>
        <v>2.3124562319748909</v>
      </c>
      <c r="W49" s="21">
        <f t="shared" si="29"/>
        <v>1.4454750841890629</v>
      </c>
      <c r="X49" s="21">
        <f t="shared" si="29"/>
        <v>3.851476253686914</v>
      </c>
      <c r="Y49" s="21">
        <f t="shared" si="29"/>
        <v>2.0993159299088182</v>
      </c>
      <c r="Z49" s="21">
        <f t="shared" si="29"/>
        <v>0.78740741948810644</v>
      </c>
      <c r="AA49" s="21">
        <f t="shared" si="29"/>
        <v>0.13399920435273049</v>
      </c>
      <c r="AB49" s="21">
        <f t="shared" si="29"/>
        <v>0.16833136549603278</v>
      </c>
      <c r="AC49" s="21">
        <f t="shared" si="29"/>
        <v>0.68949517950636086</v>
      </c>
      <c r="AD49" s="21">
        <f t="shared" si="29"/>
        <v>0.96382072650278428</v>
      </c>
      <c r="AE49" s="21">
        <f t="shared" si="29"/>
        <v>2.3318133822137987</v>
      </c>
      <c r="AF49" s="21">
        <f t="shared" si="29"/>
        <v>0.63683340380440434</v>
      </c>
      <c r="AG49" s="21">
        <f t="shared" si="29"/>
        <v>-0.18620453936744052</v>
      </c>
      <c r="AH49" s="21">
        <f t="shared" si="29"/>
        <v>-1.4660683175163891</v>
      </c>
      <c r="AI49" s="21">
        <f t="shared" si="29"/>
        <v>0.49599682811882762</v>
      </c>
      <c r="AJ49" s="21">
        <f t="shared" ref="AJ49:AZ49" si="30">100*(AJ20/AI20-1)</f>
        <v>1.4596398002484356</v>
      </c>
      <c r="AK49" s="21">
        <f t="shared" si="30"/>
        <v>1.8375854895766208</v>
      </c>
      <c r="AL49" s="21">
        <f t="shared" si="30"/>
        <v>2.8401266784538803</v>
      </c>
      <c r="AM49" s="21">
        <f t="shared" si="30"/>
        <v>2.5084455393519889</v>
      </c>
      <c r="AN49" s="21">
        <f t="shared" si="30"/>
        <v>1.7512469424399102</v>
      </c>
      <c r="AO49" s="21">
        <f t="shared" si="30"/>
        <v>-1.1249793578419043</v>
      </c>
      <c r="AP49" s="21">
        <f t="shared" si="30"/>
        <v>-1.1569510571854291</v>
      </c>
      <c r="AQ49" s="20">
        <f t="shared" si="30"/>
        <v>1.8969894405722609</v>
      </c>
      <c r="AR49" s="20">
        <f t="shared" si="30"/>
        <v>1.5719545563443349</v>
      </c>
      <c r="AS49" s="20">
        <f t="shared" si="30"/>
        <v>1.3412548428892279</v>
      </c>
      <c r="AT49" s="20">
        <f t="shared" si="30"/>
        <v>1.0451514746901092</v>
      </c>
      <c r="AU49" s="20">
        <f t="shared" si="30"/>
        <v>0.82550889652102111</v>
      </c>
      <c r="AV49" s="20">
        <f t="shared" si="30"/>
        <v>0.90913310177058726</v>
      </c>
      <c r="AW49" s="20">
        <f t="shared" si="30"/>
        <v>1.0654595477951112</v>
      </c>
      <c r="AX49" s="20">
        <f t="shared" si="30"/>
        <v>1.1435944480528093</v>
      </c>
      <c r="AY49" s="20">
        <f t="shared" si="30"/>
        <v>1.1357814700360125</v>
      </c>
      <c r="AZ49" s="20">
        <f t="shared" si="30"/>
        <v>0.99149928325723558</v>
      </c>
    </row>
    <row r="50" spans="2:52" x14ac:dyDescent="0.25">
      <c r="B50" t="str">
        <f t="shared" si="2"/>
        <v xml:space="preserve">   Federal</v>
      </c>
      <c r="C50" s="21"/>
      <c r="D50" s="21">
        <f t="shared" ref="D50:AI50" si="31">100*(D21/C21-1)</f>
        <v>-3.8210010665524319</v>
      </c>
      <c r="E50" s="21">
        <f t="shared" si="31"/>
        <v>-6.0118091875936086</v>
      </c>
      <c r="F50" s="21">
        <f t="shared" si="31"/>
        <v>0.53849838241022407</v>
      </c>
      <c r="G50" s="21">
        <f t="shared" si="31"/>
        <v>7.7244769717835782</v>
      </c>
      <c r="H50" s="21">
        <f t="shared" si="31"/>
        <v>4.8406406631367638</v>
      </c>
      <c r="I50" s="21">
        <f t="shared" si="31"/>
        <v>-4.5478403988896687E-2</v>
      </c>
      <c r="J50" s="21">
        <f t="shared" si="31"/>
        <v>1.0961573520237522</v>
      </c>
      <c r="K50" s="21">
        <f t="shared" si="31"/>
        <v>5.1682710540067678</v>
      </c>
      <c r="L50" s="21">
        <f t="shared" si="31"/>
        <v>2.1095202758612208</v>
      </c>
      <c r="M50" s="21">
        <f t="shared" si="31"/>
        <v>3.3526480461818498</v>
      </c>
      <c r="N50" s="21">
        <f t="shared" si="31"/>
        <v>-0.59109775413049848</v>
      </c>
      <c r="O50" s="21">
        <f t="shared" si="31"/>
        <v>0.70588531071837934</v>
      </c>
      <c r="P50" s="21">
        <f t="shared" si="31"/>
        <v>2.490140860355794</v>
      </c>
      <c r="Q50" s="21">
        <f t="shared" si="31"/>
        <v>-0.21391719489886052</v>
      </c>
      <c r="R50" s="21">
        <f t="shared" si="31"/>
        <v>-2.0436868064814817</v>
      </c>
      <c r="S50" s="21">
        <f t="shared" si="31"/>
        <v>-1.0673411485215833</v>
      </c>
      <c r="T50" s="21">
        <f t="shared" si="31"/>
        <v>0.74586662123417025</v>
      </c>
      <c r="U50" s="21">
        <f t="shared" si="31"/>
        <v>3.7407474428937881</v>
      </c>
      <c r="V50" s="21">
        <f t="shared" si="31"/>
        <v>2.3126828334693483</v>
      </c>
      <c r="W50" s="21">
        <f t="shared" si="31"/>
        <v>3.4992527577791366</v>
      </c>
      <c r="X50" s="21">
        <f t="shared" si="31"/>
        <v>-0.90178357112146168</v>
      </c>
      <c r="Y50" s="21">
        <f t="shared" si="31"/>
        <v>1.7457600506167958</v>
      </c>
      <c r="Z50" s="21">
        <f t="shared" si="31"/>
        <v>3.2788494159367021</v>
      </c>
      <c r="AA50" s="21">
        <f t="shared" si="31"/>
        <v>-0.81084162946128968</v>
      </c>
      <c r="AB50" s="21">
        <f t="shared" si="31"/>
        <v>-1.9316779914927418</v>
      </c>
      <c r="AC50" s="21">
        <f t="shared" si="31"/>
        <v>-1.9842769252000236</v>
      </c>
      <c r="AD50" s="21">
        <f t="shared" si="31"/>
        <v>-0.16754897457613716</v>
      </c>
      <c r="AE50" s="21">
        <f t="shared" si="31"/>
        <v>1.0968683665659951</v>
      </c>
      <c r="AF50" s="21">
        <f t="shared" si="31"/>
        <v>2.0748385081759135</v>
      </c>
      <c r="AG50" s="21">
        <f t="shared" si="31"/>
        <v>-9.196587363994313E-2</v>
      </c>
      <c r="AH50" s="21">
        <f t="shared" si="31"/>
        <v>-3.9595329250987188</v>
      </c>
      <c r="AI50" s="21">
        <f t="shared" si="31"/>
        <v>-1.7184497398995413</v>
      </c>
      <c r="AJ50" s="21">
        <f t="shared" ref="AJ50:AZ50" si="32">100*(AJ21/AI21-1)</f>
        <v>-2.2900408435472253</v>
      </c>
      <c r="AK50" s="21">
        <f t="shared" si="32"/>
        <v>-1.7041297077934336</v>
      </c>
      <c r="AL50" s="21">
        <f t="shared" si="32"/>
        <v>-0.52337914207961633</v>
      </c>
      <c r="AM50" s="21">
        <f t="shared" si="32"/>
        <v>0.6445209481234393</v>
      </c>
      <c r="AN50" s="21">
        <f t="shared" si="32"/>
        <v>0.19096025438563036</v>
      </c>
      <c r="AO50" s="21">
        <f t="shared" si="32"/>
        <v>-2.5869375479954604</v>
      </c>
      <c r="AP50" s="21">
        <f t="shared" si="32"/>
        <v>-1.9657951338762247</v>
      </c>
      <c r="AQ50" s="20">
        <f t="shared" si="32"/>
        <v>-0.24056455036116642</v>
      </c>
      <c r="AR50" s="20">
        <f t="shared" si="32"/>
        <v>2.1404785424117279E-2</v>
      </c>
      <c r="AS50" s="20">
        <f t="shared" si="32"/>
        <v>2.9049891207733047E-2</v>
      </c>
      <c r="AT50" s="20">
        <f t="shared" si="32"/>
        <v>2.9289672258259181E-2</v>
      </c>
      <c r="AU50" s="20">
        <f t="shared" si="32"/>
        <v>2.9257463075427204E-2</v>
      </c>
      <c r="AV50" s="20">
        <f t="shared" si="32"/>
        <v>2.9296157454550276E-2</v>
      </c>
      <c r="AW50" s="20">
        <f t="shared" si="32"/>
        <v>2.9287577319792035E-2</v>
      </c>
      <c r="AX50" s="20">
        <f t="shared" si="32"/>
        <v>2.9279002209392502E-2</v>
      </c>
      <c r="AY50" s="20">
        <f t="shared" si="32"/>
        <v>2.9270432118910783E-2</v>
      </c>
      <c r="AZ50" s="20">
        <f t="shared" si="32"/>
        <v>2.5651330223253055E-2</v>
      </c>
    </row>
    <row r="51" spans="2:52" x14ac:dyDescent="0.25">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0"/>
      <c r="AR51" s="20"/>
      <c r="AS51" s="20"/>
      <c r="AT51" s="20"/>
      <c r="AU51" s="20"/>
      <c r="AV51" s="20"/>
      <c r="AW51" s="20"/>
      <c r="AX51" s="20"/>
      <c r="AY51" s="20"/>
      <c r="AZ51" s="20"/>
    </row>
    <row r="52" spans="2:52" x14ac:dyDescent="0.25">
      <c r="B52" t="str">
        <f>B23</f>
        <v>Personal income (mil. $2012)</v>
      </c>
      <c r="C52" s="21"/>
      <c r="D52" s="21">
        <f t="shared" ref="D52:AI52" si="33">100*(D23/C23-1)</f>
        <v>2.37108122145675</v>
      </c>
      <c r="E52" s="21">
        <f t="shared" si="33"/>
        <v>1.2581358326113623</v>
      </c>
      <c r="F52" s="21">
        <f t="shared" si="33"/>
        <v>0.90199274030335896</v>
      </c>
      <c r="G52" s="21">
        <f t="shared" si="33"/>
        <v>4.0635638052972878</v>
      </c>
      <c r="H52" s="21">
        <f t="shared" si="33"/>
        <v>4.9495787591085971</v>
      </c>
      <c r="I52" s="21">
        <f t="shared" si="33"/>
        <v>5.9209050166829424</v>
      </c>
      <c r="J52" s="21">
        <f t="shared" si="33"/>
        <v>3.9741797758858777</v>
      </c>
      <c r="K52" s="21">
        <f t="shared" si="33"/>
        <v>6.5966268472960721</v>
      </c>
      <c r="L52" s="21">
        <f t="shared" si="33"/>
        <v>6.6052280699891108</v>
      </c>
      <c r="M52" s="21">
        <f t="shared" si="33"/>
        <v>5.3164858593417685</v>
      </c>
      <c r="N52" s="21">
        <f t="shared" si="33"/>
        <v>2.7992962079909089</v>
      </c>
      <c r="O52" s="21">
        <f t="shared" si="33"/>
        <v>4.9058545401950093</v>
      </c>
      <c r="P52" s="21">
        <f t="shared" si="33"/>
        <v>1.1001101870551366</v>
      </c>
      <c r="Q52" s="21">
        <f t="shared" si="33"/>
        <v>2.9740222241403158</v>
      </c>
      <c r="R52" s="21">
        <f t="shared" si="33"/>
        <v>3.9423105082882159</v>
      </c>
      <c r="S52" s="21">
        <f t="shared" si="33"/>
        <v>6.1070304405882903</v>
      </c>
      <c r="T52" s="21">
        <f t="shared" si="33"/>
        <v>7.2861535362491292</v>
      </c>
      <c r="U52" s="21">
        <f t="shared" si="33"/>
        <v>11.938039626436382</v>
      </c>
      <c r="V52" s="21">
        <f t="shared" si="33"/>
        <v>8.0507208674407416</v>
      </c>
      <c r="W52" s="21">
        <f t="shared" si="33"/>
        <v>3.8644697055790989</v>
      </c>
      <c r="X52" s="21">
        <f t="shared" si="33"/>
        <v>-0.78103707976797665</v>
      </c>
      <c r="Y52" s="21">
        <f t="shared" si="33"/>
        <v>-0.47117750628041799</v>
      </c>
      <c r="Z52" s="21">
        <f t="shared" si="33"/>
        <v>0.8232402557723395</v>
      </c>
      <c r="AA52" s="21">
        <f t="shared" si="33"/>
        <v>6.3108591343318476</v>
      </c>
      <c r="AB52" s="21">
        <f t="shared" si="33"/>
        <v>0.30005215491513137</v>
      </c>
      <c r="AC52" s="21">
        <f t="shared" si="33"/>
        <v>7.9435798977414818</v>
      </c>
      <c r="AD52" s="21">
        <f t="shared" si="33"/>
        <v>5.9022465667262658</v>
      </c>
      <c r="AE52" s="21">
        <f t="shared" si="33"/>
        <v>9.3864233222173965E-2</v>
      </c>
      <c r="AF52" s="21">
        <f t="shared" si="33"/>
        <v>-7.0424890771965014</v>
      </c>
      <c r="AG52" s="21">
        <f t="shared" si="33"/>
        <v>0.6528359924847793</v>
      </c>
      <c r="AH52" s="21">
        <f t="shared" si="33"/>
        <v>4.6994703185985642</v>
      </c>
      <c r="AI52" s="21">
        <f t="shared" si="33"/>
        <v>9.5546116163057313</v>
      </c>
      <c r="AJ52" s="21">
        <f t="shared" ref="AJ52:AZ52" si="34">100*(AJ23/AI23-1)</f>
        <v>1.6046071231809345</v>
      </c>
      <c r="AK52" s="21">
        <f t="shared" si="34"/>
        <v>8.4215546514191608</v>
      </c>
      <c r="AL52" s="21">
        <f t="shared" si="34"/>
        <v>6.3212978345214887</v>
      </c>
      <c r="AM52" s="21">
        <f t="shared" si="34"/>
        <v>5.5250338882739225</v>
      </c>
      <c r="AN52" s="21">
        <f t="shared" si="34"/>
        <v>5.6916583753122252</v>
      </c>
      <c r="AO52" s="21">
        <f t="shared" si="34"/>
        <v>6.1127165538702455</v>
      </c>
      <c r="AP52" s="20">
        <f t="shared" si="34"/>
        <v>5.1284173654737586</v>
      </c>
      <c r="AQ52" s="20">
        <f t="shared" si="34"/>
        <v>3.5700270810793189</v>
      </c>
      <c r="AR52" s="20">
        <f t="shared" si="34"/>
        <v>3.7425196861453625</v>
      </c>
      <c r="AS52" s="20">
        <f t="shared" si="34"/>
        <v>3.0765987262316941</v>
      </c>
      <c r="AT52" s="20">
        <f t="shared" si="34"/>
        <v>2.748052669883605</v>
      </c>
      <c r="AU52" s="20">
        <f t="shared" si="34"/>
        <v>3.0874039729136715</v>
      </c>
      <c r="AV52" s="20">
        <f t="shared" si="34"/>
        <v>3.8666562143052863</v>
      </c>
      <c r="AW52" s="20">
        <f t="shared" si="34"/>
        <v>4.0941309590430963</v>
      </c>
      <c r="AX52" s="20">
        <f t="shared" si="34"/>
        <v>3.9793362311110858</v>
      </c>
      <c r="AY52" s="20">
        <f t="shared" si="34"/>
        <v>3.9509222582241099</v>
      </c>
      <c r="AZ52" s="20">
        <f t="shared" si="34"/>
        <v>3.522022255901569</v>
      </c>
    </row>
    <row r="53" spans="2:52" x14ac:dyDescent="0.25">
      <c r="B53" t="str">
        <f>B24</f>
        <v>Personal income (mil. $)</v>
      </c>
      <c r="C53" s="21"/>
      <c r="D53" s="21">
        <f t="shared" ref="D53:AI53" si="35">100*(D24/C24-1)</f>
        <v>11.532858056011165</v>
      </c>
      <c r="E53" s="21">
        <f t="shared" si="35"/>
        <v>6.8590178908076727</v>
      </c>
      <c r="F53" s="21">
        <f t="shared" si="35"/>
        <v>5.1979604886111863</v>
      </c>
      <c r="G53" s="21">
        <f t="shared" si="35"/>
        <v>8.0035631357542325</v>
      </c>
      <c r="H53" s="21">
        <f t="shared" si="35"/>
        <v>8.6097355629449304</v>
      </c>
      <c r="I53" s="21">
        <f t="shared" si="35"/>
        <v>8.2214348410482252</v>
      </c>
      <c r="J53" s="21">
        <f t="shared" si="35"/>
        <v>7.1919017157959342</v>
      </c>
      <c r="K53" s="21">
        <f t="shared" si="35"/>
        <v>10.767209483420981</v>
      </c>
      <c r="L53" s="21">
        <f t="shared" si="35"/>
        <v>11.246593574156361</v>
      </c>
      <c r="M53" s="21">
        <f t="shared" si="35"/>
        <v>9.9362955579161962</v>
      </c>
      <c r="N53" s="21">
        <f t="shared" si="35"/>
        <v>6.2376723335800577</v>
      </c>
      <c r="O53" s="21">
        <f t="shared" si="35"/>
        <v>7.7007099496300135</v>
      </c>
      <c r="P53" s="21">
        <f t="shared" si="35"/>
        <v>3.6135437568847406</v>
      </c>
      <c r="Q53" s="21">
        <f t="shared" si="35"/>
        <v>5.1269196369203351</v>
      </c>
      <c r="R53" s="21">
        <f t="shared" si="35"/>
        <v>6.1294357223825369</v>
      </c>
      <c r="S53" s="21">
        <f t="shared" si="35"/>
        <v>8.3805492504292367</v>
      </c>
      <c r="T53" s="21">
        <f t="shared" si="35"/>
        <v>9.1487461359467392</v>
      </c>
      <c r="U53" s="21">
        <f t="shared" si="35"/>
        <v>12.8304469484124</v>
      </c>
      <c r="V53" s="21">
        <f t="shared" si="35"/>
        <v>9.664787917805473</v>
      </c>
      <c r="W53" s="21">
        <f t="shared" si="35"/>
        <v>6.432897637252033</v>
      </c>
      <c r="X53" s="21">
        <f t="shared" si="35"/>
        <v>1.1265619369546176</v>
      </c>
      <c r="Y53" s="21">
        <f t="shared" si="35"/>
        <v>0.83990434766498812</v>
      </c>
      <c r="Z53" s="21">
        <f t="shared" si="35"/>
        <v>2.7836693688076064</v>
      </c>
      <c r="AA53" s="21">
        <f t="shared" si="35"/>
        <v>9.038995065732113</v>
      </c>
      <c r="AB53" s="21">
        <f t="shared" si="35"/>
        <v>3.1080564098313168</v>
      </c>
      <c r="AC53" s="21">
        <f t="shared" si="35"/>
        <v>10.852800286248264</v>
      </c>
      <c r="AD53" s="21">
        <f t="shared" si="35"/>
        <v>8.5986260746328647</v>
      </c>
      <c r="AE53" s="21">
        <f t="shared" si="35"/>
        <v>3.0826568810361943</v>
      </c>
      <c r="AF53" s="21">
        <f t="shared" si="35"/>
        <v>-7.1375339858634863</v>
      </c>
      <c r="AG53" s="21">
        <f t="shared" si="35"/>
        <v>2.3939879336760672</v>
      </c>
      <c r="AH53" s="21">
        <f t="shared" si="35"/>
        <v>7.3526978298876777</v>
      </c>
      <c r="AI53" s="21">
        <f t="shared" si="35"/>
        <v>11.648989824405165</v>
      </c>
      <c r="AJ53" s="21">
        <f t="shared" ref="AJ53:AZ53" si="36">100*(AJ24/AI24-1)</f>
        <v>2.9616955711808224</v>
      </c>
      <c r="AK53" s="21">
        <f t="shared" si="36"/>
        <v>10.015901598095333</v>
      </c>
      <c r="AL53" s="21">
        <f t="shared" si="36"/>
        <v>6.5385765661600148</v>
      </c>
      <c r="AM53" s="21">
        <f t="shared" si="36"/>
        <v>6.6040812254415604</v>
      </c>
      <c r="AN53" s="21">
        <f t="shared" si="36"/>
        <v>7.5543937401500116</v>
      </c>
      <c r="AO53" s="21">
        <f t="shared" si="36"/>
        <v>8.3307771807549678</v>
      </c>
      <c r="AP53" s="20">
        <f t="shared" si="36"/>
        <v>6.701312168486151</v>
      </c>
      <c r="AQ53" s="20">
        <f t="shared" si="36"/>
        <v>5.7008434522718865</v>
      </c>
      <c r="AR53" s="20">
        <f t="shared" si="36"/>
        <v>5.6570991729793629</v>
      </c>
      <c r="AS53" s="20">
        <f t="shared" si="36"/>
        <v>5.2979658111427907</v>
      </c>
      <c r="AT53" s="20">
        <f t="shared" si="36"/>
        <v>4.996016520592339</v>
      </c>
      <c r="AU53" s="20">
        <f t="shared" si="36"/>
        <v>5.2406121508618675</v>
      </c>
      <c r="AV53" s="20">
        <f t="shared" si="36"/>
        <v>5.9748594221217921</v>
      </c>
      <c r="AW53" s="20">
        <f t="shared" si="36"/>
        <v>6.1901220646123134</v>
      </c>
      <c r="AX53" s="20">
        <f t="shared" si="36"/>
        <v>6.0706764316171613</v>
      </c>
      <c r="AY53" s="20">
        <f t="shared" si="36"/>
        <v>6.0347516633237008</v>
      </c>
      <c r="AZ53" s="20">
        <f t="shared" si="36"/>
        <v>5.3240885167550323</v>
      </c>
    </row>
    <row r="54" spans="2:52" x14ac:dyDescent="0.25">
      <c r="B54" t="str">
        <f>B25</f>
        <v xml:space="preserve">  Wage and salary disbursements (mil. $)</v>
      </c>
      <c r="C54" s="21"/>
      <c r="D54" s="21">
        <f t="shared" ref="D54:AI54" si="37">100*(D25/C25-1)</f>
        <v>10.430521109201241</v>
      </c>
      <c r="E54" s="21">
        <f t="shared" si="37"/>
        <v>4.0727899128130574</v>
      </c>
      <c r="F54" s="21">
        <f t="shared" si="37"/>
        <v>2.227252259567436</v>
      </c>
      <c r="G54" s="21">
        <f t="shared" si="37"/>
        <v>6.5790530197316288</v>
      </c>
      <c r="H54" s="21">
        <f t="shared" si="37"/>
        <v>8.6206604565520983</v>
      </c>
      <c r="I54" s="21">
        <f t="shared" si="37"/>
        <v>9.6198564920948471</v>
      </c>
      <c r="J54" s="21">
        <f t="shared" si="37"/>
        <v>8.3393732019213971</v>
      </c>
      <c r="K54" s="21">
        <f t="shared" si="37"/>
        <v>9.8278454669926241</v>
      </c>
      <c r="L54" s="21">
        <f t="shared" si="37"/>
        <v>10.886855135348217</v>
      </c>
      <c r="M54" s="21">
        <f t="shared" si="37"/>
        <v>11.152222755099285</v>
      </c>
      <c r="N54" s="21">
        <f t="shared" si="37"/>
        <v>6.1933078088804105</v>
      </c>
      <c r="O54" s="21">
        <f t="shared" si="37"/>
        <v>9.1257144814128601</v>
      </c>
      <c r="P54" s="21">
        <f t="shared" si="37"/>
        <v>1.0562273318318383</v>
      </c>
      <c r="Q54" s="21">
        <f t="shared" si="37"/>
        <v>3.6271558008176719</v>
      </c>
      <c r="R54" s="21">
        <f t="shared" si="37"/>
        <v>6.2185057524207998</v>
      </c>
      <c r="S54" s="21">
        <f t="shared" si="37"/>
        <v>10.318467503855167</v>
      </c>
      <c r="T54" s="21">
        <f t="shared" si="37"/>
        <v>14.178841983442902</v>
      </c>
      <c r="U54" s="21">
        <f t="shared" si="37"/>
        <v>14.657682942532757</v>
      </c>
      <c r="V54" s="21">
        <f t="shared" si="37"/>
        <v>12.946607017759138</v>
      </c>
      <c r="W54" s="21">
        <f t="shared" si="37"/>
        <v>5.3562875509000962</v>
      </c>
      <c r="X54" s="21">
        <f t="shared" si="37"/>
        <v>-1.4436992221147915</v>
      </c>
      <c r="Y54" s="21">
        <f t="shared" si="37"/>
        <v>-1.6916736071161065</v>
      </c>
      <c r="Z54" s="21">
        <f t="shared" si="37"/>
        <v>0.82628018495998212</v>
      </c>
      <c r="AA54" s="21">
        <f t="shared" si="37"/>
        <v>2.9357637005661852</v>
      </c>
      <c r="AB54" s="21">
        <f t="shared" si="37"/>
        <v>5.1865093894124747</v>
      </c>
      <c r="AC54" s="21">
        <f t="shared" si="37"/>
        <v>9.6564504585648017</v>
      </c>
      <c r="AD54" s="21">
        <f t="shared" si="37"/>
        <v>8.6435755459736576</v>
      </c>
      <c r="AE54" s="21">
        <f t="shared" si="37"/>
        <v>2.7387130092053624</v>
      </c>
      <c r="AF54" s="21">
        <f t="shared" si="37"/>
        <v>-3.7142696007506193</v>
      </c>
      <c r="AG54" s="21">
        <f t="shared" si="37"/>
        <v>1.3203649259477812</v>
      </c>
      <c r="AH54" s="21">
        <f t="shared" si="37"/>
        <v>6.4949821121331741</v>
      </c>
      <c r="AI54" s="21">
        <f t="shared" si="37"/>
        <v>7.5816040306610599</v>
      </c>
      <c r="AJ54" s="21">
        <f t="shared" ref="AJ54:AZ54" si="38">100*(AJ25/AI25-1)</f>
        <v>4.708397054699498</v>
      </c>
      <c r="AK54" s="21">
        <f t="shared" si="38"/>
        <v>7.9953578269339243</v>
      </c>
      <c r="AL54" s="21">
        <f t="shared" si="38"/>
        <v>5.8280006620142766</v>
      </c>
      <c r="AM54" s="21">
        <f t="shared" si="38"/>
        <v>7.1416160823824626</v>
      </c>
      <c r="AN54" s="21">
        <f t="shared" si="38"/>
        <v>8.2749357715440794</v>
      </c>
      <c r="AO54" s="21">
        <f t="shared" si="38"/>
        <v>10.221056979224796</v>
      </c>
      <c r="AP54" s="20">
        <f t="shared" si="38"/>
        <v>7.684797533679788</v>
      </c>
      <c r="AQ54" s="20">
        <f t="shared" si="38"/>
        <v>6.4964518992319586</v>
      </c>
      <c r="AR54" s="20">
        <f t="shared" si="38"/>
        <v>6.1398504264830622</v>
      </c>
      <c r="AS54" s="20">
        <f t="shared" si="38"/>
        <v>5.6160277141718895</v>
      </c>
      <c r="AT54" s="20">
        <f t="shared" si="38"/>
        <v>5.1842233613119459</v>
      </c>
      <c r="AU54" s="20">
        <f t="shared" si="38"/>
        <v>5.347457216549123</v>
      </c>
      <c r="AV54" s="20">
        <f t="shared" si="38"/>
        <v>6.2672633304639458</v>
      </c>
      <c r="AW54" s="20">
        <f t="shared" si="38"/>
        <v>6.690831041970724</v>
      </c>
      <c r="AX54" s="20">
        <f t="shared" si="38"/>
        <v>6.6305361986999545</v>
      </c>
      <c r="AY54" s="20">
        <f t="shared" si="38"/>
        <v>6.5327146861345886</v>
      </c>
      <c r="AZ54" s="20">
        <f t="shared" si="38"/>
        <v>5.7715568231697656</v>
      </c>
    </row>
    <row r="55" spans="2:52" x14ac:dyDescent="0.25">
      <c r="B55" t="str">
        <f>B26</f>
        <v>Per capita personal income ($)</v>
      </c>
      <c r="C55" s="21"/>
      <c r="D55" s="21">
        <f t="shared" ref="D55:AI55" si="39">100*(D26/C26-1)</f>
        <v>9.2185380515772852</v>
      </c>
      <c r="E55" s="21">
        <f t="shared" si="39"/>
        <v>5.8191237510358373</v>
      </c>
      <c r="F55" s="21">
        <f t="shared" si="39"/>
        <v>4.674784084913064</v>
      </c>
      <c r="G55" s="21">
        <f t="shared" si="39"/>
        <v>6.7313200562981734</v>
      </c>
      <c r="H55" s="21">
        <f t="shared" si="39"/>
        <v>6.498380985080221</v>
      </c>
      <c r="I55" s="21">
        <f t="shared" si="39"/>
        <v>5.9743673734614866</v>
      </c>
      <c r="J55" s="21">
        <f t="shared" si="39"/>
        <v>4.5320723897076753</v>
      </c>
      <c r="K55" s="21">
        <f t="shared" si="39"/>
        <v>7.5444039391783679</v>
      </c>
      <c r="L55" s="21">
        <f t="shared" si="39"/>
        <v>7.9475084309440946</v>
      </c>
      <c r="M55" s="21">
        <f t="shared" si="39"/>
        <v>6.3092762565937877</v>
      </c>
      <c r="N55" s="21">
        <f t="shared" si="39"/>
        <v>4.2641013986011389</v>
      </c>
      <c r="O55" s="21">
        <f t="shared" si="39"/>
        <v>5.31849225011507</v>
      </c>
      <c r="P55" s="21">
        <f t="shared" si="39"/>
        <v>1.7418434771141911</v>
      </c>
      <c r="Q55" s="21">
        <f t="shared" si="39"/>
        <v>3.8562968176089507</v>
      </c>
      <c r="R55" s="21">
        <f t="shared" si="39"/>
        <v>4.6568788301950326</v>
      </c>
      <c r="S55" s="21">
        <f t="shared" si="39"/>
        <v>6.6653034354654528</v>
      </c>
      <c r="T55" s="21">
        <f t="shared" si="39"/>
        <v>6.6098298678644252</v>
      </c>
      <c r="U55" s="21">
        <f t="shared" si="39"/>
        <v>10.532163719452958</v>
      </c>
      <c r="V55" s="21">
        <f t="shared" si="39"/>
        <v>8.3875315416229945</v>
      </c>
      <c r="W55" s="21">
        <f t="shared" si="39"/>
        <v>5.4773467952774046</v>
      </c>
      <c r="X55" s="21">
        <f t="shared" si="39"/>
        <v>-7.5611918130691347E-2</v>
      </c>
      <c r="Y55" s="21">
        <f t="shared" si="39"/>
        <v>0.25851236463310112</v>
      </c>
      <c r="Z55" s="21">
        <f t="shared" si="39"/>
        <v>2.4043710465752044</v>
      </c>
      <c r="AA55" s="21">
        <f t="shared" si="39"/>
        <v>8.1170029196133253</v>
      </c>
      <c r="AB55" s="21">
        <f t="shared" si="39"/>
        <v>1.8049448245524236</v>
      </c>
      <c r="AC55" s="21">
        <f t="shared" si="39"/>
        <v>8.9291497214077697</v>
      </c>
      <c r="AD55" s="21">
        <f t="shared" si="39"/>
        <v>6.9522401540625056</v>
      </c>
      <c r="AE55" s="21">
        <f t="shared" si="39"/>
        <v>1.585580226398986</v>
      </c>
      <c r="AF55" s="21">
        <f t="shared" si="39"/>
        <v>-8.8631348201154374</v>
      </c>
      <c r="AG55" s="21">
        <f t="shared" si="39"/>
        <v>1.189437602868515</v>
      </c>
      <c r="AH55" s="21">
        <f t="shared" si="39"/>
        <v>6.7672464188841097</v>
      </c>
      <c r="AI55" s="21">
        <f t="shared" si="39"/>
        <v>10.68735044855298</v>
      </c>
      <c r="AJ55" s="21">
        <f t="shared" ref="AJ55:AZ55" si="40">100*(AJ26/AI26-1)</f>
        <v>1.6027291139256272</v>
      </c>
      <c r="AK55" s="21">
        <f t="shared" si="40"/>
        <v>8.1163652200115344</v>
      </c>
      <c r="AL55" s="21">
        <f t="shared" si="40"/>
        <v>4.442484218531062</v>
      </c>
      <c r="AM55" s="21">
        <f t="shared" si="40"/>
        <v>4.062149724029962</v>
      </c>
      <c r="AN55" s="21">
        <f t="shared" si="40"/>
        <v>5.3048069216526939</v>
      </c>
      <c r="AO55" s="21">
        <f t="shared" si="40"/>
        <v>6.4900287300252657</v>
      </c>
      <c r="AP55" s="20">
        <f t="shared" si="40"/>
        <v>5.0088379301207686</v>
      </c>
      <c r="AQ55" s="20">
        <f t="shared" si="40"/>
        <v>4.1275617627428263</v>
      </c>
      <c r="AR55" s="20">
        <f t="shared" si="40"/>
        <v>4.1293357397204522</v>
      </c>
      <c r="AS55" s="20">
        <f t="shared" si="40"/>
        <v>3.9632375798941633</v>
      </c>
      <c r="AT55" s="20">
        <f t="shared" si="40"/>
        <v>3.8546613881768277</v>
      </c>
      <c r="AU55" s="20">
        <f t="shared" si="40"/>
        <v>4.1662819908462323</v>
      </c>
      <c r="AV55" s="20">
        <f t="shared" si="40"/>
        <v>4.879447083954469</v>
      </c>
      <c r="AW55" s="20">
        <f t="shared" si="40"/>
        <v>5.0299176839463389</v>
      </c>
      <c r="AX55" s="20">
        <f t="shared" si="40"/>
        <v>4.8678767783415511</v>
      </c>
      <c r="AY55" s="20">
        <f t="shared" si="40"/>
        <v>4.8234847510660428</v>
      </c>
      <c r="AZ55" s="20">
        <f t="shared" si="40"/>
        <v>4.2763030902690513</v>
      </c>
    </row>
    <row r="56" spans="2:5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0"/>
      <c r="AR56" s="20"/>
      <c r="AS56" s="20"/>
      <c r="AT56" s="20"/>
      <c r="AU56" s="20"/>
      <c r="AV56" s="20"/>
      <c r="AW56" s="20"/>
      <c r="AX56" s="20"/>
      <c r="AY56" s="20"/>
      <c r="AZ56" s="20"/>
    </row>
    <row r="57" spans="2:52" x14ac:dyDescent="0.25">
      <c r="B57" t="str">
        <f>B28</f>
        <v>CPI-U (1982-1984=100)</v>
      </c>
      <c r="C57" s="21"/>
      <c r="D57" s="21">
        <f t="shared" ref="D57:AI57" si="41">100*(D28/C28-1)</f>
        <v>10.689520167002042</v>
      </c>
      <c r="E57" s="21">
        <f t="shared" si="41"/>
        <v>6.7484136176935383</v>
      </c>
      <c r="F57" s="21">
        <f t="shared" si="41"/>
        <v>1.525945592380773</v>
      </c>
      <c r="G57" s="21">
        <f t="shared" si="41"/>
        <v>3.7245173435901613</v>
      </c>
      <c r="H57" s="21">
        <f t="shared" si="41"/>
        <v>2.4999779294526903</v>
      </c>
      <c r="I57" s="21">
        <f t="shared" si="41"/>
        <v>1.009798795634409</v>
      </c>
      <c r="J57" s="21">
        <f t="shared" si="41"/>
        <v>2.413938430110818</v>
      </c>
      <c r="K57" s="21">
        <f t="shared" si="41"/>
        <v>3.3661569712006845</v>
      </c>
      <c r="L57" s="21">
        <f t="shared" si="41"/>
        <v>4.6964999925923401</v>
      </c>
      <c r="M57" s="21">
        <f t="shared" si="41"/>
        <v>7.3211983020521121</v>
      </c>
      <c r="N57" s="21">
        <f t="shared" si="41"/>
        <v>5.7571013376988889</v>
      </c>
      <c r="O57" s="21">
        <f t="shared" si="41"/>
        <v>3.6539891307976191</v>
      </c>
      <c r="P57" s="21">
        <f t="shared" si="41"/>
        <v>2.8057535462458372</v>
      </c>
      <c r="Q57" s="21">
        <f t="shared" si="41"/>
        <v>3.4289709816933023</v>
      </c>
      <c r="R57" s="21">
        <f t="shared" si="41"/>
        <v>3.0108250182231622</v>
      </c>
      <c r="S57" s="21">
        <f t="shared" si="41"/>
        <v>3.4482765370550394</v>
      </c>
      <c r="T57" s="21">
        <f t="shared" si="41"/>
        <v>3.4920639726250036</v>
      </c>
      <c r="U57" s="21">
        <f t="shared" si="41"/>
        <v>2.9447857673761568</v>
      </c>
      <c r="V57" s="21">
        <f t="shared" si="41"/>
        <v>2.9648391028918475</v>
      </c>
      <c r="W57" s="21">
        <f t="shared" si="41"/>
        <v>3.7042384930952243</v>
      </c>
      <c r="X57" s="21">
        <f t="shared" si="41"/>
        <v>3.6695986186426</v>
      </c>
      <c r="Y57" s="21">
        <f t="shared" si="41"/>
        <v>1.944818517736624</v>
      </c>
      <c r="Z57" s="21">
        <f t="shared" si="41"/>
        <v>1.6634748469582128</v>
      </c>
      <c r="AA57" s="21">
        <f t="shared" si="41"/>
        <v>1.1233038443871246</v>
      </c>
      <c r="AB57" s="21">
        <f t="shared" si="41"/>
        <v>2.7610119429818836</v>
      </c>
      <c r="AC57" s="21">
        <f t="shared" si="41"/>
        <v>3.7928017995501051</v>
      </c>
      <c r="AD57" s="21">
        <f t="shared" si="41"/>
        <v>3.7890554451869285</v>
      </c>
      <c r="AE57" s="21">
        <f t="shared" si="41"/>
        <v>4.3316860397670576</v>
      </c>
      <c r="AF57" s="21">
        <f t="shared" si="41"/>
        <v>0.56151040740082259</v>
      </c>
      <c r="AG57" s="21">
        <f t="shared" si="41"/>
        <v>0.29964286109176452</v>
      </c>
      <c r="AH57" s="21">
        <f t="shared" si="41"/>
        <v>2.6247905459035215</v>
      </c>
      <c r="AI57" s="21">
        <f t="shared" si="41"/>
        <v>2.5168380007089652</v>
      </c>
      <c r="AJ57" s="21">
        <f t="shared" ref="AJ57:AZ57" si="42">100*(AJ28/AI28-1)</f>
        <v>1.2626262626262541</v>
      </c>
      <c r="AK57" s="21">
        <f t="shared" si="42"/>
        <v>1.7725396053434928</v>
      </c>
      <c r="AL57" s="21">
        <f t="shared" si="42"/>
        <v>1.404111678223563</v>
      </c>
      <c r="AM57" s="21">
        <f t="shared" si="42"/>
        <v>2.2400360956534859</v>
      </c>
      <c r="AN57" s="21">
        <f t="shared" si="42"/>
        <v>3.045481425255292</v>
      </c>
      <c r="AO57" s="21">
        <f t="shared" si="42"/>
        <v>3.1702729157536247</v>
      </c>
      <c r="AP57" s="21">
        <f t="shared" si="42"/>
        <v>2.4231751651435207</v>
      </c>
      <c r="AQ57" s="20">
        <f t="shared" si="42"/>
        <v>2.3893711898563819</v>
      </c>
      <c r="AR57" s="20">
        <f t="shared" si="42"/>
        <v>2.2252170328785903</v>
      </c>
      <c r="AS57" s="20">
        <f t="shared" si="42"/>
        <v>2.6623088924013327</v>
      </c>
      <c r="AT57" s="20">
        <f t="shared" si="42"/>
        <v>2.5651311339518257</v>
      </c>
      <c r="AU57" s="20">
        <f t="shared" si="42"/>
        <v>2.4415268022960568</v>
      </c>
      <c r="AV57" s="20">
        <f t="shared" si="42"/>
        <v>2.3766441287125906</v>
      </c>
      <c r="AW57" s="20">
        <f t="shared" si="42"/>
        <v>2.3765215149240682</v>
      </c>
      <c r="AX57" s="20">
        <f t="shared" si="42"/>
        <v>2.4151458884568822</v>
      </c>
      <c r="AY57" s="20">
        <f t="shared" si="42"/>
        <v>2.4335340420241103</v>
      </c>
      <c r="AZ57" s="20">
        <f t="shared" si="42"/>
        <v>2.3092200046983979</v>
      </c>
    </row>
    <row r="58" spans="2:52" x14ac:dyDescent="0.25">
      <c r="B58" t="str">
        <f>B29</f>
        <v>CPI-W (1982-1984=100)</v>
      </c>
      <c r="C58" s="21"/>
      <c r="D58" s="21"/>
      <c r="E58" s="21"/>
      <c r="F58" s="21"/>
      <c r="G58" s="21"/>
      <c r="H58" s="21"/>
      <c r="I58" s="21"/>
      <c r="J58" s="21"/>
      <c r="K58" s="21"/>
      <c r="L58" s="21"/>
      <c r="M58" s="21"/>
      <c r="N58" s="21"/>
      <c r="O58" s="21"/>
      <c r="P58" s="21"/>
      <c r="Q58" s="21"/>
      <c r="R58" s="21"/>
      <c r="S58" s="21"/>
      <c r="T58" s="21"/>
      <c r="U58" s="21"/>
      <c r="V58" s="21">
        <f t="shared" ref="V58:AZ58" si="43">100*(V29/U29-1)</f>
        <v>3.0003827018752371</v>
      </c>
      <c r="W58" s="21">
        <f t="shared" si="43"/>
        <v>3.7601248420896072</v>
      </c>
      <c r="X58" s="21">
        <f t="shared" si="43"/>
        <v>3.5808923583757091</v>
      </c>
      <c r="Y58" s="21">
        <f t="shared" si="43"/>
        <v>1.8046048537647907</v>
      </c>
      <c r="Z58" s="21">
        <f t="shared" si="43"/>
        <v>1.5077424612876866</v>
      </c>
      <c r="AA58" s="21">
        <f t="shared" si="43"/>
        <v>1.4452027298273773</v>
      </c>
      <c r="AB58" s="21">
        <f t="shared" si="43"/>
        <v>2.9613507452842525</v>
      </c>
      <c r="AC58" s="21">
        <f t="shared" si="43"/>
        <v>3.8178207674075981</v>
      </c>
      <c r="AD58" s="21">
        <f t="shared" si="43"/>
        <v>3.6589745171839327</v>
      </c>
      <c r="AE58" s="21">
        <f t="shared" si="43"/>
        <v>4.6652353183123108</v>
      </c>
      <c r="AF58" s="21">
        <f t="shared" si="43"/>
        <v>0.41617923801324785</v>
      </c>
      <c r="AG58" s="21">
        <f t="shared" si="43"/>
        <v>0.77895672808723226</v>
      </c>
      <c r="AH58" s="21">
        <f t="shared" si="43"/>
        <v>3.1260238422118336</v>
      </c>
      <c r="AI58" s="21">
        <f t="shared" si="43"/>
        <v>2.5149925752353308</v>
      </c>
      <c r="AJ58" s="21">
        <f t="shared" si="43"/>
        <v>1.291444360515781</v>
      </c>
      <c r="AK58" s="21">
        <f t="shared" si="43"/>
        <v>1.8699338029159573</v>
      </c>
      <c r="AL58" s="21">
        <f t="shared" si="43"/>
        <v>0.92001974083457672</v>
      </c>
      <c r="AM58" s="21">
        <f t="shared" si="43"/>
        <v>2.2904391139824121</v>
      </c>
      <c r="AN58" s="21">
        <f t="shared" si="43"/>
        <v>3.3411631317796564</v>
      </c>
      <c r="AO58" s="21">
        <f t="shared" si="43"/>
        <v>3.3077462435460614</v>
      </c>
      <c r="AP58" s="21">
        <f t="shared" si="43"/>
        <v>2.0388307763070213</v>
      </c>
      <c r="AQ58" s="20">
        <f t="shared" si="43"/>
        <v>2.2732984344039808</v>
      </c>
      <c r="AR58" s="20">
        <f t="shared" si="43"/>
        <v>2.2072167384730834</v>
      </c>
      <c r="AS58" s="20">
        <f t="shared" si="43"/>
        <v>2.7273171090422821</v>
      </c>
      <c r="AT58" s="20">
        <f t="shared" si="43"/>
        <v>2.6256356631040534</v>
      </c>
      <c r="AU58" s="20">
        <f t="shared" si="43"/>
        <v>2.4887484999801535</v>
      </c>
      <c r="AV58" s="20">
        <f t="shared" si="43"/>
        <v>2.4163731162581303</v>
      </c>
      <c r="AW58" s="20">
        <f t="shared" si="43"/>
        <v>2.4163820817139747</v>
      </c>
      <c r="AX58" s="20">
        <f t="shared" si="43"/>
        <v>2.4597381597994739</v>
      </c>
      <c r="AY58" s="20">
        <f t="shared" si="43"/>
        <v>2.4803793444982292</v>
      </c>
      <c r="AZ58" s="20">
        <f t="shared" si="43"/>
        <v>2.3726429028218421</v>
      </c>
    </row>
    <row r="59" spans="2:52" x14ac:dyDescent="0.25">
      <c r="B59" t="str">
        <f>B30</f>
        <v>Housing permits (thous.)</v>
      </c>
      <c r="C59" s="21"/>
      <c r="D59" s="21">
        <f t="shared" ref="D59:U59" si="44">100*(D30/C30-1)</f>
        <v>-30.069246861307452</v>
      </c>
      <c r="E59" s="21">
        <f t="shared" si="44"/>
        <v>-28.957736142184189</v>
      </c>
      <c r="F59" s="21">
        <f t="shared" si="44"/>
        <v>57.063719242720225</v>
      </c>
      <c r="G59" s="21">
        <f t="shared" si="44"/>
        <v>22.18038204342627</v>
      </c>
      <c r="H59" s="21">
        <f t="shared" si="44"/>
        <v>13.981079900356042</v>
      </c>
      <c r="I59" s="21">
        <f t="shared" si="44"/>
        <v>8.736388587028209</v>
      </c>
      <c r="J59" s="21">
        <f t="shared" si="44"/>
        <v>9.0225346051576505</v>
      </c>
      <c r="K59" s="21">
        <f t="shared" si="44"/>
        <v>17.636564421439903</v>
      </c>
      <c r="L59" s="21">
        <f t="shared" si="44"/>
        <v>3.7330080115817621</v>
      </c>
      <c r="M59" s="21">
        <f t="shared" si="44"/>
        <v>-13.27840409079668</v>
      </c>
      <c r="N59" s="21">
        <f t="shared" si="44"/>
        <v>-56.080654999545601</v>
      </c>
      <c r="O59" s="21">
        <f t="shared" si="44"/>
        <v>29.389008914628345</v>
      </c>
      <c r="P59" s="21">
        <f t="shared" si="44"/>
        <v>-3.0303256747200247</v>
      </c>
      <c r="Q59" s="21">
        <f t="shared" si="44"/>
        <v>13.835489286397419</v>
      </c>
      <c r="R59" s="21">
        <f t="shared" si="44"/>
        <v>-5.5550097249198789</v>
      </c>
      <c r="S59" s="21">
        <f t="shared" si="44"/>
        <v>14.270354864305324</v>
      </c>
      <c r="T59" s="21">
        <f t="shared" si="44"/>
        <v>11.011326807469079</v>
      </c>
      <c r="U59" s="21">
        <f t="shared" si="44"/>
        <v>18.173526720280563</v>
      </c>
      <c r="V59" s="21">
        <f t="shared" ref="V59:AZ59" si="45">100*(V30/U30-1)</f>
        <v>-6.8978312511333906</v>
      </c>
      <c r="W59" s="21">
        <f t="shared" si="45"/>
        <v>-3.660477266904727</v>
      </c>
      <c r="X59" s="21">
        <f t="shared" si="45"/>
        <v>-17.330109395721216</v>
      </c>
      <c r="Y59" s="21">
        <f t="shared" si="45"/>
        <v>-5.0957239400611805</v>
      </c>
      <c r="Z59" s="21">
        <f t="shared" si="45"/>
        <v>4.6700740860345258</v>
      </c>
      <c r="AA59" s="21">
        <f t="shared" si="45"/>
        <v>12.62844121251041</v>
      </c>
      <c r="AB59" s="21">
        <f t="shared" si="45"/>
        <v>8.816099985074711</v>
      </c>
      <c r="AC59" s="21">
        <f t="shared" si="45"/>
        <v>1.9786925283416634</v>
      </c>
      <c r="AD59" s="21">
        <f t="shared" si="45"/>
        <v>10.304856048022915</v>
      </c>
      <c r="AE59" s="21">
        <f t="shared" si="45"/>
        <v>-40.217581603899333</v>
      </c>
      <c r="AF59" s="21">
        <f t="shared" si="45"/>
        <v>-57.007590038803393</v>
      </c>
      <c r="AG59" s="21">
        <f t="shared" si="45"/>
        <v>46.076447682740593</v>
      </c>
      <c r="AH59" s="21">
        <f t="shared" si="45"/>
        <v>6.8512521020367201</v>
      </c>
      <c r="AI59" s="21">
        <f t="shared" si="45"/>
        <v>67.248331120145849</v>
      </c>
      <c r="AJ59" s="21">
        <f t="shared" si="45"/>
        <v>7.391268036439036</v>
      </c>
      <c r="AK59" s="21">
        <f t="shared" si="45"/>
        <v>13.874396476890304</v>
      </c>
      <c r="AL59" s="21">
        <f t="shared" si="45"/>
        <v>30.733545012260755</v>
      </c>
      <c r="AM59" s="21">
        <f t="shared" si="45"/>
        <v>-8.7964928568260774</v>
      </c>
      <c r="AN59" s="21">
        <f t="shared" si="45"/>
        <v>3.3404290584962526</v>
      </c>
      <c r="AO59" s="21">
        <f t="shared" si="45"/>
        <v>-9.7495723107558163</v>
      </c>
      <c r="AP59" s="21">
        <f t="shared" si="45"/>
        <v>14.99594966025426</v>
      </c>
      <c r="AQ59" s="20">
        <f t="shared" si="45"/>
        <v>-5.2590546515599463</v>
      </c>
      <c r="AR59" s="20">
        <f t="shared" si="45"/>
        <v>-6.5452457442704777</v>
      </c>
      <c r="AS59" s="20">
        <f t="shared" si="45"/>
        <v>-3.2231824934978892</v>
      </c>
      <c r="AT59" s="20">
        <f t="shared" si="45"/>
        <v>-6.292909873864927</v>
      </c>
      <c r="AU59" s="20">
        <f t="shared" si="45"/>
        <v>-3.2798513825593956</v>
      </c>
      <c r="AV59" s="20">
        <f t="shared" si="45"/>
        <v>0.80770021621150434</v>
      </c>
      <c r="AW59" s="20">
        <f t="shared" si="45"/>
        <v>-0.4838075146815779</v>
      </c>
      <c r="AX59" s="20">
        <f t="shared" si="45"/>
        <v>-1.423816520373844</v>
      </c>
      <c r="AY59" s="20">
        <f t="shared" si="45"/>
        <v>0.41729073564875652</v>
      </c>
      <c r="AZ59" s="20">
        <f t="shared" si="45"/>
        <v>1.0639460070082762</v>
      </c>
    </row>
    <row r="60" spans="2:52" x14ac:dyDescent="0.25">
      <c r="B60" t="str">
        <f>B31</f>
        <v>Population (thous.)</v>
      </c>
      <c r="C60" s="21"/>
      <c r="D60" s="21">
        <f t="shared" ref="D60:U60" si="46">100*(D31/C31-1)</f>
        <v>2.1328081035453028</v>
      </c>
      <c r="E60" s="21">
        <f t="shared" si="46"/>
        <v>0.99142688817051017</v>
      </c>
      <c r="F60" s="21">
        <f t="shared" si="46"/>
        <v>0.49906081359383236</v>
      </c>
      <c r="G60" s="21">
        <f t="shared" si="46"/>
        <v>1.1869898231595677</v>
      </c>
      <c r="H60" s="21">
        <f t="shared" si="46"/>
        <v>1.9810701150956955</v>
      </c>
      <c r="I60" s="21">
        <f t="shared" si="46"/>
        <v>2.1194896852503975</v>
      </c>
      <c r="J60" s="21">
        <f t="shared" si="46"/>
        <v>2.5376779448579079</v>
      </c>
      <c r="K60" s="21">
        <f t="shared" si="46"/>
        <v>2.994240422604566</v>
      </c>
      <c r="L60" s="21">
        <f t="shared" si="46"/>
        <v>3.0645245157136847</v>
      </c>
      <c r="M60" s="21">
        <f t="shared" si="46"/>
        <v>3.4142028299556149</v>
      </c>
      <c r="N60" s="21">
        <f t="shared" si="46"/>
        <v>1.8939912125406133</v>
      </c>
      <c r="O60" s="21">
        <f t="shared" si="46"/>
        <v>2.2632390004472036</v>
      </c>
      <c r="P60" s="21">
        <f t="shared" si="46"/>
        <v>1.8434712264419284</v>
      </c>
      <c r="Q60" s="21">
        <f t="shared" si="46"/>
        <v>1.2213796172590552</v>
      </c>
      <c r="R60" s="21">
        <f t="shared" si="46"/>
        <v>1.4068983341776642</v>
      </c>
      <c r="S60" s="21">
        <f t="shared" si="46"/>
        <v>1.6039726476468452</v>
      </c>
      <c r="T60" s="21">
        <f t="shared" si="46"/>
        <v>2.3807695261500506</v>
      </c>
      <c r="U60" s="21">
        <f t="shared" si="46"/>
        <v>2.0782631043272826</v>
      </c>
      <c r="V60" s="21">
        <f t="shared" ref="V60:AZ60" si="47">100*(V31/U31-1)</f>
        <v>1.1839491147123571</v>
      </c>
      <c r="W60" s="21">
        <f t="shared" si="47"/>
        <v>0.91126343957792511</v>
      </c>
      <c r="X60" s="21">
        <f t="shared" si="47"/>
        <v>1.2045853110943971</v>
      </c>
      <c r="Y60" s="21">
        <f t="shared" si="47"/>
        <v>0.5777873156937785</v>
      </c>
      <c r="Z60" s="21">
        <f t="shared" si="47"/>
        <v>0.36988366299044451</v>
      </c>
      <c r="AA60" s="21">
        <f t="shared" si="47"/>
        <v>0.82440897487841003</v>
      </c>
      <c r="AB60" s="21">
        <f t="shared" si="47"/>
        <v>1.2934765981900354</v>
      </c>
      <c r="AC60" s="21">
        <f t="shared" si="47"/>
        <v>1.777711023596007</v>
      </c>
      <c r="AD60" s="21">
        <f t="shared" si="47"/>
        <v>1.5362880377659982</v>
      </c>
      <c r="AE60" s="21">
        <f t="shared" si="47"/>
        <v>1.4873322609195938</v>
      </c>
      <c r="AF60" s="21">
        <f t="shared" si="47"/>
        <v>1.8941159896981752</v>
      </c>
      <c r="AG60" s="21">
        <f t="shared" si="47"/>
        <v>1.1802930909108555</v>
      </c>
      <c r="AH60" s="21">
        <f t="shared" si="47"/>
        <v>0.54891263702170345</v>
      </c>
      <c r="AI60" s="21">
        <f t="shared" si="47"/>
        <v>0.86267275191280746</v>
      </c>
      <c r="AJ60" s="21">
        <f t="shared" si="47"/>
        <v>1.345748771440336</v>
      </c>
      <c r="AK60" s="21">
        <f t="shared" si="47"/>
        <v>1.742731261265007</v>
      </c>
      <c r="AL60" s="21">
        <f t="shared" si="47"/>
        <v>2.0206712727040221</v>
      </c>
      <c r="AM60" s="21">
        <f t="shared" si="47"/>
        <v>2.4318675054261663</v>
      </c>
      <c r="AN60" s="21">
        <f t="shared" si="47"/>
        <v>2.1416843197477498</v>
      </c>
      <c r="AO60" s="21">
        <f t="shared" si="47"/>
        <v>1.7284766561602272</v>
      </c>
      <c r="AP60" s="21">
        <f t="shared" si="47"/>
        <v>1.6133814098393762</v>
      </c>
      <c r="AQ60" s="20">
        <f t="shared" si="47"/>
        <v>1.5105785821551088</v>
      </c>
      <c r="AR60" s="20">
        <f t="shared" si="47"/>
        <v>1.4680215999085977</v>
      </c>
      <c r="AS60" s="20">
        <f t="shared" si="47"/>
        <v>1.2845113976486022</v>
      </c>
      <c r="AT60" s="20">
        <f t="shared" si="47"/>
        <v>1.0994781390875286</v>
      </c>
      <c r="AU60" s="20">
        <f t="shared" si="47"/>
        <v>1.0308434949499068</v>
      </c>
      <c r="AV60" s="20">
        <f t="shared" si="47"/>
        <v>1.0438735758827367</v>
      </c>
      <c r="AW60" s="20">
        <f t="shared" si="47"/>
        <v>1.1045077558997196</v>
      </c>
      <c r="AX60" s="20">
        <f t="shared" si="47"/>
        <v>1.1470017527300591</v>
      </c>
      <c r="AY60" s="20">
        <f t="shared" si="47"/>
        <v>1.1554985753292835</v>
      </c>
      <c r="AZ60" s="20">
        <f t="shared" si="47"/>
        <v>1.0067662276355804</v>
      </c>
    </row>
    <row r="62" spans="2:52" x14ac:dyDescent="0.25">
      <c r="B62" s="1" t="s">
        <v>61</v>
      </c>
    </row>
    <row r="63" spans="2:52" x14ac:dyDescent="0.25">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5">
      <c r="B64" t="str">
        <f t="shared" ref="B64:B78" si="50">B36</f>
        <v>Employment (thous.)</v>
      </c>
      <c r="D64" s="13">
        <f t="shared" ref="D64:AI64" si="51">C7/C$7*D36</f>
        <v>0.12493030667435345</v>
      </c>
      <c r="E64" s="13">
        <f t="shared" si="51"/>
        <v>-2.259011943122935</v>
      </c>
      <c r="F64" s="13">
        <f t="shared" si="51"/>
        <v>0.52118865598684838</v>
      </c>
      <c r="G64" s="13">
        <f t="shared" si="51"/>
        <v>5.7375007353872576</v>
      </c>
      <c r="H64" s="13">
        <f t="shared" si="51"/>
        <v>4.2604961890682524</v>
      </c>
      <c r="I64" s="13">
        <f t="shared" si="51"/>
        <v>4.8579709778838076</v>
      </c>
      <c r="J64" s="13">
        <f t="shared" si="51"/>
        <v>5.3596364653306861</v>
      </c>
      <c r="K64" s="13">
        <f t="shared" si="51"/>
        <v>5.8297722215157055</v>
      </c>
      <c r="L64" s="13">
        <f t="shared" si="51"/>
        <v>6.4706425067105888</v>
      </c>
      <c r="M64" s="13">
        <f t="shared" si="51"/>
        <v>4.8227931602358165</v>
      </c>
      <c r="N64" s="13">
        <f t="shared" si="51"/>
        <v>0.53847001090296942</v>
      </c>
      <c r="O64" s="13">
        <f t="shared" si="51"/>
        <v>1.2489559734591538</v>
      </c>
      <c r="P64" s="13">
        <f t="shared" si="51"/>
        <v>0.6316046187788471</v>
      </c>
      <c r="Q64" s="13">
        <f t="shared" si="51"/>
        <v>1.3208922907401943</v>
      </c>
      <c r="R64" s="13">
        <f t="shared" si="51"/>
        <v>1.9778778745562775</v>
      </c>
      <c r="S64" s="13">
        <f t="shared" si="51"/>
        <v>3.8195606066472321</v>
      </c>
      <c r="T64" s="13">
        <f t="shared" si="51"/>
        <v>5.866916759942109</v>
      </c>
      <c r="U64" s="13">
        <f t="shared" si="51"/>
        <v>4.7664176249453405</v>
      </c>
      <c r="V64" s="13">
        <f t="shared" si="51"/>
        <v>2.5530366133800442</v>
      </c>
      <c r="W64" s="13">
        <f t="shared" si="51"/>
        <v>2.3703305023465404</v>
      </c>
      <c r="X64" s="13">
        <f t="shared" si="51"/>
        <v>-1.1105440948540046</v>
      </c>
      <c r="Y64" s="13">
        <f t="shared" si="51"/>
        <v>-3.3273872730583909</v>
      </c>
      <c r="Z64" s="13">
        <f t="shared" si="51"/>
        <v>-1.019529541491182</v>
      </c>
      <c r="AA64" s="13">
        <f t="shared" si="51"/>
        <v>0.70862334916879099</v>
      </c>
      <c r="AB64" s="13">
        <f t="shared" si="51"/>
        <v>2.5179874594041696</v>
      </c>
      <c r="AC64" s="13">
        <f t="shared" si="51"/>
        <v>3.2076121207557984</v>
      </c>
      <c r="AD64" s="13">
        <f t="shared" si="51"/>
        <v>3.0719995356150775</v>
      </c>
      <c r="AE64" s="13">
        <f t="shared" si="51"/>
        <v>1.2206375272011183</v>
      </c>
      <c r="AF64" s="13">
        <f t="shared" si="51"/>
        <v>-5.1076713736585733</v>
      </c>
      <c r="AG64" s="13">
        <f t="shared" si="51"/>
        <v>-1.2959925466626832</v>
      </c>
      <c r="AH64" s="13">
        <f t="shared" si="51"/>
        <v>1.87805311468634</v>
      </c>
      <c r="AI64" s="13">
        <f t="shared" si="51"/>
        <v>2.6142563919860251</v>
      </c>
      <c r="AJ64" s="13">
        <f t="shared" ref="AJ64:AZ64" si="52">AI7/AI$7*AJ36</f>
        <v>2.9053887109622645</v>
      </c>
      <c r="AK64" s="13">
        <f t="shared" si="52"/>
        <v>2.7730880461241725</v>
      </c>
      <c r="AL64" s="13">
        <f t="shared" si="52"/>
        <v>3.1761966345850379</v>
      </c>
      <c r="AM64" s="13">
        <f t="shared" si="52"/>
        <v>3.246308831056921</v>
      </c>
      <c r="AN64" s="13">
        <f t="shared" si="52"/>
        <v>2.4818397478592935</v>
      </c>
      <c r="AO64" s="13">
        <f t="shared" si="52"/>
        <v>2.2979454067630689</v>
      </c>
      <c r="AP64" s="13">
        <f t="shared" si="52"/>
        <v>2.1902550202161919</v>
      </c>
      <c r="AQ64" s="14">
        <f t="shared" si="52"/>
        <v>2.1172412805260388</v>
      </c>
      <c r="AR64" s="14">
        <f t="shared" si="52"/>
        <v>1.5673637931223894</v>
      </c>
      <c r="AS64" s="14">
        <f t="shared" si="52"/>
        <v>1.0692496959972431</v>
      </c>
      <c r="AT64" s="14">
        <f t="shared" si="52"/>
        <v>0.64693486670428513</v>
      </c>
      <c r="AU64" s="14">
        <f t="shared" si="52"/>
        <v>0.73930530479262568</v>
      </c>
      <c r="AV64" s="14">
        <f t="shared" si="52"/>
        <v>1.2572402662943905</v>
      </c>
      <c r="AW64" s="14">
        <f t="shared" si="52"/>
        <v>1.6338916150155924</v>
      </c>
      <c r="AX64" s="14">
        <f t="shared" si="52"/>
        <v>1.7112424758132461</v>
      </c>
      <c r="AY64" s="14">
        <f t="shared" si="52"/>
        <v>1.682132772928524</v>
      </c>
      <c r="AZ64" s="14">
        <f t="shared" si="52"/>
        <v>1.524679457467859</v>
      </c>
    </row>
    <row r="65" spans="2:52" x14ac:dyDescent="0.25">
      <c r="B65" t="str">
        <f t="shared" si="50"/>
        <v xml:space="preserve">  Goods producing</v>
      </c>
      <c r="D65" s="13">
        <f t="shared" ref="D65:AI65" si="53">C8/C$7*D37</f>
        <v>-0.83390038138956635</v>
      </c>
      <c r="E65" s="13">
        <f t="shared" si="53"/>
        <v>-1.5224928762000449</v>
      </c>
      <c r="F65" s="13">
        <f t="shared" si="53"/>
        <v>-1.3920175348166335</v>
      </c>
      <c r="G65" s="13">
        <f t="shared" si="53"/>
        <v>1.2154346787913344</v>
      </c>
      <c r="H65" s="13">
        <f t="shared" si="53"/>
        <v>1.2371647856476944</v>
      </c>
      <c r="I65" s="13">
        <f t="shared" si="53"/>
        <v>1.4856964858157027</v>
      </c>
      <c r="J65" s="13">
        <f t="shared" si="53"/>
        <v>1.4725384497919314</v>
      </c>
      <c r="K65" s="13">
        <f t="shared" si="53"/>
        <v>1.8901886768931635</v>
      </c>
      <c r="L65" s="13">
        <f t="shared" si="53"/>
        <v>2.4495223623351561</v>
      </c>
      <c r="M65" s="13">
        <f t="shared" si="53"/>
        <v>0.60579189676300327</v>
      </c>
      <c r="N65" s="13">
        <f t="shared" si="53"/>
        <v>-0.57246335775096724</v>
      </c>
      <c r="O65" s="13">
        <f t="shared" si="53"/>
        <v>-0.21542391865655428</v>
      </c>
      <c r="P65" s="13">
        <f t="shared" si="53"/>
        <v>-1.1995988037266365</v>
      </c>
      <c r="Q65" s="13">
        <f t="shared" si="53"/>
        <v>-1.0396697069944045</v>
      </c>
      <c r="R65" s="13">
        <f t="shared" si="53"/>
        <v>-0.37662487169523073</v>
      </c>
      <c r="S65" s="13">
        <f t="shared" si="53"/>
        <v>0.89142783041689877</v>
      </c>
      <c r="T65" s="13">
        <f t="shared" si="53"/>
        <v>2.3685498909410119</v>
      </c>
      <c r="U65" s="13">
        <f t="shared" si="53"/>
        <v>1.2272716224502216</v>
      </c>
      <c r="V65" s="13">
        <f t="shared" si="53"/>
        <v>-0.65121844405691864</v>
      </c>
      <c r="W65" s="13">
        <f t="shared" si="53"/>
        <v>-0.63897071686054296</v>
      </c>
      <c r="X65" s="13">
        <f t="shared" si="53"/>
        <v>-0.64270589296737934</v>
      </c>
      <c r="Y65" s="13">
        <f t="shared" si="53"/>
        <v>-1.817140722902101</v>
      </c>
      <c r="Z65" s="13">
        <f t="shared" si="53"/>
        <v>-1.2433933656257352</v>
      </c>
      <c r="AA65" s="13">
        <f t="shared" si="53"/>
        <v>-9.9014837104912337E-2</v>
      </c>
      <c r="AB65" s="13">
        <f t="shared" si="53"/>
        <v>0.87301688859053639</v>
      </c>
      <c r="AC65" s="13">
        <f t="shared" si="53"/>
        <v>1.2793450070247494</v>
      </c>
      <c r="AD65" s="13">
        <f t="shared" si="53"/>
        <v>1.0094141018593861</v>
      </c>
      <c r="AE65" s="13">
        <f t="shared" si="53"/>
        <v>-0.17488650775793985</v>
      </c>
      <c r="AF65" s="13">
        <f t="shared" si="53"/>
        <v>-2.2361318231873257</v>
      </c>
      <c r="AG65" s="13">
        <f t="shared" si="53"/>
        <v>-1.0312449807364652</v>
      </c>
      <c r="AH65" s="13">
        <f t="shared" si="53"/>
        <v>0.39771777514564327</v>
      </c>
      <c r="AI65" s="13">
        <f t="shared" si="53"/>
        <v>0.8062483201600924</v>
      </c>
      <c r="AJ65" s="13">
        <f t="shared" ref="AJ65:AZ65" si="54">AI8/AI$7*AJ37</f>
        <v>0.63744423813113271</v>
      </c>
      <c r="AK65" s="13">
        <f t="shared" si="54"/>
        <v>0.41179665666832355</v>
      </c>
      <c r="AL65" s="13">
        <f t="shared" si="54"/>
        <v>0.59911535802115734</v>
      </c>
      <c r="AM65" s="13">
        <f t="shared" si="54"/>
        <v>0.23297256432002669</v>
      </c>
      <c r="AN65" s="13">
        <f t="shared" si="54"/>
        <v>-0.1580873501961105</v>
      </c>
      <c r="AO65" s="13">
        <f t="shared" si="54"/>
        <v>0.30665500070300489</v>
      </c>
      <c r="AP65" s="13">
        <f t="shared" si="54"/>
        <v>0.34105661716687952</v>
      </c>
      <c r="AQ65" s="14">
        <f t="shared" si="54"/>
        <v>0.29763149774961611</v>
      </c>
      <c r="AR65" s="14">
        <f t="shared" si="54"/>
        <v>0.1655936460019799</v>
      </c>
      <c r="AS65" s="14">
        <f t="shared" si="54"/>
        <v>-5.3308568007417095E-2</v>
      </c>
      <c r="AT65" s="14">
        <f t="shared" si="54"/>
        <v>-0.13381890561594864</v>
      </c>
      <c r="AU65" s="14">
        <f t="shared" si="54"/>
        <v>-4.3072792144495387E-2</v>
      </c>
      <c r="AV65" s="14">
        <f t="shared" si="54"/>
        <v>0.14560772309312819</v>
      </c>
      <c r="AW65" s="14">
        <f t="shared" si="54"/>
        <v>0.21166964477842384</v>
      </c>
      <c r="AX65" s="14">
        <f t="shared" si="54"/>
        <v>0.19757809339786603</v>
      </c>
      <c r="AY65" s="14">
        <f t="shared" si="54"/>
        <v>0.19159706568085405</v>
      </c>
      <c r="AZ65" s="14">
        <f t="shared" si="54"/>
        <v>0.21418368064166482</v>
      </c>
    </row>
    <row r="66" spans="2:52" x14ac:dyDescent="0.25">
      <c r="B66" t="str">
        <f t="shared" si="50"/>
        <v xml:space="preserve">    Natural resources</v>
      </c>
      <c r="D66" s="13">
        <f t="shared" ref="D66:AI66" si="55">C9/C$7*D38</f>
        <v>-9.4724013187621713E-3</v>
      </c>
      <c r="E66" s="13">
        <f t="shared" si="55"/>
        <v>-1.4857590317659883E-2</v>
      </c>
      <c r="F66" s="13">
        <f t="shared" si="55"/>
        <v>2.8377784152992986E-2</v>
      </c>
      <c r="G66" s="13">
        <f t="shared" si="55"/>
        <v>2.3645438770207214E-3</v>
      </c>
      <c r="H66" s="13">
        <f t="shared" si="55"/>
        <v>-1.6456411927577328E-2</v>
      </c>
      <c r="I66" s="13">
        <f t="shared" si="55"/>
        <v>1.4731767282020584E-2</v>
      </c>
      <c r="J66" s="13">
        <f t="shared" si="55"/>
        <v>5.9589733892640136E-3</v>
      </c>
      <c r="K66" s="13">
        <f t="shared" si="55"/>
        <v>4.20989308857086E-3</v>
      </c>
      <c r="L66" s="13">
        <f t="shared" si="55"/>
        <v>6.5299154970495819E-3</v>
      </c>
      <c r="M66" s="13">
        <f t="shared" si="55"/>
        <v>-3.8774698685302492E-2</v>
      </c>
      <c r="N66" s="13">
        <f t="shared" si="55"/>
        <v>-1.4688088235528902E-2</v>
      </c>
      <c r="O66" s="13">
        <f t="shared" si="55"/>
        <v>-2.1608055329884912E-2</v>
      </c>
      <c r="P66" s="13">
        <f t="shared" si="55"/>
        <v>4.3048261605728678E-3</v>
      </c>
      <c r="Q66" s="13">
        <f t="shared" si="55"/>
        <v>-5.2003646105239828E-3</v>
      </c>
      <c r="R66" s="13">
        <f t="shared" si="55"/>
        <v>4.2073258932802332E-3</v>
      </c>
      <c r="S66" s="13">
        <f t="shared" si="55"/>
        <v>2.0809304998275278E-3</v>
      </c>
      <c r="T66" s="13">
        <f t="shared" si="55"/>
        <v>1.8474889204766001E-2</v>
      </c>
      <c r="U66" s="13">
        <f t="shared" si="55"/>
        <v>5.1247531044510452E-3</v>
      </c>
      <c r="V66" s="13">
        <f t="shared" si="55"/>
        <v>1.3806884682935438E-2</v>
      </c>
      <c r="W66" s="13">
        <f t="shared" si="55"/>
        <v>1.7429867107772497E-4</v>
      </c>
      <c r="X66" s="13">
        <f t="shared" si="55"/>
        <v>-6.4228797803893159E-3</v>
      </c>
      <c r="Y66" s="13">
        <f t="shared" si="55"/>
        <v>-2.812960840246214E-2</v>
      </c>
      <c r="Z66" s="13">
        <f t="shared" si="55"/>
        <v>-2.1583497283617189E-2</v>
      </c>
      <c r="AA66" s="13">
        <f t="shared" si="55"/>
        <v>-8.7129309349902977E-3</v>
      </c>
      <c r="AB66" s="13">
        <f t="shared" si="55"/>
        <v>-8.6599815872500981E-3</v>
      </c>
      <c r="AC66" s="13">
        <f t="shared" si="55"/>
        <v>1.2645572761913692E-3</v>
      </c>
      <c r="AD66" s="13">
        <f t="shared" si="55"/>
        <v>-5.875497034109916E-4</v>
      </c>
      <c r="AE66" s="13">
        <f t="shared" si="55"/>
        <v>-8.9686213383228051E-3</v>
      </c>
      <c r="AF66" s="13">
        <f t="shared" si="55"/>
        <v>-9.4484021474693716E-3</v>
      </c>
      <c r="AG66" s="13">
        <f t="shared" si="55"/>
        <v>-4.8108923428533557E-3</v>
      </c>
      <c r="AH66" s="13">
        <f t="shared" si="55"/>
        <v>-1.1989377056473753E-3</v>
      </c>
      <c r="AI66" s="13">
        <f t="shared" si="55"/>
        <v>-6.4853267000333711E-3</v>
      </c>
      <c r="AJ66" s="13">
        <f t="shared" ref="AJ66:AZ66" si="56">AI9/AI$7*AJ38</f>
        <v>4.5482364130525641E-3</v>
      </c>
      <c r="AK66" s="13">
        <f t="shared" si="56"/>
        <v>4.4179524572525358E-6</v>
      </c>
      <c r="AL66" s="13">
        <f t="shared" si="56"/>
        <v>4.8641635666153687E-3</v>
      </c>
      <c r="AM66" s="13">
        <f t="shared" si="56"/>
        <v>-1.5719025258443204E-3</v>
      </c>
      <c r="AN66" s="13">
        <f t="shared" si="56"/>
        <v>1.0377839336650719E-3</v>
      </c>
      <c r="AO66" s="13">
        <f t="shared" si="56"/>
        <v>5.0986073077590192E-4</v>
      </c>
      <c r="AP66" s="13">
        <f t="shared" si="56"/>
        <v>-4.5185954799516667E-5</v>
      </c>
      <c r="AQ66" s="14">
        <f t="shared" si="56"/>
        <v>-7.6733016148072125E-4</v>
      </c>
      <c r="AR66" s="14">
        <f t="shared" si="56"/>
        <v>-7.6675804167973701E-4</v>
      </c>
      <c r="AS66" s="14">
        <f t="shared" si="56"/>
        <v>-9.4981163320903442E-4</v>
      </c>
      <c r="AT66" s="14">
        <f t="shared" si="56"/>
        <v>-1.1049806174030896E-3</v>
      </c>
      <c r="AU66" s="14">
        <f t="shared" si="56"/>
        <v>-1.0129295039951118E-3</v>
      </c>
      <c r="AV66" s="14">
        <f t="shared" si="56"/>
        <v>-6.8308434543079663E-4</v>
      </c>
      <c r="AW66" s="14">
        <f t="shared" si="56"/>
        <v>-5.0241791381689001E-4</v>
      </c>
      <c r="AX66" s="14">
        <f t="shared" si="56"/>
        <v>-5.1251520794505208E-4</v>
      </c>
      <c r="AY66" s="14">
        <f t="shared" si="56"/>
        <v>-5.1834638236225095E-4</v>
      </c>
      <c r="AZ66" s="14">
        <f t="shared" si="56"/>
        <v>-4.1792864719742556E-4</v>
      </c>
    </row>
    <row r="67" spans="2:52" x14ac:dyDescent="0.25">
      <c r="B67" t="str">
        <f t="shared" si="50"/>
        <v xml:space="preserve">    Construction</v>
      </c>
      <c r="D67" s="13">
        <f t="shared" ref="D67:AI67" si="57">C10/C$7*D39</f>
        <v>-0.46322104986430324</v>
      </c>
      <c r="E67" s="13">
        <f t="shared" si="57"/>
        <v>-0.45092892869181406</v>
      </c>
      <c r="F67" s="13">
        <f t="shared" si="57"/>
        <v>0.20331873480545445</v>
      </c>
      <c r="G67" s="13">
        <f t="shared" si="57"/>
        <v>0.55866754400302177</v>
      </c>
      <c r="H67" s="13">
        <f t="shared" si="57"/>
        <v>0.26573397243025998</v>
      </c>
      <c r="I67" s="13">
        <f t="shared" si="57"/>
        <v>0.45160873654637013</v>
      </c>
      <c r="J67" s="13">
        <f t="shared" si="57"/>
        <v>0.30525336871299408</v>
      </c>
      <c r="K67" s="13">
        <f t="shared" si="57"/>
        <v>0.41154411152276787</v>
      </c>
      <c r="L67" s="13">
        <f t="shared" si="57"/>
        <v>0.55105222066234105</v>
      </c>
      <c r="M67" s="13">
        <f t="shared" si="57"/>
        <v>0.46827398582339747</v>
      </c>
      <c r="N67" s="13">
        <f t="shared" si="57"/>
        <v>-0.20602996587036559</v>
      </c>
      <c r="O67" s="13">
        <f t="shared" si="57"/>
        <v>0.1584817624622829</v>
      </c>
      <c r="P67" s="13">
        <f t="shared" si="57"/>
        <v>-0.28342262189153583</v>
      </c>
      <c r="Q67" s="13">
        <f t="shared" si="57"/>
        <v>-6.7554609932646129E-2</v>
      </c>
      <c r="R67" s="13">
        <f t="shared" si="57"/>
        <v>4.940276732237682E-2</v>
      </c>
      <c r="S67" s="13">
        <f t="shared" si="57"/>
        <v>0.17746181137654235</v>
      </c>
      <c r="T67" s="13">
        <f t="shared" si="57"/>
        <v>0.49290335205887459</v>
      </c>
      <c r="U67" s="13">
        <f t="shared" si="57"/>
        <v>0.40765852348909382</v>
      </c>
      <c r="V67" s="13">
        <f t="shared" si="57"/>
        <v>0.45339838936798527</v>
      </c>
      <c r="W67" s="13">
        <f t="shared" si="57"/>
        <v>0.38663218990475517</v>
      </c>
      <c r="X67" s="13">
        <f t="shared" si="57"/>
        <v>-0.13947867181418899</v>
      </c>
      <c r="Y67" s="13">
        <f t="shared" si="57"/>
        <v>-0.39241416888867658</v>
      </c>
      <c r="Z67" s="13">
        <f t="shared" si="57"/>
        <v>-0.11225259368326393</v>
      </c>
      <c r="AA67" s="13">
        <f t="shared" si="57"/>
        <v>0.17935028646208742</v>
      </c>
      <c r="AB67" s="13">
        <f t="shared" si="57"/>
        <v>0.42774862928554941</v>
      </c>
      <c r="AC67" s="13">
        <f t="shared" si="57"/>
        <v>0.61181839502193314</v>
      </c>
      <c r="AD67" s="13">
        <f t="shared" si="57"/>
        <v>0.57209983732555092</v>
      </c>
      <c r="AE67" s="13">
        <f t="shared" si="57"/>
        <v>-0.19370642735313326</v>
      </c>
      <c r="AF67" s="13">
        <f t="shared" si="57"/>
        <v>-1.4354544312859494</v>
      </c>
      <c r="AG67" s="13">
        <f t="shared" si="57"/>
        <v>-0.67329713868537477</v>
      </c>
      <c r="AH67" s="13">
        <f t="shared" si="57"/>
        <v>-0.16284027832089396</v>
      </c>
      <c r="AI67" s="13">
        <f t="shared" si="57"/>
        <v>0.1967637396981026</v>
      </c>
      <c r="AJ67" s="13">
        <f t="shared" ref="AJ67:AZ67" si="58">AI10/AI$7*AJ39</f>
        <v>0.40529536132997546</v>
      </c>
      <c r="AK67" s="13">
        <f t="shared" si="58"/>
        <v>0.41122273507256785</v>
      </c>
      <c r="AL67" s="13">
        <f t="shared" si="58"/>
        <v>0.53349938566962984</v>
      </c>
      <c r="AM67" s="13">
        <f t="shared" si="58"/>
        <v>0.39429431392048453</v>
      </c>
      <c r="AN67" s="13">
        <f t="shared" si="58"/>
        <v>0.2655688211043441</v>
      </c>
      <c r="AO67" s="13">
        <f t="shared" si="58"/>
        <v>0.319397595851662</v>
      </c>
      <c r="AP67" s="13">
        <f t="shared" si="58"/>
        <v>9.1312677259503636E-2</v>
      </c>
      <c r="AQ67" s="14">
        <f t="shared" si="58"/>
        <v>0.14621678652418379</v>
      </c>
      <c r="AR67" s="14">
        <f t="shared" si="58"/>
        <v>3.6289224914127345E-2</v>
      </c>
      <c r="AS67" s="14">
        <f t="shared" si="58"/>
        <v>-2.1463525687823733E-2</v>
      </c>
      <c r="AT67" s="14">
        <f t="shared" si="58"/>
        <v>-8.1642852588707404E-2</v>
      </c>
      <c r="AU67" s="14">
        <f t="shared" si="58"/>
        <v>-6.1661677709799453E-2</v>
      </c>
      <c r="AV67" s="14">
        <f t="shared" si="58"/>
        <v>3.8960990411819579E-2</v>
      </c>
      <c r="AW67" s="14">
        <f t="shared" si="58"/>
        <v>9.4058403338298416E-2</v>
      </c>
      <c r="AX67" s="14">
        <f t="shared" si="58"/>
        <v>8.5142437697696458E-2</v>
      </c>
      <c r="AY67" s="14">
        <f t="shared" si="58"/>
        <v>7.7084997066981686E-2</v>
      </c>
      <c r="AZ67" s="14">
        <f t="shared" si="58"/>
        <v>7.5514573410753072E-2</v>
      </c>
    </row>
    <row r="68" spans="2:52" x14ac:dyDescent="0.25">
      <c r="B68" t="str">
        <f t="shared" si="50"/>
        <v xml:space="preserve">    Manufacturing</v>
      </c>
      <c r="D68" s="13">
        <f t="shared" ref="D68:AI68" si="59">C11/C$7*D40</f>
        <v>-0.3612069302065018</v>
      </c>
      <c r="E68" s="13">
        <f t="shared" si="59"/>
        <v>-1.0567063571905693</v>
      </c>
      <c r="F68" s="13">
        <f t="shared" si="59"/>
        <v>-1.6237140537750825</v>
      </c>
      <c r="G68" s="13">
        <f t="shared" si="59"/>
        <v>0.65440259091128894</v>
      </c>
      <c r="H68" s="13">
        <f t="shared" si="59"/>
        <v>0.98788722514501282</v>
      </c>
      <c r="I68" s="13">
        <f t="shared" si="59"/>
        <v>1.019355981987311</v>
      </c>
      <c r="J68" s="13">
        <f t="shared" si="59"/>
        <v>1.1613261076896755</v>
      </c>
      <c r="K68" s="13">
        <f t="shared" si="59"/>
        <v>1.4744346722818213</v>
      </c>
      <c r="L68" s="13">
        <f t="shared" si="59"/>
        <v>1.8919402261757652</v>
      </c>
      <c r="M68" s="13">
        <f t="shared" si="59"/>
        <v>0.17629260962490748</v>
      </c>
      <c r="N68" s="13">
        <f t="shared" si="59"/>
        <v>-0.35174530364507367</v>
      </c>
      <c r="O68" s="13">
        <f t="shared" si="59"/>
        <v>-0.35229762578895057</v>
      </c>
      <c r="P68" s="13">
        <f t="shared" si="59"/>
        <v>-0.92048100799567667</v>
      </c>
      <c r="Q68" s="13">
        <f t="shared" si="59"/>
        <v>-0.96691473245123283</v>
      </c>
      <c r="R68" s="13">
        <f t="shared" si="59"/>
        <v>-0.43023496491088797</v>
      </c>
      <c r="S68" s="13">
        <f t="shared" si="59"/>
        <v>0.71188508854052435</v>
      </c>
      <c r="T68" s="13">
        <f t="shared" si="59"/>
        <v>1.8571716496773736</v>
      </c>
      <c r="U68" s="13">
        <f t="shared" si="59"/>
        <v>0.81448834585667551</v>
      </c>
      <c r="V68" s="13">
        <f t="shared" si="59"/>
        <v>-1.1184237181078376</v>
      </c>
      <c r="W68" s="13">
        <f t="shared" si="59"/>
        <v>-1.025777205436375</v>
      </c>
      <c r="X68" s="13">
        <f t="shared" si="59"/>
        <v>-0.49680434137279839</v>
      </c>
      <c r="Y68" s="13">
        <f t="shared" si="59"/>
        <v>-1.3965969456109637</v>
      </c>
      <c r="Z68" s="13">
        <f t="shared" si="59"/>
        <v>-1.1095572746588545</v>
      </c>
      <c r="AA68" s="13">
        <f t="shared" si="59"/>
        <v>-0.2696521926320094</v>
      </c>
      <c r="AB68" s="13">
        <f t="shared" si="59"/>
        <v>0.45392824089224193</v>
      </c>
      <c r="AC68" s="13">
        <f t="shared" si="59"/>
        <v>0.66626205472662248</v>
      </c>
      <c r="AD68" s="13">
        <f t="shared" si="59"/>
        <v>0.43790181423724633</v>
      </c>
      <c r="AE68" s="13">
        <f t="shared" si="59"/>
        <v>2.7788540933519967E-2</v>
      </c>
      <c r="AF68" s="13">
        <f t="shared" si="59"/>
        <v>-0.79122898975390787</v>
      </c>
      <c r="AG68" s="13">
        <f t="shared" si="59"/>
        <v>-0.35313694970823828</v>
      </c>
      <c r="AH68" s="13">
        <f t="shared" si="59"/>
        <v>0.56175699117218247</v>
      </c>
      <c r="AI68" s="13">
        <f t="shared" si="59"/>
        <v>0.61596990716202582</v>
      </c>
      <c r="AJ68" s="13">
        <f t="shared" ref="AJ68:AZ68" si="60">AI11/AI$7*AJ40</f>
        <v>0.22760064038810437</v>
      </c>
      <c r="AK68" s="13">
        <f t="shared" si="60"/>
        <v>5.6950364329648722E-4</v>
      </c>
      <c r="AL68" s="13">
        <f t="shared" si="60"/>
        <v>6.0751808784910905E-2</v>
      </c>
      <c r="AM68" s="13">
        <f t="shared" si="60"/>
        <v>-0.15974984707461459</v>
      </c>
      <c r="AN68" s="13">
        <f t="shared" si="60"/>
        <v>-0.42469395523411696</v>
      </c>
      <c r="AO68" s="13">
        <f t="shared" si="60"/>
        <v>-1.3252455879436832E-2</v>
      </c>
      <c r="AP68" s="13">
        <f t="shared" si="60"/>
        <v>0.24978891994879632</v>
      </c>
      <c r="AQ68" s="14">
        <f t="shared" si="60"/>
        <v>0.15218206551015404</v>
      </c>
      <c r="AR68" s="14">
        <f t="shared" si="60"/>
        <v>0.13007008690932295</v>
      </c>
      <c r="AS68" s="14">
        <f t="shared" si="60"/>
        <v>-3.089144228106553E-2</v>
      </c>
      <c r="AT68" s="14">
        <f t="shared" si="60"/>
        <v>-5.1072807821318622E-2</v>
      </c>
      <c r="AU68" s="14">
        <f t="shared" si="60"/>
        <v>1.9601650982476258E-2</v>
      </c>
      <c r="AV68" s="14">
        <f t="shared" si="60"/>
        <v>0.10732763546761255</v>
      </c>
      <c r="AW68" s="14">
        <f t="shared" si="60"/>
        <v>0.11811623707316526</v>
      </c>
      <c r="AX68" s="14">
        <f t="shared" si="60"/>
        <v>0.11294550619332247</v>
      </c>
      <c r="AY68" s="14">
        <f t="shared" si="60"/>
        <v>0.11503374915992109</v>
      </c>
      <c r="AZ68" s="14">
        <f t="shared" si="60"/>
        <v>0.13908431424422196</v>
      </c>
    </row>
    <row r="69" spans="2:52" x14ac:dyDescent="0.25">
      <c r="B69" t="str">
        <f t="shared" si="50"/>
        <v xml:space="preserve"> Services providing</v>
      </c>
      <c r="D69" s="13">
        <f t="shared" ref="D69:AI69" si="61">C12/C$7*D41</f>
        <v>0.95883068806389515</v>
      </c>
      <c r="E69" s="13">
        <f t="shared" si="61"/>
        <v>-0.73651906692288072</v>
      </c>
      <c r="F69" s="13">
        <f t="shared" si="61"/>
        <v>1.9132061908034741</v>
      </c>
      <c r="G69" s="13">
        <f t="shared" si="61"/>
        <v>4.5220660565959152</v>
      </c>
      <c r="H69" s="13">
        <f t="shared" si="61"/>
        <v>3.0233314034205745</v>
      </c>
      <c r="I69" s="13">
        <f t="shared" si="61"/>
        <v>3.3722744920681027</v>
      </c>
      <c r="J69" s="13">
        <f t="shared" si="61"/>
        <v>3.8870980155387498</v>
      </c>
      <c r="K69" s="13">
        <f t="shared" si="61"/>
        <v>3.9395835446225429</v>
      </c>
      <c r="L69" s="13">
        <f t="shared" si="61"/>
        <v>4.0211201443754465</v>
      </c>
      <c r="M69" s="13">
        <f t="shared" si="61"/>
        <v>4.2170012634728264</v>
      </c>
      <c r="N69" s="13">
        <f t="shared" si="61"/>
        <v>1.110933368653918</v>
      </c>
      <c r="O69" s="13">
        <f t="shared" si="61"/>
        <v>1.4643798921156899</v>
      </c>
      <c r="P69" s="13">
        <f t="shared" si="61"/>
        <v>1.8312034225054918</v>
      </c>
      <c r="Q69" s="13">
        <f t="shared" si="61"/>
        <v>2.3605619977345955</v>
      </c>
      <c r="R69" s="13">
        <f t="shared" si="61"/>
        <v>2.35450274625151</v>
      </c>
      <c r="S69" s="13">
        <f t="shared" si="61"/>
        <v>2.9281327762303269</v>
      </c>
      <c r="T69" s="13">
        <f t="shared" si="61"/>
        <v>3.4983668690011105</v>
      </c>
      <c r="U69" s="13">
        <f t="shared" si="61"/>
        <v>3.5391460024951003</v>
      </c>
      <c r="V69" s="13">
        <f t="shared" si="61"/>
        <v>3.2042550574369804</v>
      </c>
      <c r="W69" s="13">
        <f t="shared" si="61"/>
        <v>3.009301219207078</v>
      </c>
      <c r="X69" s="13">
        <f t="shared" si="61"/>
        <v>-0.4678382018866265</v>
      </c>
      <c r="Y69" s="13">
        <f t="shared" si="61"/>
        <v>-1.5102465501562865</v>
      </c>
      <c r="Z69" s="13">
        <f t="shared" si="61"/>
        <v>0.22386382413457348</v>
      </c>
      <c r="AA69" s="13">
        <f t="shared" si="61"/>
        <v>0.80763818627370754</v>
      </c>
      <c r="AB69" s="13">
        <f t="shared" si="61"/>
        <v>1.6449705708136408</v>
      </c>
      <c r="AC69" s="13">
        <f t="shared" si="61"/>
        <v>1.9282671137310232</v>
      </c>
      <c r="AD69" s="13">
        <f t="shared" si="61"/>
        <v>2.0625854337557006</v>
      </c>
      <c r="AE69" s="13">
        <f t="shared" si="61"/>
        <v>1.3955240349590496</v>
      </c>
      <c r="AF69" s="13">
        <f t="shared" si="61"/>
        <v>-2.8715395504712466</v>
      </c>
      <c r="AG69" s="13">
        <f t="shared" si="61"/>
        <v>-0.26474756592620913</v>
      </c>
      <c r="AH69" s="13">
        <f t="shared" si="61"/>
        <v>1.4803353395406951</v>
      </c>
      <c r="AI69" s="13">
        <f t="shared" si="61"/>
        <v>1.8080080718259242</v>
      </c>
      <c r="AJ69" s="13">
        <f t="shared" ref="AJ69:AZ69" si="62">AI12/AI$7*AJ41</f>
        <v>2.2679444728311489</v>
      </c>
      <c r="AK69" s="13">
        <f t="shared" si="62"/>
        <v>2.3612913894558449</v>
      </c>
      <c r="AL69" s="13">
        <f t="shared" si="62"/>
        <v>2.5770812765638715</v>
      </c>
      <c r="AM69" s="13">
        <f t="shared" si="62"/>
        <v>3.0133362667368924</v>
      </c>
      <c r="AN69" s="13">
        <f t="shared" si="62"/>
        <v>2.6399270980554088</v>
      </c>
      <c r="AO69" s="13">
        <f t="shared" si="62"/>
        <v>1.9912904060600602</v>
      </c>
      <c r="AP69" s="13">
        <f t="shared" si="62"/>
        <v>1.8491940527667061</v>
      </c>
      <c r="AQ69" s="14">
        <f t="shared" si="62"/>
        <v>1.8196055257338679</v>
      </c>
      <c r="AR69" s="14">
        <f t="shared" si="62"/>
        <v>1.4017937702038028</v>
      </c>
      <c r="AS69" s="14">
        <f t="shared" si="62"/>
        <v>1.1225391099149253</v>
      </c>
      <c r="AT69" s="14">
        <f t="shared" si="62"/>
        <v>0.78074565026964193</v>
      </c>
      <c r="AU69" s="14">
        <f t="shared" si="62"/>
        <v>0.78239827154701258</v>
      </c>
      <c r="AV69" s="14">
        <f t="shared" si="62"/>
        <v>1.1116205272697643</v>
      </c>
      <c r="AW69" s="14">
        <f t="shared" si="62"/>
        <v>1.4222285628694467</v>
      </c>
      <c r="AX69" s="14">
        <f t="shared" si="62"/>
        <v>1.5136591930973797</v>
      </c>
      <c r="AY69" s="14">
        <f t="shared" si="62"/>
        <v>1.4905267787297802</v>
      </c>
      <c r="AZ69" s="14">
        <f t="shared" si="62"/>
        <v>1.3105070664428569</v>
      </c>
    </row>
    <row r="70" spans="2:52" x14ac:dyDescent="0.25">
      <c r="B70" t="str">
        <f t="shared" si="50"/>
        <v xml:space="preserve">  Wholesale and retail trade</v>
      </c>
      <c r="D70" s="13">
        <f t="shared" ref="D70:AI70" si="63">C13/C$7*D42</f>
        <v>0.35495969095414265</v>
      </c>
      <c r="E70" s="13">
        <f t="shared" si="63"/>
        <v>-3.7834779093134312E-2</v>
      </c>
      <c r="F70" s="13">
        <f t="shared" si="63"/>
        <v>0.23744621935567523</v>
      </c>
      <c r="G70" s="13">
        <f t="shared" si="63"/>
        <v>1.0712015520583191</v>
      </c>
      <c r="H70" s="13">
        <f t="shared" si="63"/>
        <v>0.52622176304379276</v>
      </c>
      <c r="I70" s="13">
        <f t="shared" si="63"/>
        <v>0.72783097634614113</v>
      </c>
      <c r="J70" s="13">
        <f t="shared" si="63"/>
        <v>0.79132130973376014</v>
      </c>
      <c r="K70" s="13">
        <f t="shared" si="63"/>
        <v>0.88633447063222648</v>
      </c>
      <c r="L70" s="13">
        <f t="shared" si="63"/>
        <v>0.7092971995462436</v>
      </c>
      <c r="M70" s="13">
        <f t="shared" si="63"/>
        <v>0.72882976242386255</v>
      </c>
      <c r="N70" s="13">
        <f t="shared" si="63"/>
        <v>-0.2243454545937289</v>
      </c>
      <c r="O70" s="13">
        <f t="shared" si="63"/>
        <v>5.4845036139162057E-2</v>
      </c>
      <c r="P70" s="13">
        <f t="shared" si="63"/>
        <v>9.1467673529646853E-2</v>
      </c>
      <c r="Q70" s="13">
        <f t="shared" si="63"/>
        <v>0.1120534375645077</v>
      </c>
      <c r="R70" s="13">
        <f t="shared" si="63"/>
        <v>0.54924536560569692</v>
      </c>
      <c r="S70" s="13">
        <f t="shared" si="63"/>
        <v>0.63360870979374417</v>
      </c>
      <c r="T70" s="13">
        <f t="shared" si="63"/>
        <v>0.54054985682170698</v>
      </c>
      <c r="U70" s="13">
        <f t="shared" si="63"/>
        <v>0.59131267030988388</v>
      </c>
      <c r="V70" s="13">
        <f t="shared" si="63"/>
        <v>0.63065358808758398</v>
      </c>
      <c r="W70" s="13">
        <f t="shared" si="63"/>
        <v>0.35952117337173561</v>
      </c>
      <c r="X70" s="13">
        <f t="shared" si="63"/>
        <v>-0.25077920193855735</v>
      </c>
      <c r="Y70" s="13">
        <f t="shared" si="63"/>
        <v>-0.58712003547166081</v>
      </c>
      <c r="Z70" s="13">
        <f t="shared" si="63"/>
        <v>-0.18243908550987639</v>
      </c>
      <c r="AA70" s="13">
        <f t="shared" si="63"/>
        <v>3.7297117021190686E-2</v>
      </c>
      <c r="AB70" s="13">
        <f t="shared" si="63"/>
        <v>0.24255810324724875</v>
      </c>
      <c r="AC70" s="13">
        <f t="shared" si="63"/>
        <v>0.19322599900989698</v>
      </c>
      <c r="AD70" s="13">
        <f t="shared" si="63"/>
        <v>0.26437850462129897</v>
      </c>
      <c r="AE70" s="13">
        <f t="shared" si="63"/>
        <v>0.10061432988333772</v>
      </c>
      <c r="AF70" s="13">
        <f t="shared" si="63"/>
        <v>-0.96816241571097228</v>
      </c>
      <c r="AG70" s="13">
        <f t="shared" si="63"/>
        <v>-0.14524080021780328</v>
      </c>
      <c r="AH70" s="13">
        <f t="shared" si="63"/>
        <v>0.29379199605306261</v>
      </c>
      <c r="AI70" s="13">
        <f t="shared" si="63"/>
        <v>0.43473226408744459</v>
      </c>
      <c r="AJ70" s="13">
        <f t="shared" ref="AJ70:AZ70" si="64">AI13/AI$7*AJ42</f>
        <v>0.65023333447670573</v>
      </c>
      <c r="AK70" s="13">
        <f t="shared" si="64"/>
        <v>0.55461785016613829</v>
      </c>
      <c r="AL70" s="13">
        <f t="shared" si="64"/>
        <v>0.53459323239495882</v>
      </c>
      <c r="AM70" s="13">
        <f t="shared" si="64"/>
        <v>0.48669683282855791</v>
      </c>
      <c r="AN70" s="13">
        <f t="shared" si="64"/>
        <v>0.77839500771838877</v>
      </c>
      <c r="AO70" s="13">
        <f t="shared" si="64"/>
        <v>0.33861300243032622</v>
      </c>
      <c r="AP70" s="13">
        <f t="shared" si="64"/>
        <v>0.28541114941721102</v>
      </c>
      <c r="AQ70" s="14">
        <f t="shared" si="64"/>
        <v>0.17377523799287858</v>
      </c>
      <c r="AR70" s="14">
        <f t="shared" si="64"/>
        <v>0.1103031244584949</v>
      </c>
      <c r="AS70" s="14">
        <f t="shared" si="64"/>
        <v>6.9463674542463189E-2</v>
      </c>
      <c r="AT70" s="14">
        <f t="shared" si="64"/>
        <v>-2.7567593397151223E-2</v>
      </c>
      <c r="AU70" s="14">
        <f t="shared" si="64"/>
        <v>-3.1376898296296245E-2</v>
      </c>
      <c r="AV70" s="14">
        <f t="shared" si="64"/>
        <v>4.6147852566121174E-2</v>
      </c>
      <c r="AW70" s="14">
        <f t="shared" si="64"/>
        <v>0.13138720586311828</v>
      </c>
      <c r="AX70" s="14">
        <f t="shared" si="64"/>
        <v>0.15883723989516724</v>
      </c>
      <c r="AY70" s="14">
        <f t="shared" si="64"/>
        <v>0.13225175818461349</v>
      </c>
      <c r="AZ70" s="14">
        <f t="shared" si="64"/>
        <v>0.10942440056630302</v>
      </c>
    </row>
    <row r="71" spans="2:52" x14ac:dyDescent="0.25">
      <c r="B71" t="str">
        <f t="shared" si="50"/>
        <v xml:space="preserve">  Transportation and public utilities</v>
      </c>
      <c r="D71" s="13">
        <f t="shared" ref="D71:AI71" si="65">C14/C$7*D43</f>
        <v>-0.15938395488900514</v>
      </c>
      <c r="E71" s="13">
        <f t="shared" si="65"/>
        <v>-1.8572878342715031E-2</v>
      </c>
      <c r="F71" s="13">
        <f t="shared" si="65"/>
        <v>7.185568884128983E-2</v>
      </c>
      <c r="G71" s="13">
        <f t="shared" si="65"/>
        <v>0.32879289906680381</v>
      </c>
      <c r="H71" s="13">
        <f t="shared" si="65"/>
        <v>0.13793561558140738</v>
      </c>
      <c r="I71" s="13">
        <f t="shared" si="65"/>
        <v>0.27332238474338583</v>
      </c>
      <c r="J71" s="13">
        <f t="shared" si="65"/>
        <v>0.16562109950227982</v>
      </c>
      <c r="K71" s="13">
        <f t="shared" si="65"/>
        <v>0.15229481694677274</v>
      </c>
      <c r="L71" s="13">
        <f t="shared" si="65"/>
        <v>0.27110652988197848</v>
      </c>
      <c r="M71" s="13">
        <f t="shared" si="65"/>
        <v>0.29386035567902519</v>
      </c>
      <c r="N71" s="13">
        <f t="shared" si="65"/>
        <v>0.12513631578956128</v>
      </c>
      <c r="O71" s="13">
        <f t="shared" si="65"/>
        <v>-0.12471381633316775</v>
      </c>
      <c r="P71" s="13">
        <f t="shared" si="65"/>
        <v>-0.10227846621602292</v>
      </c>
      <c r="Q71" s="13">
        <f t="shared" si="65"/>
        <v>7.1167009234428896E-2</v>
      </c>
      <c r="R71" s="13">
        <f t="shared" si="65"/>
        <v>3.3605965328699597E-2</v>
      </c>
      <c r="S71" s="13">
        <f t="shared" si="65"/>
        <v>0.15217419943120669</v>
      </c>
      <c r="T71" s="13">
        <f t="shared" si="65"/>
        <v>9.4799317244358763E-2</v>
      </c>
      <c r="U71" s="13">
        <f t="shared" si="65"/>
        <v>0.22513506017996029</v>
      </c>
      <c r="V71" s="13">
        <f t="shared" si="65"/>
        <v>4.8956699376182286E-2</v>
      </c>
      <c r="W71" s="13">
        <f t="shared" si="65"/>
        <v>4.1306619237788424E-2</v>
      </c>
      <c r="X71" s="13">
        <f t="shared" si="65"/>
        <v>-0.12796067779705295</v>
      </c>
      <c r="Y71" s="13">
        <f t="shared" si="65"/>
        <v>-0.23666214450647738</v>
      </c>
      <c r="Z71" s="13">
        <f t="shared" si="65"/>
        <v>-7.9991391558614997E-2</v>
      </c>
      <c r="AA71" s="13">
        <f t="shared" si="65"/>
        <v>2.7066196255081552E-3</v>
      </c>
      <c r="AB71" s="13">
        <f t="shared" si="65"/>
        <v>-4.3877997268768051E-2</v>
      </c>
      <c r="AC71" s="13">
        <f t="shared" si="65"/>
        <v>3.5276594987773524E-2</v>
      </c>
      <c r="AD71" s="13">
        <f t="shared" si="65"/>
        <v>7.3840085434369734E-2</v>
      </c>
      <c r="AE71" s="13">
        <f t="shared" si="65"/>
        <v>-3.5562973829969667E-2</v>
      </c>
      <c r="AF71" s="13">
        <f t="shared" si="65"/>
        <v>-0.23903851255898514</v>
      </c>
      <c r="AG71" s="13">
        <f t="shared" si="65"/>
        <v>-0.10137318098679726</v>
      </c>
      <c r="AH71" s="13">
        <f t="shared" si="65"/>
        <v>7.7611015375340167E-2</v>
      </c>
      <c r="AI71" s="13">
        <f t="shared" si="65"/>
        <v>2.6663644226084481E-2</v>
      </c>
      <c r="AJ71" s="13">
        <f t="shared" ref="AJ71:AZ71" si="66">AI14/AI$7*AJ43</f>
        <v>3.2893066408268237E-2</v>
      </c>
      <c r="AK71" s="13">
        <f t="shared" si="66"/>
        <v>0.19470636328103605</v>
      </c>
      <c r="AL71" s="13">
        <f t="shared" si="66"/>
        <v>0.15504747117751411</v>
      </c>
      <c r="AM71" s="13">
        <f t="shared" si="66"/>
        <v>0.141661438921104</v>
      </c>
      <c r="AN71" s="13">
        <f t="shared" si="66"/>
        <v>0.11406630389033094</v>
      </c>
      <c r="AO71" s="13">
        <f t="shared" si="66"/>
        <v>8.6591274406263075E-2</v>
      </c>
      <c r="AP71" s="13">
        <f t="shared" si="66"/>
        <v>5.4259790046971963E-2</v>
      </c>
      <c r="AQ71" s="14">
        <f t="shared" si="66"/>
        <v>1.8567539950016192E-2</v>
      </c>
      <c r="AR71" s="14">
        <f t="shared" si="66"/>
        <v>1.2179922852568617E-2</v>
      </c>
      <c r="AS71" s="14">
        <f t="shared" si="66"/>
        <v>-4.5147557634656445E-3</v>
      </c>
      <c r="AT71" s="14">
        <f t="shared" si="66"/>
        <v>-1.7003512922250153E-2</v>
      </c>
      <c r="AU71" s="14">
        <f t="shared" si="66"/>
        <v>-7.742208296660457E-3</v>
      </c>
      <c r="AV71" s="14">
        <f t="shared" si="66"/>
        <v>1.2883081247990438E-2</v>
      </c>
      <c r="AW71" s="14">
        <f t="shared" si="66"/>
        <v>2.1235659706254011E-2</v>
      </c>
      <c r="AX71" s="14">
        <f t="shared" si="66"/>
        <v>1.7555203316181295E-2</v>
      </c>
      <c r="AY71" s="14">
        <f t="shared" si="66"/>
        <v>1.5022486472338566E-2</v>
      </c>
      <c r="AZ71" s="14">
        <f t="shared" si="66"/>
        <v>1.4062848292514713E-2</v>
      </c>
    </row>
    <row r="72" spans="2:52" x14ac:dyDescent="0.25">
      <c r="B72" t="str">
        <f t="shared" si="50"/>
        <v xml:space="preserve">  Information</v>
      </c>
      <c r="D72" s="13">
        <f t="shared" ref="D72:AI72" si="67">C15/C$7*D44</f>
        <v>8.3828453188908511E-2</v>
      </c>
      <c r="E72" s="13">
        <f t="shared" si="67"/>
        <v>9.0434723499413477E-2</v>
      </c>
      <c r="F72" s="13">
        <f t="shared" si="67"/>
        <v>-1.3726843783410259E-2</v>
      </c>
      <c r="G72" s="13">
        <f t="shared" si="67"/>
        <v>-7.7948854802723875E-3</v>
      </c>
      <c r="H72" s="13">
        <f t="shared" si="67"/>
        <v>0.12949297588253211</v>
      </c>
      <c r="I72" s="13">
        <f t="shared" si="67"/>
        <v>0.11719063004247007</v>
      </c>
      <c r="J72" s="13">
        <f t="shared" si="67"/>
        <v>0.23240296263746588</v>
      </c>
      <c r="K72" s="13">
        <f t="shared" si="67"/>
        <v>-2.2920985940660703E-2</v>
      </c>
      <c r="L72" s="13">
        <f t="shared" si="67"/>
        <v>0.26557679185281108</v>
      </c>
      <c r="M72" s="13">
        <f t="shared" si="67"/>
        <v>0.18685979805568545</v>
      </c>
      <c r="N72" s="13">
        <f t="shared" si="67"/>
        <v>0.12792532315246341</v>
      </c>
      <c r="O72" s="13">
        <f t="shared" si="67"/>
        <v>0.1831988278368781</v>
      </c>
      <c r="P72" s="13">
        <f t="shared" si="67"/>
        <v>0.22021832927967999</v>
      </c>
      <c r="Q72" s="13">
        <f t="shared" si="67"/>
        <v>0.25054639832726439</v>
      </c>
      <c r="R72" s="13">
        <f t="shared" si="67"/>
        <v>0.46622844040670808</v>
      </c>
      <c r="S72" s="13">
        <f t="shared" si="67"/>
        <v>0.35292230999372032</v>
      </c>
      <c r="T72" s="13">
        <f t="shared" si="67"/>
        <v>0.29916040054290538</v>
      </c>
      <c r="U72" s="13">
        <f t="shared" si="67"/>
        <v>0.28393140894935043</v>
      </c>
      <c r="V72" s="13">
        <f t="shared" si="67"/>
        <v>0.52317363416457585</v>
      </c>
      <c r="W72" s="13">
        <f t="shared" si="67"/>
        <v>0.81385962425460179</v>
      </c>
      <c r="X72" s="13">
        <f t="shared" si="67"/>
        <v>8.7502348032797522E-2</v>
      </c>
      <c r="Y72" s="13">
        <f t="shared" si="67"/>
        <v>-0.28000952881306795</v>
      </c>
      <c r="Z72" s="13">
        <f t="shared" si="67"/>
        <v>-9.3637823907509271E-2</v>
      </c>
      <c r="AA72" s="13">
        <f t="shared" si="67"/>
        <v>7.4929885016217848E-2</v>
      </c>
      <c r="AB72" s="13">
        <f t="shared" si="67"/>
        <v>0.1142518469188</v>
      </c>
      <c r="AC72" s="13">
        <f t="shared" si="67"/>
        <v>0.25352534906132862</v>
      </c>
      <c r="AD72" s="13">
        <f t="shared" si="67"/>
        <v>0.27069765388895334</v>
      </c>
      <c r="AE72" s="13">
        <f t="shared" si="67"/>
        <v>0.25211258320386398</v>
      </c>
      <c r="AF72" s="13">
        <f t="shared" si="67"/>
        <v>-7.9559487173455259E-3</v>
      </c>
      <c r="AG72" s="13">
        <f t="shared" si="67"/>
        <v>-2.8756350606507292E-2</v>
      </c>
      <c r="AH72" s="13">
        <f t="shared" si="67"/>
        <v>8.2907745617690265E-2</v>
      </c>
      <c r="AI72" s="13">
        <f t="shared" si="67"/>
        <v>6.8101002372190675E-2</v>
      </c>
      <c r="AJ72" s="13">
        <f t="shared" ref="AJ72:AZ72" si="68">AI15/AI$7*AJ44</f>
        <v>9.3789703357285814E-2</v>
      </c>
      <c r="AK72" s="13">
        <f t="shared" si="68"/>
        <v>0.22446065309181129</v>
      </c>
      <c r="AL72" s="13">
        <f t="shared" si="68"/>
        <v>0.1938311665415676</v>
      </c>
      <c r="AM72" s="13">
        <f t="shared" si="68"/>
        <v>0.47414255543652456</v>
      </c>
      <c r="AN72" s="13">
        <f t="shared" si="68"/>
        <v>0.38691010409917886</v>
      </c>
      <c r="AO72" s="13">
        <f t="shared" si="68"/>
        <v>0.42761823617538908</v>
      </c>
      <c r="AP72" s="13">
        <f t="shared" si="68"/>
        <v>0.54361465307895562</v>
      </c>
      <c r="AQ72" s="14">
        <f t="shared" si="68"/>
        <v>0.15450876857901968</v>
      </c>
      <c r="AR72" s="14">
        <f t="shared" si="68"/>
        <v>8.0771490995922721E-2</v>
      </c>
      <c r="AS72" s="14">
        <f t="shared" si="68"/>
        <v>7.2303952419050604E-2</v>
      </c>
      <c r="AT72" s="14">
        <f t="shared" si="68"/>
        <v>8.3033076915684137E-2</v>
      </c>
      <c r="AU72" s="14">
        <f t="shared" si="68"/>
        <v>9.4963233790911594E-2</v>
      </c>
      <c r="AV72" s="14">
        <f t="shared" si="68"/>
        <v>0.10309135205397803</v>
      </c>
      <c r="AW72" s="14">
        <f t="shared" si="68"/>
        <v>0.1055546355170946</v>
      </c>
      <c r="AX72" s="14">
        <f t="shared" si="68"/>
        <v>0.10433642763716462</v>
      </c>
      <c r="AY72" s="14">
        <f t="shared" si="68"/>
        <v>0.10386544876580518</v>
      </c>
      <c r="AZ72" s="14">
        <f t="shared" si="68"/>
        <v>9.1374394170945616E-2</v>
      </c>
    </row>
    <row r="73" spans="2:52" x14ac:dyDescent="0.25">
      <c r="B73" t="str">
        <f t="shared" si="50"/>
        <v xml:space="preserve">  Financial activities</v>
      </c>
      <c r="D73" s="13">
        <f t="shared" ref="D73:AI73" si="69">C16/C$7*D45</f>
        <v>0.1244456959626172</v>
      </c>
      <c r="E73" s="13">
        <f t="shared" si="69"/>
        <v>-4.8133638370231116E-2</v>
      </c>
      <c r="F73" s="13">
        <f t="shared" si="69"/>
        <v>0.10120325559187698</v>
      </c>
      <c r="G73" s="13">
        <f t="shared" si="69"/>
        <v>0.3290827045685869</v>
      </c>
      <c r="H73" s="13">
        <f t="shared" si="69"/>
        <v>0.26944078990927661</v>
      </c>
      <c r="I73" s="13">
        <f t="shared" si="69"/>
        <v>0.41370130230582691</v>
      </c>
      <c r="J73" s="13">
        <f t="shared" si="69"/>
        <v>0.13978392190918001</v>
      </c>
      <c r="K73" s="13">
        <f t="shared" si="69"/>
        <v>0.11843914458473305</v>
      </c>
      <c r="L73" s="13">
        <f t="shared" si="69"/>
        <v>0.18278791981183234</v>
      </c>
      <c r="M73" s="13">
        <f t="shared" si="69"/>
        <v>7.6682684785039423E-2</v>
      </c>
      <c r="N73" s="13">
        <f t="shared" si="69"/>
        <v>-6.0941557216770944E-3</v>
      </c>
      <c r="O73" s="13">
        <f t="shared" si="69"/>
        <v>0.12427512934015914</v>
      </c>
      <c r="P73" s="13">
        <f t="shared" si="69"/>
        <v>0.20240672629844234</v>
      </c>
      <c r="Q73" s="13">
        <f t="shared" si="69"/>
        <v>0.13579367919493598</v>
      </c>
      <c r="R73" s="13">
        <f t="shared" si="69"/>
        <v>-0.17924922067893026</v>
      </c>
      <c r="S73" s="13">
        <f t="shared" si="69"/>
        <v>0.17626691857060128</v>
      </c>
      <c r="T73" s="13">
        <f t="shared" si="69"/>
        <v>0.17897230511438839</v>
      </c>
      <c r="U73" s="13">
        <f t="shared" si="69"/>
        <v>0.43847138872261926</v>
      </c>
      <c r="V73" s="13">
        <f t="shared" si="69"/>
        <v>0.35319228055140994</v>
      </c>
      <c r="W73" s="13">
        <f t="shared" si="69"/>
        <v>0.11846681181268376</v>
      </c>
      <c r="X73" s="13">
        <f t="shared" si="69"/>
        <v>0.14364511245965653</v>
      </c>
      <c r="Y73" s="13">
        <f t="shared" si="69"/>
        <v>-4.2038897542501175E-2</v>
      </c>
      <c r="Z73" s="13">
        <f t="shared" si="69"/>
        <v>0.18813648088315982</v>
      </c>
      <c r="AA73" s="13">
        <f t="shared" si="69"/>
        <v>-5.7410407663408103E-2</v>
      </c>
      <c r="AB73" s="13">
        <f t="shared" si="69"/>
        <v>4.7314627068447468E-2</v>
      </c>
      <c r="AC73" s="13">
        <f t="shared" si="69"/>
        <v>0.10739293673682693</v>
      </c>
      <c r="AD73" s="13">
        <f t="shared" si="69"/>
        <v>-3.3908958632520941E-2</v>
      </c>
      <c r="AE73" s="13">
        <f t="shared" si="69"/>
        <v>-0.12437031001501149</v>
      </c>
      <c r="AF73" s="13">
        <f t="shared" si="69"/>
        <v>-0.4929537157115077</v>
      </c>
      <c r="AG73" s="13">
        <f t="shared" si="69"/>
        <v>-0.29737423575667554</v>
      </c>
      <c r="AH73" s="13">
        <f t="shared" si="69"/>
        <v>-0.11063774247023202</v>
      </c>
      <c r="AI73" s="13">
        <f t="shared" si="69"/>
        <v>-5.0417881303440784E-2</v>
      </c>
      <c r="AJ73" s="13">
        <f t="shared" ref="AJ73:AZ73" si="70">AI16/AI$7*AJ45</f>
        <v>0.16851463816411846</v>
      </c>
      <c r="AK73" s="13">
        <f t="shared" si="70"/>
        <v>4.7334932217839361E-2</v>
      </c>
      <c r="AL73" s="13">
        <f t="shared" si="70"/>
        <v>7.0260003329779983E-2</v>
      </c>
      <c r="AM73" s="13">
        <f t="shared" si="70"/>
        <v>7.4263841706661615E-2</v>
      </c>
      <c r="AN73" s="13">
        <f t="shared" si="70"/>
        <v>6.2697089092319733E-2</v>
      </c>
      <c r="AO73" s="13">
        <f t="shared" si="70"/>
        <v>0.13573949122733181</v>
      </c>
      <c r="AP73" s="13">
        <f t="shared" si="70"/>
        <v>8.4888005411591388E-2</v>
      </c>
      <c r="AQ73" s="14">
        <f t="shared" si="70"/>
        <v>0.1006245159335472</v>
      </c>
      <c r="AR73" s="14">
        <f t="shared" si="70"/>
        <v>4.292258673875133E-2</v>
      </c>
      <c r="AS73" s="14">
        <f t="shared" si="70"/>
        <v>-5.7174957833642254E-3</v>
      </c>
      <c r="AT73" s="14">
        <f t="shared" si="70"/>
        <v>-8.1966380937435728E-3</v>
      </c>
      <c r="AU73" s="14">
        <f t="shared" si="70"/>
        <v>-1.268713968147062E-3</v>
      </c>
      <c r="AV73" s="14">
        <f t="shared" si="70"/>
        <v>2.4725983357133711E-2</v>
      </c>
      <c r="AW73" s="14">
        <f t="shared" si="70"/>
        <v>4.3998304902386265E-2</v>
      </c>
      <c r="AX73" s="14">
        <f t="shared" si="70"/>
        <v>4.6196346668238505E-2</v>
      </c>
      <c r="AY73" s="14">
        <f t="shared" si="70"/>
        <v>4.3246551965823332E-2</v>
      </c>
      <c r="AZ73" s="14">
        <f t="shared" si="70"/>
        <v>3.7861820193118838E-2</v>
      </c>
    </row>
    <row r="74" spans="2:52" x14ac:dyDescent="0.25">
      <c r="B74" t="str">
        <f t="shared" si="50"/>
        <v xml:space="preserve">  Professional and business services</v>
      </c>
      <c r="D74" s="13">
        <f t="shared" ref="D74:AI74" si="71">C17/C$7*D46</f>
        <v>0.20538542687758418</v>
      </c>
      <c r="E74" s="13">
        <f t="shared" si="71"/>
        <v>-0.94185940359253006</v>
      </c>
      <c r="F74" s="13">
        <f t="shared" si="71"/>
        <v>0.48611789796190197</v>
      </c>
      <c r="G74" s="13">
        <f t="shared" si="71"/>
        <v>1.0896683076040554</v>
      </c>
      <c r="H74" s="13">
        <f t="shared" si="71"/>
        <v>0.83532281057272562</v>
      </c>
      <c r="I74" s="13">
        <f t="shared" si="71"/>
        <v>0.63730673203438992</v>
      </c>
      <c r="J74" s="13">
        <f t="shared" si="71"/>
        <v>1.5260164138789467</v>
      </c>
      <c r="K74" s="13">
        <f t="shared" si="71"/>
        <v>0.673322748736498</v>
      </c>
      <c r="L74" s="13">
        <f t="shared" si="71"/>
        <v>1.0885873451245069</v>
      </c>
      <c r="M74" s="13">
        <f t="shared" si="71"/>
        <v>1.231481634560984</v>
      </c>
      <c r="N74" s="13">
        <f t="shared" si="71"/>
        <v>-1.9982455809449122E-2</v>
      </c>
      <c r="O74" s="13">
        <f t="shared" si="71"/>
        <v>0.14583355949528137</v>
      </c>
      <c r="P74" s="13">
        <f t="shared" si="71"/>
        <v>0.47888937604476306</v>
      </c>
      <c r="Q74" s="13">
        <f t="shared" si="71"/>
        <v>0.81118682277967613</v>
      </c>
      <c r="R74" s="13">
        <f t="shared" si="71"/>
        <v>0.47999679799045919</v>
      </c>
      <c r="S74" s="13">
        <f t="shared" si="71"/>
        <v>0.78241352641078854</v>
      </c>
      <c r="T74" s="13">
        <f t="shared" si="71"/>
        <v>1.1725954550131876</v>
      </c>
      <c r="U74" s="13">
        <f t="shared" si="71"/>
        <v>0.74107303208453867</v>
      </c>
      <c r="V74" s="13">
        <f t="shared" si="71"/>
        <v>0.78272910743237412</v>
      </c>
      <c r="W74" s="13">
        <f t="shared" si="71"/>
        <v>0.9143011944325995</v>
      </c>
      <c r="X74" s="13">
        <f t="shared" si="71"/>
        <v>-0.86199400331194709</v>
      </c>
      <c r="Y74" s="13">
        <f t="shared" si="71"/>
        <v>-0.81141203263184558</v>
      </c>
      <c r="Z74" s="13">
        <f t="shared" si="71"/>
        <v>-0.18037041532597878</v>
      </c>
      <c r="AA74" s="13">
        <f t="shared" si="71"/>
        <v>0.41829948314498411</v>
      </c>
      <c r="AB74" s="13">
        <f t="shared" si="71"/>
        <v>0.72875360434725223</v>
      </c>
      <c r="AC74" s="13">
        <f t="shared" si="71"/>
        <v>0.82244877779134884</v>
      </c>
      <c r="AD74" s="13">
        <f t="shared" si="71"/>
        <v>0.70758691170108545</v>
      </c>
      <c r="AE74" s="13">
        <f t="shared" si="71"/>
        <v>0.26097589930090803</v>
      </c>
      <c r="AF74" s="13">
        <f t="shared" si="71"/>
        <v>-1.2963528822702708</v>
      </c>
      <c r="AG74" s="13">
        <f t="shared" si="71"/>
        <v>-3.5619828525835645E-2</v>
      </c>
      <c r="AH74" s="13">
        <f t="shared" si="71"/>
        <v>0.63438798917387029</v>
      </c>
      <c r="AI74" s="13">
        <f t="shared" si="71"/>
        <v>0.67838270418916591</v>
      </c>
      <c r="AJ74" s="13">
        <f t="shared" ref="AJ74:AZ74" si="72">AI17/AI$7*AJ46</f>
        <v>0.58934944748511475</v>
      </c>
      <c r="AK74" s="13">
        <f t="shared" si="72"/>
        <v>0.47748544283453748</v>
      </c>
      <c r="AL74" s="13">
        <f t="shared" si="72"/>
        <v>0.62126635212628023</v>
      </c>
      <c r="AM74" s="13">
        <f t="shared" si="72"/>
        <v>0.53828119892824389</v>
      </c>
      <c r="AN74" s="13">
        <f t="shared" si="72"/>
        <v>0.37199792234079399</v>
      </c>
      <c r="AO74" s="13">
        <f t="shared" si="72"/>
        <v>0.39357987320762422</v>
      </c>
      <c r="AP74" s="13">
        <f t="shared" si="72"/>
        <v>0.3869532971708185</v>
      </c>
      <c r="AQ74" s="14">
        <f t="shared" si="72"/>
        <v>0.66226642472359498</v>
      </c>
      <c r="AR74" s="14">
        <f t="shared" si="72"/>
        <v>0.56525869847093324</v>
      </c>
      <c r="AS74" s="14">
        <f t="shared" si="72"/>
        <v>0.44361555881235853</v>
      </c>
      <c r="AT74" s="14">
        <f t="shared" si="72"/>
        <v>0.29481689987555748</v>
      </c>
      <c r="AU74" s="14">
        <f t="shared" si="72"/>
        <v>0.31623028537120113</v>
      </c>
      <c r="AV74" s="14">
        <f t="shared" si="72"/>
        <v>0.50220986331744377</v>
      </c>
      <c r="AW74" s="14">
        <f t="shared" si="72"/>
        <v>0.65664595349504584</v>
      </c>
      <c r="AX74" s="14">
        <f t="shared" si="72"/>
        <v>0.66798587779000396</v>
      </c>
      <c r="AY74" s="14">
        <f t="shared" si="72"/>
        <v>0.6483570825532039</v>
      </c>
      <c r="AZ74" s="14">
        <f t="shared" si="72"/>
        <v>0.57825374801683982</v>
      </c>
    </row>
    <row r="75" spans="2:52" x14ac:dyDescent="0.25">
      <c r="B75" t="str">
        <f t="shared" si="50"/>
        <v xml:space="preserve">  Other services</v>
      </c>
      <c r="D75" s="13">
        <f t="shared" ref="D75:AI75" si="73">C18/C$7*D47</f>
        <v>0.5273009274394922</v>
      </c>
      <c r="E75" s="13">
        <f t="shared" si="73"/>
        <v>0.6197870621551923</v>
      </c>
      <c r="F75" s="13">
        <f t="shared" si="73"/>
        <v>0.90665525678499037</v>
      </c>
      <c r="G75" s="13">
        <f t="shared" si="73"/>
        <v>1.1279292619744752</v>
      </c>
      <c r="H75" s="13">
        <f t="shared" si="73"/>
        <v>0.70999983824983737</v>
      </c>
      <c r="I75" s="13">
        <f t="shared" si="73"/>
        <v>0.85198883980993423</v>
      </c>
      <c r="J75" s="13">
        <f t="shared" si="73"/>
        <v>0.64043806327725528</v>
      </c>
      <c r="K75" s="13">
        <f t="shared" si="73"/>
        <v>1.6415387332421052</v>
      </c>
      <c r="L75" s="13">
        <f t="shared" si="73"/>
        <v>1.0553944631270222</v>
      </c>
      <c r="M75" s="13">
        <f t="shared" si="73"/>
        <v>0.98292176356326444</v>
      </c>
      <c r="N75" s="13">
        <f t="shared" si="73"/>
        <v>0.56857990540856573</v>
      </c>
      <c r="O75" s="13">
        <f t="shared" si="73"/>
        <v>0.60276521994502807</v>
      </c>
      <c r="P75" s="13">
        <f t="shared" si="73"/>
        <v>0.66563648008249854</v>
      </c>
      <c r="Q75" s="13">
        <f t="shared" si="73"/>
        <v>0.74350050330181061</v>
      </c>
      <c r="R75" s="13">
        <f t="shared" si="73"/>
        <v>0.72283529522625578</v>
      </c>
      <c r="S75" s="13">
        <f t="shared" si="73"/>
        <v>0.58097232698414503</v>
      </c>
      <c r="T75" s="13">
        <f t="shared" si="73"/>
        <v>0.963413829460537</v>
      </c>
      <c r="U75" s="13">
        <f t="shared" si="73"/>
        <v>0.88872991649259292</v>
      </c>
      <c r="V75" s="13">
        <f t="shared" si="73"/>
        <v>0.55960331117485795</v>
      </c>
      <c r="W75" s="13">
        <f t="shared" si="73"/>
        <v>0.53682678342517154</v>
      </c>
      <c r="X75" s="13">
        <f t="shared" si="73"/>
        <v>0.11678185532368274</v>
      </c>
      <c r="Y75" s="13">
        <f t="shared" si="73"/>
        <v>0.16556205130641746</v>
      </c>
      <c r="Z75" s="13">
        <f t="shared" si="73"/>
        <v>0.41408784734401693</v>
      </c>
      <c r="AA75" s="13">
        <f t="shared" si="73"/>
        <v>0.3295559196053543</v>
      </c>
      <c r="AB75" s="13">
        <f t="shared" si="73"/>
        <v>0.56964705404211746</v>
      </c>
      <c r="AC75" s="13">
        <f t="shared" si="73"/>
        <v>0.46460733799416465</v>
      </c>
      <c r="AD75" s="13">
        <f t="shared" si="73"/>
        <v>0.66486479406869159</v>
      </c>
      <c r="AE75" s="13">
        <f t="shared" si="73"/>
        <v>0.64470578505242071</v>
      </c>
      <c r="AF75" s="13">
        <f t="shared" si="73"/>
        <v>2.2471603928728635E-2</v>
      </c>
      <c r="AG75" s="13">
        <f t="shared" si="73"/>
        <v>0.36912813693946372</v>
      </c>
      <c r="AH75" s="13">
        <f t="shared" si="73"/>
        <v>0.76194968671560692</v>
      </c>
      <c r="AI75" s="13">
        <f t="shared" si="73"/>
        <v>0.61653099125481658</v>
      </c>
      <c r="AJ75" s="13">
        <f t="shared" ref="AJ75:AZ75" si="74">AI18/AI$7*AJ47</f>
        <v>0.58966840834973322</v>
      </c>
      <c r="AK75" s="13">
        <f t="shared" si="74"/>
        <v>0.66525257208935062</v>
      </c>
      <c r="AL75" s="13">
        <f t="shared" si="74"/>
        <v>0.66810932334861373</v>
      </c>
      <c r="AM75" s="13">
        <f t="shared" si="74"/>
        <v>0.98877295377664387</v>
      </c>
      <c r="AN75" s="13">
        <f t="shared" si="74"/>
        <v>0.71491885828124702</v>
      </c>
      <c r="AO75" s="13">
        <f t="shared" si="74"/>
        <v>0.77611040363126482</v>
      </c>
      <c r="AP75" s="13">
        <f t="shared" si="74"/>
        <v>0.65081801520736549</v>
      </c>
      <c r="AQ75" s="14">
        <f t="shared" si="74"/>
        <v>0.50325354755455465</v>
      </c>
      <c r="AR75" s="14">
        <f t="shared" si="74"/>
        <v>0.41685431964060521</v>
      </c>
      <c r="AS75" s="14">
        <f t="shared" si="74"/>
        <v>0.3992533188564914</v>
      </c>
      <c r="AT75" s="14">
        <f t="shared" si="74"/>
        <v>0.33982388957692972</v>
      </c>
      <c r="AU75" s="14">
        <f t="shared" si="74"/>
        <v>0.31966803889879869</v>
      </c>
      <c r="AV75" s="14">
        <f t="shared" si="74"/>
        <v>0.32128865258150319</v>
      </c>
      <c r="AW75" s="14">
        <f t="shared" si="74"/>
        <v>0.34519286350192024</v>
      </c>
      <c r="AX75" s="14">
        <f t="shared" si="74"/>
        <v>0.39258487972847156</v>
      </c>
      <c r="AY75" s="14">
        <f t="shared" si="74"/>
        <v>0.42317220802376043</v>
      </c>
      <c r="AZ75" s="14">
        <f t="shared" si="74"/>
        <v>0.3713468525238614</v>
      </c>
    </row>
    <row r="76" spans="2:52" x14ac:dyDescent="0.25">
      <c r="B76" t="str">
        <f t="shared" si="50"/>
        <v xml:space="preserve">  Government</v>
      </c>
      <c r="D76" s="13">
        <f t="shared" ref="D76:AI76" si="75">C19/C$7*D48</f>
        <v>-0.17770555146983277</v>
      </c>
      <c r="E76" s="13">
        <f t="shared" si="75"/>
        <v>-0.40034015317887889</v>
      </c>
      <c r="F76" s="13">
        <f t="shared" si="75"/>
        <v>0.12365471605114935</v>
      </c>
      <c r="G76" s="13">
        <f t="shared" si="75"/>
        <v>0.58318621680395688</v>
      </c>
      <c r="H76" s="13">
        <f t="shared" si="75"/>
        <v>0.41491761018100126</v>
      </c>
      <c r="I76" s="13">
        <f t="shared" si="75"/>
        <v>0.35093362678597689</v>
      </c>
      <c r="J76" s="13">
        <f t="shared" si="75"/>
        <v>0.39151424459987044</v>
      </c>
      <c r="K76" s="13">
        <f t="shared" si="75"/>
        <v>0.49057461642087258</v>
      </c>
      <c r="L76" s="13">
        <f t="shared" si="75"/>
        <v>0.44836989503104352</v>
      </c>
      <c r="M76" s="13">
        <f t="shared" si="75"/>
        <v>0.71636526440495929</v>
      </c>
      <c r="N76" s="13">
        <f t="shared" si="75"/>
        <v>0.53971389042819051</v>
      </c>
      <c r="O76" s="13">
        <f t="shared" si="75"/>
        <v>0.47817593569235206</v>
      </c>
      <c r="P76" s="13">
        <f t="shared" si="75"/>
        <v>0.27486330348648547</v>
      </c>
      <c r="Q76" s="13">
        <f t="shared" si="75"/>
        <v>0.23631414733196954</v>
      </c>
      <c r="R76" s="13">
        <f t="shared" si="75"/>
        <v>0.2818401023726248</v>
      </c>
      <c r="S76" s="13">
        <f t="shared" si="75"/>
        <v>0.2497747850461135</v>
      </c>
      <c r="T76" s="13">
        <f t="shared" si="75"/>
        <v>0.24887570480401836</v>
      </c>
      <c r="U76" s="13">
        <f t="shared" si="75"/>
        <v>0.37049252575616837</v>
      </c>
      <c r="V76" s="13">
        <f t="shared" si="75"/>
        <v>0.30594643664998372</v>
      </c>
      <c r="W76" s="13">
        <f t="shared" si="75"/>
        <v>0.22501901267250679</v>
      </c>
      <c r="X76" s="13">
        <f t="shared" si="75"/>
        <v>0.4249663653447876</v>
      </c>
      <c r="Y76" s="13">
        <f t="shared" si="75"/>
        <v>0.28143403750285767</v>
      </c>
      <c r="Z76" s="13">
        <f t="shared" si="75"/>
        <v>0.15807821220934637</v>
      </c>
      <c r="AA76" s="13">
        <f t="shared" si="75"/>
        <v>2.2595695238560093E-3</v>
      </c>
      <c r="AB76" s="13">
        <f t="shared" si="75"/>
        <v>-1.3676667541464035E-2</v>
      </c>
      <c r="AC76" s="13">
        <f t="shared" si="75"/>
        <v>5.1790118149698181E-2</v>
      </c>
      <c r="AD76" s="13">
        <f t="shared" si="75"/>
        <v>0.11512644267382441</v>
      </c>
      <c r="AE76" s="13">
        <f t="shared" si="75"/>
        <v>0.29704872136350158</v>
      </c>
      <c r="AF76" s="13">
        <f t="shared" si="75"/>
        <v>0.11045232056911446</v>
      </c>
      <c r="AG76" s="13">
        <f t="shared" si="75"/>
        <v>-2.5511306772059705E-2</v>
      </c>
      <c r="AH76" s="13">
        <f t="shared" si="75"/>
        <v>-0.25967535092463928</v>
      </c>
      <c r="AI76" s="13">
        <f t="shared" si="75"/>
        <v>3.40153469996601E-2</v>
      </c>
      <c r="AJ76" s="13">
        <f t="shared" ref="AJ76:AZ76" si="76">AI19/AI$7*AJ48</f>
        <v>0.14349587458991084</v>
      </c>
      <c r="AK76" s="13">
        <f t="shared" si="76"/>
        <v>0.19743357577513826</v>
      </c>
      <c r="AL76" s="13">
        <f t="shared" si="76"/>
        <v>0.33397372764516992</v>
      </c>
      <c r="AM76" s="13">
        <f t="shared" si="76"/>
        <v>0.30951744513915647</v>
      </c>
      <c r="AN76" s="13">
        <f t="shared" si="76"/>
        <v>0.21094181263313541</v>
      </c>
      <c r="AO76" s="13">
        <f t="shared" si="76"/>
        <v>-0.1669618750181327</v>
      </c>
      <c r="AP76" s="13">
        <f t="shared" si="76"/>
        <v>-0.15675201764159344</v>
      </c>
      <c r="AQ76" s="14">
        <f t="shared" si="76"/>
        <v>0.20661545085982322</v>
      </c>
      <c r="AR76" s="14">
        <f t="shared" si="76"/>
        <v>0.17348931423717306</v>
      </c>
      <c r="AS76" s="14">
        <f t="shared" si="76"/>
        <v>0.14815414773603997</v>
      </c>
      <c r="AT76" s="14">
        <f t="shared" si="76"/>
        <v>0.11582991722141651</v>
      </c>
      <c r="AU76" s="14">
        <f t="shared" si="76"/>
        <v>9.1919557643432945E-2</v>
      </c>
      <c r="AV76" s="14">
        <f t="shared" si="76"/>
        <v>0.10127694639399398</v>
      </c>
      <c r="AW76" s="14">
        <f t="shared" si="76"/>
        <v>0.11822831182201247</v>
      </c>
      <c r="AX76" s="14">
        <f t="shared" si="76"/>
        <v>0.12616010447134948</v>
      </c>
      <c r="AY76" s="14">
        <f t="shared" si="76"/>
        <v>0.1245987428391684</v>
      </c>
      <c r="AZ76" s="14">
        <f t="shared" si="76"/>
        <v>0.10818463340168635</v>
      </c>
    </row>
    <row r="77" spans="2:52" x14ac:dyDescent="0.25">
      <c r="B77" t="str">
        <f t="shared" si="50"/>
        <v xml:space="preserve">   State and local</v>
      </c>
      <c r="D77" s="13">
        <f t="shared" ref="D77:AI77" si="77">C20/C$7*D49</f>
        <v>-8.5485387784752481E-2</v>
      </c>
      <c r="E77" s="13">
        <f t="shared" si="77"/>
        <v>-0.26096288651657895</v>
      </c>
      <c r="F77" s="13">
        <f t="shared" si="77"/>
        <v>0.11164956238270286</v>
      </c>
      <c r="G77" s="13">
        <f t="shared" si="77"/>
        <v>0.41094892737452593</v>
      </c>
      <c r="H77" s="13">
        <f t="shared" si="77"/>
        <v>0.30495468169135875</v>
      </c>
      <c r="I77" s="13">
        <f t="shared" si="77"/>
        <v>0.35197249042645629</v>
      </c>
      <c r="J77" s="13">
        <f t="shared" si="77"/>
        <v>0.36764562915584198</v>
      </c>
      <c r="K77" s="13">
        <f t="shared" si="77"/>
        <v>0.38259047144257535</v>
      </c>
      <c r="L77" s="13">
        <f t="shared" si="77"/>
        <v>0.40456977625131751</v>
      </c>
      <c r="M77" s="13">
        <f t="shared" si="77"/>
        <v>0.64960532870361132</v>
      </c>
      <c r="N77" s="13">
        <f t="shared" si="77"/>
        <v>0.55131910393734873</v>
      </c>
      <c r="O77" s="13">
        <f t="shared" si="77"/>
        <v>0.46447276788160935</v>
      </c>
      <c r="P77" s="13">
        <f t="shared" si="77"/>
        <v>0.22678213158045948</v>
      </c>
      <c r="Q77" s="13">
        <f t="shared" si="77"/>
        <v>0.2405208761541941</v>
      </c>
      <c r="R77" s="13">
        <f t="shared" si="77"/>
        <v>0.3214208626331298</v>
      </c>
      <c r="S77" s="13">
        <f t="shared" si="77"/>
        <v>0.2696311389292585</v>
      </c>
      <c r="T77" s="13">
        <f t="shared" si="77"/>
        <v>0.23565307259103552</v>
      </c>
      <c r="U77" s="13">
        <f t="shared" si="77"/>
        <v>0.30738486157640937</v>
      </c>
      <c r="V77" s="13">
        <f t="shared" si="77"/>
        <v>0.2673126681064889</v>
      </c>
      <c r="W77" s="13">
        <f t="shared" si="77"/>
        <v>0.16670038996519806</v>
      </c>
      <c r="X77" s="13">
        <f t="shared" si="77"/>
        <v>0.44016124879164276</v>
      </c>
      <c r="Y77" s="13">
        <f t="shared" si="77"/>
        <v>0.25195621116835598</v>
      </c>
      <c r="Z77" s="13">
        <f t="shared" si="77"/>
        <v>9.9808182328685893E-2</v>
      </c>
      <c r="AA77" s="13">
        <f t="shared" si="77"/>
        <v>1.7295201396649015E-2</v>
      </c>
      <c r="AB77" s="13">
        <f t="shared" si="77"/>
        <v>2.1602467109345175E-2</v>
      </c>
      <c r="AC77" s="13">
        <f t="shared" si="77"/>
        <v>8.6456949427243898E-2</v>
      </c>
      <c r="AD77" s="13">
        <f t="shared" si="77"/>
        <v>0.11790639697662574</v>
      </c>
      <c r="AE77" s="13">
        <f t="shared" si="77"/>
        <v>0.27942159868467731</v>
      </c>
      <c r="AF77" s="13">
        <f t="shared" si="77"/>
        <v>7.7149589554940889E-2</v>
      </c>
      <c r="AG77" s="13">
        <f t="shared" si="77"/>
        <v>-2.392345540240642E-2</v>
      </c>
      <c r="AH77" s="13">
        <f t="shared" si="77"/>
        <v>-0.19047747979136434</v>
      </c>
      <c r="AI77" s="13">
        <f t="shared" si="77"/>
        <v>6.2326609474953588E-2</v>
      </c>
      <c r="AJ77" s="13">
        <f t="shared" ref="AJ77:AZ77" si="78">AI20/AI$7*AJ49</f>
        <v>0.17963102989380489</v>
      </c>
      <c r="AK77" s="13">
        <f t="shared" si="78"/>
        <v>0.2229658828594431</v>
      </c>
      <c r="AL77" s="13">
        <f t="shared" si="78"/>
        <v>0.34147370045235964</v>
      </c>
      <c r="AM77" s="13">
        <f t="shared" si="78"/>
        <v>0.30061269322018286</v>
      </c>
      <c r="AN77" s="13">
        <f t="shared" si="78"/>
        <v>0.20836997601858939</v>
      </c>
      <c r="AO77" s="13">
        <f t="shared" si="78"/>
        <v>-0.13290004631012284</v>
      </c>
      <c r="AP77" s="13">
        <f t="shared" si="78"/>
        <v>-0.13210377912905974</v>
      </c>
      <c r="AQ77" s="14">
        <f t="shared" si="78"/>
        <v>0.20950858240612658</v>
      </c>
      <c r="AR77" s="14">
        <f t="shared" si="78"/>
        <v>0.17323640828525477</v>
      </c>
      <c r="AS77" s="14">
        <f t="shared" si="78"/>
        <v>0.14781895116582833</v>
      </c>
      <c r="AT77" s="14">
        <f t="shared" si="78"/>
        <v>0.1154955594718878</v>
      </c>
      <c r="AU77" s="14">
        <f t="shared" si="78"/>
        <v>9.158465911902916E-2</v>
      </c>
      <c r="AV77" s="14">
        <f t="shared" si="78"/>
        <v>0.10094851093236235</v>
      </c>
      <c r="AW77" s="14">
        <f t="shared" si="78"/>
        <v>0.11789999873421281</v>
      </c>
      <c r="AX77" s="14">
        <f t="shared" si="78"/>
        <v>0.12583836675556917</v>
      </c>
      <c r="AY77" s="14">
        <f t="shared" si="78"/>
        <v>0.1242811427023322</v>
      </c>
      <c r="AZ77" s="14">
        <f t="shared" si="78"/>
        <v>0.10791033752985137</v>
      </c>
    </row>
    <row r="78" spans="2:52" x14ac:dyDescent="0.25">
      <c r="B78" t="str">
        <f t="shared" si="50"/>
        <v xml:space="preserve">   Federal</v>
      </c>
      <c r="D78" s="13">
        <f t="shared" ref="D78:AI78" si="79">C21/C$7*D50</f>
        <v>-9.2220163685082596E-2</v>
      </c>
      <c r="E78" s="13">
        <f t="shared" si="79"/>
        <v>-0.13937726666229883</v>
      </c>
      <c r="F78" s="13">
        <f t="shared" si="79"/>
        <v>1.2005153668443697E-2</v>
      </c>
      <c r="G78" s="13">
        <f t="shared" si="79"/>
        <v>0.17223728942943084</v>
      </c>
      <c r="H78" s="13">
        <f t="shared" si="79"/>
        <v>0.10996292848964188</v>
      </c>
      <c r="I78" s="13">
        <f t="shared" si="79"/>
        <v>-1.0388636404815301E-3</v>
      </c>
      <c r="J78" s="13">
        <f t="shared" si="79"/>
        <v>2.3868615444032047E-2</v>
      </c>
      <c r="K78" s="13">
        <f t="shared" si="79"/>
        <v>0.10798414497829581</v>
      </c>
      <c r="L78" s="13">
        <f t="shared" si="79"/>
        <v>4.3800118779727636E-2</v>
      </c>
      <c r="M78" s="13">
        <f t="shared" si="79"/>
        <v>6.6759935701346168E-2</v>
      </c>
      <c r="N78" s="13">
        <f t="shared" si="79"/>
        <v>-1.1605213509156482E-2</v>
      </c>
      <c r="O78" s="13">
        <f t="shared" si="79"/>
        <v>1.3703167810738317E-2</v>
      </c>
      <c r="P78" s="13">
        <f t="shared" si="79"/>
        <v>4.8081171906025615E-2</v>
      </c>
      <c r="Q78" s="13">
        <f t="shared" si="79"/>
        <v>-4.2067288222252929E-3</v>
      </c>
      <c r="R78" s="13">
        <f t="shared" si="79"/>
        <v>-3.958076026050325E-2</v>
      </c>
      <c r="S78" s="13">
        <f t="shared" si="79"/>
        <v>-1.9856353883144617E-2</v>
      </c>
      <c r="T78" s="13">
        <f t="shared" si="79"/>
        <v>1.3222632212985344E-2</v>
      </c>
      <c r="U78" s="13">
        <f t="shared" si="79"/>
        <v>6.3107664179757675E-2</v>
      </c>
      <c r="V78" s="13">
        <f t="shared" si="79"/>
        <v>3.8633768543496788E-2</v>
      </c>
      <c r="W78" s="13">
        <f t="shared" si="79"/>
        <v>5.8318622707307873E-2</v>
      </c>
      <c r="X78" s="13">
        <f t="shared" si="79"/>
        <v>-1.5194883446857337E-2</v>
      </c>
      <c r="Y78" s="13">
        <f t="shared" si="79"/>
        <v>2.9477826334502053E-2</v>
      </c>
      <c r="Z78" s="13">
        <f t="shared" si="79"/>
        <v>5.8270029880660296E-2</v>
      </c>
      <c r="AA78" s="13">
        <f t="shared" si="79"/>
        <v>-1.5035631872792297E-2</v>
      </c>
      <c r="AB78" s="13">
        <f t="shared" si="79"/>
        <v>-3.5279134650809826E-2</v>
      </c>
      <c r="AC78" s="13">
        <f t="shared" si="79"/>
        <v>-3.46668312775439E-2</v>
      </c>
      <c r="AD78" s="13">
        <f t="shared" si="79"/>
        <v>-2.7799543027986554E-3</v>
      </c>
      <c r="AE78" s="13">
        <f t="shared" si="79"/>
        <v>1.7627122678819742E-2</v>
      </c>
      <c r="AF78" s="13">
        <f t="shared" si="79"/>
        <v>3.3302731014172471E-2</v>
      </c>
      <c r="AG78" s="13">
        <f t="shared" si="79"/>
        <v>-1.5878513696509066E-3</v>
      </c>
      <c r="AH78" s="13">
        <f t="shared" si="79"/>
        <v>-6.9197871133276495E-2</v>
      </c>
      <c r="AI78" s="13">
        <f t="shared" si="79"/>
        <v>-2.8311262475295588E-2</v>
      </c>
      <c r="AJ78" s="13">
        <f t="shared" ref="AJ78:AZ78" si="80">AI21/AI$7*AJ50</f>
        <v>-3.6135155303892795E-2</v>
      </c>
      <c r="AK78" s="13">
        <f t="shared" si="80"/>
        <v>-2.5532307084302375E-2</v>
      </c>
      <c r="AL78" s="13">
        <f t="shared" si="80"/>
        <v>-7.4999728071898104E-3</v>
      </c>
      <c r="AM78" s="13">
        <f t="shared" si="80"/>
        <v>8.9047519189752872E-3</v>
      </c>
      <c r="AN78" s="13">
        <f t="shared" si="80"/>
        <v>2.5718366145464542E-3</v>
      </c>
      <c r="AO78" s="13">
        <f t="shared" si="80"/>
        <v>-3.4061828708009521E-2</v>
      </c>
      <c r="AP78" s="13">
        <f t="shared" si="80"/>
        <v>-2.4647368456006926E-2</v>
      </c>
      <c r="AQ78" s="14">
        <f t="shared" si="80"/>
        <v>-2.8935572505575519E-3</v>
      </c>
      <c r="AR78" s="14">
        <f t="shared" si="80"/>
        <v>2.5151635877677898E-4</v>
      </c>
      <c r="AS78" s="14">
        <f t="shared" si="80"/>
        <v>3.36154274700171E-4</v>
      </c>
      <c r="AT78" s="14">
        <f t="shared" si="80"/>
        <v>3.3544068960540685E-4</v>
      </c>
      <c r="AU78" s="14">
        <f t="shared" si="80"/>
        <v>3.3301556081084609E-4</v>
      </c>
      <c r="AV78" s="14">
        <f t="shared" si="80"/>
        <v>3.3110566863573597E-4</v>
      </c>
      <c r="AW78" s="14">
        <f t="shared" si="80"/>
        <v>3.2699456134204142E-4</v>
      </c>
      <c r="AX78" s="14">
        <f t="shared" si="80"/>
        <v>3.21737715781665E-4</v>
      </c>
      <c r="AY78" s="14">
        <f t="shared" si="80"/>
        <v>3.163246342782703E-4</v>
      </c>
      <c r="AZ78" s="14">
        <f t="shared" si="80"/>
        <v>2.7270696282107569E-4</v>
      </c>
    </row>
  </sheetData>
  <pageMargins left="0.85" right="0.5" top="0.9" bottom="0.4" header="0.5" footer="0.5"/>
  <pageSetup scale="84" fitToWidth="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7915D39685D145971ABC73DD5DE3C1" ma:contentTypeVersion="12" ma:contentTypeDescription="Create a new document." ma:contentTypeScope="" ma:versionID="73a049aaf8a5f59f9b8ec37708e64c0d">
  <xsd:schema xmlns:xsd="http://www.w3.org/2001/XMLSchema" xmlns:xs="http://www.w3.org/2001/XMLSchema" xmlns:p="http://schemas.microsoft.com/office/2006/metadata/properties" xmlns:ns2="0a08fdaf-d774-4cc9-b639-9e1e957bc804" xmlns:ns3="94ed1545-7f13-476b-ad78-7bcc515d7216" xmlns:ns4="97c2a25c-25db-4634-b347-87ab0af10b27" targetNamespace="http://schemas.microsoft.com/office/2006/metadata/properties" ma:root="true" ma:fieldsID="ba4377e45dc2b3dba4470972b4f2587e" ns2:_="" ns3:_="" ns4:_="">
    <xsd:import namespace="0a08fdaf-d774-4cc9-b639-9e1e957bc804"/>
    <xsd:import namespace="94ed1545-7f13-476b-ad78-7bcc515d7216"/>
    <xsd:import namespace="97c2a25c-25db-4634-b347-87ab0af10b2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08fdaf-d774-4cc9-b639-9e1e957bc8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ec48df8-e8cc-4a73-a73e-519b29584af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4ed1545-7f13-476b-ad78-7bcc515d72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c2a25c-25db-4634-b347-87ab0af10b2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8a715c4-7137-4a28-837e-796c4e60d3fd}" ma:internalName="TaxCatchAll" ma:showField="CatchAllData" ma:web="94ed1545-7f13-476b-ad78-7bcc515d72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c2a25c-25db-4634-b347-87ab0af10b27" xsi:nil="true"/>
    <lcf76f155ced4ddcb4097134ff3c332f xmlns="0a08fdaf-d774-4cc9-b639-9e1e957bc804">
      <Terms xmlns="http://schemas.microsoft.com/office/infopath/2007/PartnerControls"/>
    </lcf76f155ced4ddcb4097134ff3c332f>
    <SharedWithUsers xmlns="94ed1545-7f13-476b-ad78-7bcc515d7216">
      <UserInfo>
        <DisplayName>Noble, Ben</DisplayName>
        <AccountId>13</AccountId>
        <AccountType/>
      </UserInfo>
      <UserInfo>
        <DisplayName>Duras, Jan</DisplayName>
        <AccountId>12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AACB13-DD07-4A27-A15A-66E43E058A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08fdaf-d774-4cc9-b639-9e1e957bc804"/>
    <ds:schemaRef ds:uri="94ed1545-7f13-476b-ad78-7bcc515d7216"/>
    <ds:schemaRef ds:uri="97c2a25c-25db-4634-b347-87ab0af10b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4B4482-7829-4763-A147-055B521354A2}">
  <ds:schemaRefs>
    <ds:schemaRef ds:uri="http://schemas.microsoft.com/office/2006/metadata/properties"/>
    <ds:schemaRef ds:uri="http://schemas.microsoft.com/office/infopath/2007/PartnerControls"/>
    <ds:schemaRef ds:uri="97c2a25c-25db-4634-b347-87ab0af10b27"/>
    <ds:schemaRef ds:uri="0a08fdaf-d774-4cc9-b639-9e1e957bc804"/>
    <ds:schemaRef ds:uri="94ed1545-7f13-476b-ad78-7bcc515d7216"/>
  </ds:schemaRefs>
</ds:datastoreItem>
</file>

<file path=customXml/itemProps3.xml><?xml version="1.0" encoding="utf-8"?>
<ds:datastoreItem xmlns:ds="http://schemas.openxmlformats.org/officeDocument/2006/customXml" ds:itemID="{F977B825-F454-4AFC-B9ED-24D7BF73D6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March</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Duras, Jan</dc:creator>
  <cp:keywords/>
  <dc:description/>
  <cp:lastModifiedBy>Noble, Ben</cp:lastModifiedBy>
  <cp:revision/>
  <dcterms:created xsi:type="dcterms:W3CDTF">2017-11-02T20:31:07Z</dcterms:created>
  <dcterms:modified xsi:type="dcterms:W3CDTF">2022-08-15T23:20:40Z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0x0101000D7915D39685D145971ABC73DD5DE3C1</vt:lpwstr>
  </property>
  <property fmtid="{D5CDD505-2E9C-101B-9397-08002B2CF9AE}" pid="3" name="MediaServiceImageTags">
    <vt:lpwstr/>
  </property>
</Properties>
</file>